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8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9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10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11.xml" ContentType="application/vnd.openxmlformats-officedocument.drawing+xml"/>
  <Override PartName="/xl/charts/chart17.xml" ContentType="application/vnd.openxmlformats-officedocument.drawingml.chart+xml"/>
  <Override PartName="/xl/drawings/drawing12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13.xml" ContentType="application/vnd.openxmlformats-officedocument.drawingml.chartshapes+xml"/>
  <Override PartName="/xl/charts/chart23.xml" ContentType="application/vnd.openxmlformats-officedocument.drawingml.chart+xml"/>
  <Override PartName="/xl/drawings/drawing14.xml" ContentType="application/vnd.openxmlformats-officedocument.drawingml.chartshapes+xml"/>
  <Override PartName="/xl/drawings/drawing15.xml" ContentType="application/vnd.openxmlformats-officedocument.drawing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6.xml" ContentType="application/vnd.openxmlformats-officedocument.drawing+xml"/>
  <Override PartName="/xl/charts/chart2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tuff\Avhandling\models\GET-Climate\"/>
    </mc:Choice>
  </mc:AlternateContent>
  <bookViews>
    <workbookView xWindow="-17" yWindow="12994" windowWidth="18017" windowHeight="12240"/>
  </bookViews>
  <sheets>
    <sheet name="supply" sheetId="30" r:id="rId1"/>
    <sheet name="elec" sheetId="27" r:id="rId2"/>
    <sheet name="biomass_use" sheetId="21" r:id="rId3"/>
    <sheet name="industry" sheetId="39" r:id="rId4"/>
    <sheet name="local_heat" sheetId="40" r:id="rId5"/>
    <sheet name="central_heat" sheetId="41" r:id="rId6"/>
    <sheet name="transport" sheetId="9" r:id="rId7"/>
    <sheet name="MeOH" sheetId="28" r:id="rId8"/>
    <sheet name="h2" sheetId="18" r:id="rId9"/>
    <sheet name="CCS_sectors" sheetId="31" r:id="rId10"/>
    <sheet name="BECCS" sheetId="38" r:id="rId11"/>
    <sheet name="emissions" sheetId="32" r:id="rId12"/>
    <sheet name="GHGconc" sheetId="34" r:id="rId13"/>
    <sheet name="temp" sheetId="35" r:id="rId14"/>
    <sheet name="transp_modes" sheetId="11" r:id="rId15"/>
    <sheet name="transp_details" sheetId="10" r:id="rId16"/>
    <sheet name="transp_km" sheetId="26" r:id="rId17"/>
    <sheet name="emis_sector" sheetId="25" r:id="rId18"/>
    <sheet name="prices" sheetId="23" r:id="rId19"/>
    <sheet name="demand" sheetId="20" r:id="rId20"/>
    <sheet name="trsp_price" sheetId="19" r:id="rId21"/>
    <sheet name="engines" sheetId="12" r:id="rId22"/>
    <sheet name="invest" sheetId="8" r:id="rId23"/>
    <sheet name="energy" sheetId="7" r:id="rId24"/>
    <sheet name="capital" sheetId="6" r:id="rId25"/>
    <sheet name="end_use" sheetId="29" r:id="rId26"/>
    <sheet name="balances" sheetId="36" r:id="rId27"/>
    <sheet name="diverse" sheetId="5" r:id="rId28"/>
  </sheets>
  <calcPr calcId="152511"/>
</workbook>
</file>

<file path=xl/calcChain.xml><?xml version="1.0" encoding="utf-8"?>
<calcChain xmlns="http://schemas.openxmlformats.org/spreadsheetml/2006/main">
  <c r="U16" i="32" l="1"/>
  <c r="V16" i="32"/>
  <c r="W16" i="32"/>
  <c r="X16" i="32"/>
  <c r="Y16" i="32"/>
  <c r="U17" i="32"/>
  <c r="V17" i="32"/>
  <c r="W17" i="32"/>
  <c r="X17" i="32"/>
  <c r="Y17" i="32"/>
  <c r="U18" i="32"/>
  <c r="V18" i="32"/>
  <c r="W18" i="32"/>
  <c r="X18" i="32"/>
  <c r="Y18" i="32"/>
  <c r="U19" i="32"/>
  <c r="V19" i="32"/>
  <c r="W19" i="32"/>
  <c r="X19" i="32"/>
  <c r="Y19" i="32"/>
  <c r="U20" i="32"/>
  <c r="V20" i="32"/>
  <c r="W20" i="32"/>
  <c r="X20" i="32"/>
  <c r="Y20" i="32"/>
  <c r="U21" i="32"/>
  <c r="V21" i="32"/>
  <c r="W21" i="32"/>
  <c r="X21" i="32"/>
  <c r="Y21" i="32"/>
  <c r="U22" i="32"/>
  <c r="V22" i="32"/>
  <c r="W22" i="32"/>
  <c r="X22" i="32"/>
  <c r="Y22" i="32"/>
  <c r="U23" i="32"/>
  <c r="V23" i="32"/>
  <c r="W23" i="32"/>
  <c r="X23" i="32"/>
  <c r="Y23" i="32"/>
  <c r="U24" i="32"/>
  <c r="V24" i="32"/>
  <c r="W24" i="32"/>
  <c r="X24" i="32"/>
  <c r="Y24" i="32"/>
  <c r="U25" i="32"/>
  <c r="V25" i="32"/>
  <c r="W25" i="32"/>
  <c r="X25" i="32"/>
  <c r="Y25" i="32"/>
  <c r="U26" i="32"/>
  <c r="V26" i="32"/>
  <c r="W26" i="32"/>
  <c r="X26" i="32"/>
  <c r="Y26" i="32"/>
  <c r="U27" i="32"/>
  <c r="V27" i="32"/>
  <c r="W27" i="32"/>
  <c r="X27" i="32"/>
  <c r="Y27" i="32"/>
  <c r="U28" i="32"/>
  <c r="V28" i="32"/>
  <c r="W28" i="32"/>
  <c r="X28" i="32"/>
  <c r="Y28" i="32"/>
  <c r="U29" i="32"/>
  <c r="V29" i="32"/>
  <c r="W29" i="32"/>
  <c r="X29" i="32"/>
  <c r="Y29" i="32"/>
  <c r="U30" i="32"/>
  <c r="V30" i="32"/>
  <c r="W30" i="32"/>
  <c r="X30" i="32"/>
  <c r="Y30" i="32"/>
  <c r="U31" i="32"/>
  <c r="V31" i="32"/>
  <c r="W31" i="32"/>
  <c r="X31" i="32"/>
  <c r="Y31" i="32"/>
  <c r="Y15" i="32"/>
  <c r="X15" i="32"/>
  <c r="W15" i="32"/>
  <c r="V15" i="32"/>
  <c r="U15" i="32"/>
  <c r="Y14" i="32"/>
  <c r="BA16" i="32"/>
  <c r="BB16" i="32"/>
  <c r="BG16" i="32" s="1"/>
  <c r="BC16" i="32"/>
  <c r="BA17" i="32"/>
  <c r="BB17" i="32"/>
  <c r="BG17" i="32" s="1"/>
  <c r="BC17" i="32"/>
  <c r="BA18" i="32"/>
  <c r="BB18" i="32"/>
  <c r="BG18" i="32" s="1"/>
  <c r="BC18" i="32"/>
  <c r="BA19" i="32"/>
  <c r="BB19" i="32"/>
  <c r="BG19" i="32" s="1"/>
  <c r="BC19" i="32"/>
  <c r="BA20" i="32"/>
  <c r="BB20" i="32"/>
  <c r="BG20" i="32" s="1"/>
  <c r="BC20" i="32"/>
  <c r="BA21" i="32"/>
  <c r="BB21" i="32"/>
  <c r="BG21" i="32" s="1"/>
  <c r="BC21" i="32"/>
  <c r="BA22" i="32"/>
  <c r="BB22" i="32"/>
  <c r="BG22" i="32" s="1"/>
  <c r="BC22" i="32"/>
  <c r="BA23" i="32"/>
  <c r="BB23" i="32"/>
  <c r="BG23" i="32" s="1"/>
  <c r="BC23" i="32"/>
  <c r="BA24" i="32"/>
  <c r="BB24" i="32"/>
  <c r="BG24" i="32" s="1"/>
  <c r="BC24" i="32"/>
  <c r="BA25" i="32"/>
  <c r="BB25" i="32"/>
  <c r="BG25" i="32" s="1"/>
  <c r="BC25" i="32"/>
  <c r="BA26" i="32"/>
  <c r="BB26" i="32"/>
  <c r="BG26" i="32" s="1"/>
  <c r="BC26" i="32"/>
  <c r="BA27" i="32"/>
  <c r="BB27" i="32"/>
  <c r="BG27" i="32" s="1"/>
  <c r="BC27" i="32"/>
  <c r="BA28" i="32"/>
  <c r="BB28" i="32"/>
  <c r="BG28" i="32" s="1"/>
  <c r="BC28" i="32"/>
  <c r="BA29" i="32"/>
  <c r="BB29" i="32"/>
  <c r="BG29" i="32" s="1"/>
  <c r="BC29" i="32"/>
  <c r="BA30" i="32"/>
  <c r="BB30" i="32"/>
  <c r="BG30" i="32" s="1"/>
  <c r="BC30" i="32"/>
  <c r="BA31" i="32"/>
  <c r="BB31" i="32"/>
  <c r="BG31" i="32" s="1"/>
  <c r="BC31" i="32"/>
  <c r="BB15" i="32"/>
  <c r="BG15" i="32" s="1"/>
  <c r="BC15" i="32"/>
  <c r="BA15" i="32"/>
  <c r="BF29" i="32" l="1"/>
  <c r="BF15" i="32"/>
  <c r="BF28" i="32"/>
  <c r="BF24" i="32"/>
  <c r="BF20" i="32"/>
  <c r="BF16" i="32"/>
  <c r="BF25" i="32"/>
  <c r="BF21" i="32"/>
  <c r="BF17" i="32"/>
  <c r="BF18" i="32"/>
  <c r="BF30" i="32"/>
  <c r="BF26" i="32"/>
  <c r="BF22" i="32"/>
  <c r="BF31" i="32"/>
  <c r="BF27" i="32"/>
  <c r="BF23" i="32"/>
  <c r="BF19" i="32"/>
  <c r="B38" i="35"/>
  <c r="B40" i="35"/>
  <c r="B39" i="35"/>
  <c r="D32" i="27" l="1"/>
  <c r="E32" i="27"/>
  <c r="F32" i="27"/>
  <c r="G32" i="27"/>
  <c r="H32" i="27"/>
  <c r="I32" i="27"/>
  <c r="J32" i="27"/>
  <c r="K32" i="27"/>
  <c r="L32" i="27"/>
  <c r="M32" i="27"/>
  <c r="N32" i="27"/>
  <c r="O32" i="27"/>
  <c r="P32" i="27"/>
  <c r="Q32" i="27"/>
  <c r="D33" i="27"/>
  <c r="E33" i="27"/>
  <c r="F33" i="27"/>
  <c r="G33" i="27"/>
  <c r="H33" i="27"/>
  <c r="I33" i="27"/>
  <c r="J33" i="27"/>
  <c r="K33" i="27"/>
  <c r="L33" i="27"/>
  <c r="M33" i="27"/>
  <c r="N33" i="27"/>
  <c r="O33" i="27"/>
  <c r="P33" i="27"/>
  <c r="Q33" i="27"/>
  <c r="D34" i="27"/>
  <c r="E34" i="27"/>
  <c r="F34" i="27"/>
  <c r="G34" i="27"/>
  <c r="H34" i="27"/>
  <c r="I34" i="27"/>
  <c r="J34" i="27"/>
  <c r="K34" i="27"/>
  <c r="L34" i="27"/>
  <c r="M34" i="27"/>
  <c r="N34" i="27"/>
  <c r="O34" i="27"/>
  <c r="P34" i="27"/>
  <c r="Q34" i="27"/>
  <c r="D35" i="27"/>
  <c r="E35" i="27"/>
  <c r="F35" i="27"/>
  <c r="G35" i="27"/>
  <c r="H35" i="27"/>
  <c r="I35" i="27"/>
  <c r="J35" i="27"/>
  <c r="K35" i="27"/>
  <c r="L35" i="27"/>
  <c r="M35" i="27"/>
  <c r="N35" i="27"/>
  <c r="O35" i="27"/>
  <c r="P35" i="27"/>
  <c r="Q35" i="27"/>
  <c r="D36" i="27"/>
  <c r="E36" i="27"/>
  <c r="F36" i="27"/>
  <c r="G36" i="27"/>
  <c r="H36" i="27"/>
  <c r="I36" i="27"/>
  <c r="J36" i="27"/>
  <c r="K36" i="27"/>
  <c r="L36" i="27"/>
  <c r="M36" i="27"/>
  <c r="N36" i="27"/>
  <c r="O36" i="27"/>
  <c r="P36" i="27"/>
  <c r="Q36" i="27"/>
  <c r="D37" i="27"/>
  <c r="E37" i="27"/>
  <c r="F37" i="27"/>
  <c r="G37" i="27"/>
  <c r="H37" i="27"/>
  <c r="I37" i="27"/>
  <c r="J37" i="27"/>
  <c r="K37" i="27"/>
  <c r="L37" i="27"/>
  <c r="M37" i="27"/>
  <c r="N37" i="27"/>
  <c r="O37" i="27"/>
  <c r="P37" i="27"/>
  <c r="Q37" i="27"/>
  <c r="D38" i="27"/>
  <c r="E38" i="27"/>
  <c r="F38" i="27"/>
  <c r="G38" i="27"/>
  <c r="H38" i="27"/>
  <c r="I38" i="27"/>
  <c r="J38" i="27"/>
  <c r="K38" i="27"/>
  <c r="L38" i="27"/>
  <c r="M38" i="27"/>
  <c r="N38" i="27"/>
  <c r="O38" i="27"/>
  <c r="P38" i="27"/>
  <c r="Q38" i="27"/>
  <c r="D39" i="27"/>
  <c r="E39" i="27"/>
  <c r="F39" i="27"/>
  <c r="G39" i="27"/>
  <c r="H39" i="27"/>
  <c r="I39" i="27"/>
  <c r="J39" i="27"/>
  <c r="K39" i="27"/>
  <c r="L39" i="27"/>
  <c r="M39" i="27"/>
  <c r="N39" i="27"/>
  <c r="O39" i="27"/>
  <c r="P39" i="27"/>
  <c r="Q39" i="27"/>
  <c r="D40" i="27"/>
  <c r="E40" i="27"/>
  <c r="F40" i="27"/>
  <c r="G40" i="27"/>
  <c r="H40" i="27"/>
  <c r="I40" i="27"/>
  <c r="J40" i="27"/>
  <c r="K40" i="27"/>
  <c r="L40" i="27"/>
  <c r="M40" i="27"/>
  <c r="N40" i="27"/>
  <c r="O40" i="27"/>
  <c r="P40" i="27"/>
  <c r="Q40" i="27"/>
  <c r="D41" i="27"/>
  <c r="E41" i="27"/>
  <c r="F41" i="27"/>
  <c r="G41" i="27"/>
  <c r="H41" i="27"/>
  <c r="I41" i="27"/>
  <c r="J41" i="27"/>
  <c r="K41" i="27"/>
  <c r="L41" i="27"/>
  <c r="M41" i="27"/>
  <c r="N41" i="27"/>
  <c r="O41" i="27"/>
  <c r="P41" i="27"/>
  <c r="Q41" i="27"/>
  <c r="D42" i="27"/>
  <c r="E42" i="27"/>
  <c r="F42" i="27"/>
  <c r="G42" i="27"/>
  <c r="H42" i="27"/>
  <c r="I42" i="27"/>
  <c r="J42" i="27"/>
  <c r="K42" i="27"/>
  <c r="L42" i="27"/>
  <c r="M42" i="27"/>
  <c r="N42" i="27"/>
  <c r="O42" i="27"/>
  <c r="P42" i="27"/>
  <c r="Q42" i="27"/>
  <c r="D43" i="27"/>
  <c r="E43" i="27"/>
  <c r="F43" i="27"/>
  <c r="G43" i="27"/>
  <c r="H43" i="27"/>
  <c r="I43" i="27"/>
  <c r="J43" i="27"/>
  <c r="K43" i="27"/>
  <c r="L43" i="27"/>
  <c r="M43" i="27"/>
  <c r="N43" i="27"/>
  <c r="O43" i="27"/>
  <c r="P43" i="27"/>
  <c r="Q43" i="27"/>
  <c r="D44" i="27"/>
  <c r="E44" i="27"/>
  <c r="F44" i="27"/>
  <c r="G44" i="27"/>
  <c r="H44" i="27"/>
  <c r="I44" i="27"/>
  <c r="J44" i="27"/>
  <c r="K44" i="27"/>
  <c r="L44" i="27"/>
  <c r="M44" i="27"/>
  <c r="N44" i="27"/>
  <c r="O44" i="27"/>
  <c r="P44" i="27"/>
  <c r="Q44" i="27"/>
  <c r="D45" i="27"/>
  <c r="E45" i="27"/>
  <c r="F45" i="27"/>
  <c r="G45" i="27"/>
  <c r="H45" i="27"/>
  <c r="I45" i="27"/>
  <c r="J45" i="27"/>
  <c r="K45" i="27"/>
  <c r="L45" i="27"/>
  <c r="M45" i="27"/>
  <c r="N45" i="27"/>
  <c r="O45" i="27"/>
  <c r="P45" i="27"/>
  <c r="Q45" i="27"/>
  <c r="C39" i="27"/>
  <c r="C45" i="27"/>
  <c r="C41" i="27"/>
  <c r="C40" i="27"/>
  <c r="C39" i="30" l="1"/>
  <c r="D39" i="30"/>
  <c r="E39" i="30"/>
  <c r="F39" i="30"/>
  <c r="G39" i="30"/>
  <c r="H39" i="30"/>
  <c r="I39" i="30"/>
  <c r="J39" i="30"/>
  <c r="K39" i="30"/>
  <c r="L39" i="30"/>
  <c r="M39" i="30"/>
  <c r="N39" i="30"/>
  <c r="O39" i="30"/>
  <c r="P39" i="30"/>
  <c r="C40" i="30"/>
  <c r="D40" i="30"/>
  <c r="E40" i="30"/>
  <c r="F40" i="30"/>
  <c r="G40" i="30"/>
  <c r="H40" i="30"/>
  <c r="I40" i="30"/>
  <c r="J40" i="30"/>
  <c r="K40" i="30"/>
  <c r="L40" i="30"/>
  <c r="M40" i="30"/>
  <c r="N40" i="30"/>
  <c r="O40" i="30"/>
  <c r="P40" i="30"/>
  <c r="C41" i="30"/>
  <c r="D41" i="30"/>
  <c r="E41" i="30"/>
  <c r="F41" i="30"/>
  <c r="G41" i="30"/>
  <c r="H41" i="30"/>
  <c r="I41" i="30"/>
  <c r="J41" i="30"/>
  <c r="K41" i="30"/>
  <c r="L41" i="30"/>
  <c r="M41" i="30"/>
  <c r="N41" i="30"/>
  <c r="O41" i="30"/>
  <c r="P41" i="30"/>
  <c r="B39" i="30"/>
  <c r="B41" i="30"/>
  <c r="C36" i="30" l="1"/>
  <c r="D36" i="30"/>
  <c r="E36" i="30"/>
  <c r="F36" i="30"/>
  <c r="G36" i="30"/>
  <c r="H36" i="30"/>
  <c r="I36" i="30"/>
  <c r="J36" i="30"/>
  <c r="K36" i="30"/>
  <c r="L36" i="30"/>
  <c r="M36" i="30"/>
  <c r="N36" i="30"/>
  <c r="O36" i="30"/>
  <c r="P36" i="30"/>
  <c r="C37" i="30"/>
  <c r="D37" i="30"/>
  <c r="E37" i="30"/>
  <c r="F37" i="30"/>
  <c r="G37" i="30"/>
  <c r="H37" i="30"/>
  <c r="I37" i="30"/>
  <c r="J37" i="30"/>
  <c r="K37" i="30"/>
  <c r="L37" i="30"/>
  <c r="M37" i="30"/>
  <c r="N37" i="30"/>
  <c r="O37" i="30"/>
  <c r="P37" i="30"/>
  <c r="C38" i="30"/>
  <c r="D38" i="30"/>
  <c r="E38" i="30"/>
  <c r="F38" i="30"/>
  <c r="G38" i="30"/>
  <c r="H38" i="30"/>
  <c r="I38" i="30"/>
  <c r="J38" i="30"/>
  <c r="K38" i="30"/>
  <c r="L38" i="30"/>
  <c r="M38" i="30"/>
  <c r="N38" i="30"/>
  <c r="O38" i="30"/>
  <c r="P38" i="30"/>
  <c r="C42" i="30"/>
  <c r="D42" i="30"/>
  <c r="E42" i="30"/>
  <c r="F42" i="30"/>
  <c r="G42" i="30"/>
  <c r="H42" i="30"/>
  <c r="I42" i="30"/>
  <c r="J42" i="30"/>
  <c r="K42" i="30"/>
  <c r="L42" i="30"/>
  <c r="M42" i="30"/>
  <c r="N42" i="30"/>
  <c r="O42" i="30"/>
  <c r="P42" i="30"/>
  <c r="C43" i="30"/>
  <c r="D43" i="30"/>
  <c r="E43" i="30"/>
  <c r="F43" i="30"/>
  <c r="G43" i="30"/>
  <c r="H43" i="30"/>
  <c r="I43" i="30"/>
  <c r="J43" i="30"/>
  <c r="K43" i="30"/>
  <c r="L43" i="30"/>
  <c r="M43" i="30"/>
  <c r="N43" i="30"/>
  <c r="O43" i="30"/>
  <c r="P43" i="30"/>
  <c r="B42" i="30"/>
  <c r="B43" i="30"/>
  <c r="B36" i="30"/>
  <c r="B37" i="30"/>
  <c r="B38" i="30"/>
  <c r="B40" i="30"/>
  <c r="C46" i="31" l="1"/>
  <c r="D46" i="31"/>
  <c r="E46" i="31"/>
  <c r="F46" i="31"/>
  <c r="G46" i="31"/>
  <c r="H46" i="31"/>
  <c r="I46" i="31"/>
  <c r="J46" i="31"/>
  <c r="K46" i="31"/>
  <c r="L46" i="31"/>
  <c r="M46" i="31"/>
  <c r="N46" i="31"/>
  <c r="O46" i="31"/>
  <c r="P46" i="31"/>
  <c r="B46" i="31"/>
  <c r="R46" i="31" l="1"/>
  <c r="D43" i="18"/>
  <c r="E43" i="18"/>
  <c r="F43" i="18"/>
  <c r="G43" i="18"/>
  <c r="H43" i="18"/>
  <c r="I43" i="18"/>
  <c r="J43" i="18"/>
  <c r="K43" i="18"/>
  <c r="L43" i="18"/>
  <c r="M43" i="18"/>
  <c r="N43" i="18"/>
  <c r="O43" i="18"/>
  <c r="P43" i="18"/>
  <c r="Q43" i="18"/>
  <c r="C43" i="18"/>
  <c r="C37" i="9" l="1"/>
  <c r="D37" i="9"/>
  <c r="E37" i="9"/>
  <c r="F37" i="9"/>
  <c r="G37" i="9"/>
  <c r="H37" i="9"/>
  <c r="I37" i="9"/>
  <c r="J37" i="9"/>
  <c r="K37" i="9"/>
  <c r="L37" i="9"/>
  <c r="M37" i="9"/>
  <c r="N37" i="9"/>
  <c r="O37" i="9"/>
  <c r="P37" i="9"/>
  <c r="C38" i="9"/>
  <c r="D38" i="9"/>
  <c r="E38" i="9"/>
  <c r="F38" i="9"/>
  <c r="G38" i="9"/>
  <c r="H38" i="9"/>
  <c r="I38" i="9"/>
  <c r="J38" i="9"/>
  <c r="K38" i="9"/>
  <c r="L38" i="9"/>
  <c r="M38" i="9"/>
  <c r="N38" i="9"/>
  <c r="O38" i="9"/>
  <c r="P38" i="9"/>
  <c r="C39" i="9"/>
  <c r="D39" i="9"/>
  <c r="E39" i="9"/>
  <c r="F39" i="9"/>
  <c r="G39" i="9"/>
  <c r="H39" i="9"/>
  <c r="I39" i="9"/>
  <c r="J39" i="9"/>
  <c r="K39" i="9"/>
  <c r="L39" i="9"/>
  <c r="M39" i="9"/>
  <c r="N39" i="9"/>
  <c r="O39" i="9"/>
  <c r="P39" i="9"/>
  <c r="C40" i="9"/>
  <c r="D40" i="9"/>
  <c r="E40" i="9"/>
  <c r="F40" i="9"/>
  <c r="G40" i="9"/>
  <c r="H40" i="9"/>
  <c r="I40" i="9"/>
  <c r="J40" i="9"/>
  <c r="K40" i="9"/>
  <c r="L40" i="9"/>
  <c r="M40" i="9"/>
  <c r="N40" i="9"/>
  <c r="O40" i="9"/>
  <c r="P40" i="9"/>
  <c r="C41" i="9"/>
  <c r="D41" i="9"/>
  <c r="E41" i="9"/>
  <c r="F41" i="9"/>
  <c r="G41" i="9"/>
  <c r="H41" i="9"/>
  <c r="I41" i="9"/>
  <c r="J41" i="9"/>
  <c r="K41" i="9"/>
  <c r="L41" i="9"/>
  <c r="M41" i="9"/>
  <c r="N41" i="9"/>
  <c r="O41" i="9"/>
  <c r="P41" i="9"/>
  <c r="B38" i="9"/>
  <c r="B41" i="9"/>
  <c r="B40" i="9"/>
  <c r="B39" i="9"/>
  <c r="D34" i="41"/>
  <c r="E34" i="41"/>
  <c r="F34" i="41"/>
  <c r="G34" i="41"/>
  <c r="H34" i="41"/>
  <c r="I34" i="41"/>
  <c r="J34" i="41"/>
  <c r="K34" i="41"/>
  <c r="L34" i="41"/>
  <c r="M34" i="41"/>
  <c r="N34" i="41"/>
  <c r="O34" i="41"/>
  <c r="P34" i="41"/>
  <c r="Q34" i="41"/>
  <c r="D35" i="41"/>
  <c r="E35" i="41"/>
  <c r="F35" i="41"/>
  <c r="G35" i="41"/>
  <c r="H35" i="41"/>
  <c r="I35" i="41"/>
  <c r="J35" i="41"/>
  <c r="K35" i="41"/>
  <c r="L35" i="41"/>
  <c r="M35" i="41"/>
  <c r="N35" i="41"/>
  <c r="O35" i="41"/>
  <c r="P35" i="41"/>
  <c r="Q35" i="41"/>
  <c r="D36" i="41"/>
  <c r="E36" i="41"/>
  <c r="F36" i="41"/>
  <c r="G36" i="41"/>
  <c r="H36" i="41"/>
  <c r="I36" i="41"/>
  <c r="J36" i="41"/>
  <c r="K36" i="41"/>
  <c r="L36" i="41"/>
  <c r="M36" i="41"/>
  <c r="N36" i="41"/>
  <c r="O36" i="41"/>
  <c r="P36" i="41"/>
  <c r="Q36" i="41"/>
  <c r="D37" i="41"/>
  <c r="E37" i="41"/>
  <c r="F37" i="41"/>
  <c r="G37" i="41"/>
  <c r="H37" i="41"/>
  <c r="I37" i="41"/>
  <c r="J37" i="41"/>
  <c r="K37" i="41"/>
  <c r="L37" i="41"/>
  <c r="M37" i="41"/>
  <c r="N37" i="41"/>
  <c r="O37" i="41"/>
  <c r="P37" i="41"/>
  <c r="Q37" i="41"/>
  <c r="D38" i="41"/>
  <c r="E38" i="41"/>
  <c r="F38" i="41"/>
  <c r="G38" i="41"/>
  <c r="H38" i="41"/>
  <c r="I38" i="41"/>
  <c r="J38" i="41"/>
  <c r="K38" i="41"/>
  <c r="L38" i="41"/>
  <c r="M38" i="41"/>
  <c r="N38" i="41"/>
  <c r="O38" i="41"/>
  <c r="P38" i="41"/>
  <c r="Q38" i="41"/>
  <c r="D39" i="41"/>
  <c r="E39" i="41"/>
  <c r="F39" i="41"/>
  <c r="G39" i="41"/>
  <c r="H39" i="41"/>
  <c r="I39" i="41"/>
  <c r="J39" i="41"/>
  <c r="K39" i="41"/>
  <c r="L39" i="41"/>
  <c r="M39" i="41"/>
  <c r="N39" i="41"/>
  <c r="O39" i="41"/>
  <c r="P39" i="41"/>
  <c r="Q39" i="41"/>
  <c r="D40" i="41"/>
  <c r="E40" i="41"/>
  <c r="F40" i="41"/>
  <c r="G40" i="41"/>
  <c r="H40" i="41"/>
  <c r="I40" i="41"/>
  <c r="J40" i="41"/>
  <c r="K40" i="41"/>
  <c r="L40" i="41"/>
  <c r="M40" i="41"/>
  <c r="N40" i="41"/>
  <c r="O40" i="41"/>
  <c r="P40" i="41"/>
  <c r="Q40" i="41"/>
  <c r="D41" i="41"/>
  <c r="E41" i="41"/>
  <c r="F41" i="41"/>
  <c r="G41" i="41"/>
  <c r="H41" i="41"/>
  <c r="I41" i="41"/>
  <c r="J41" i="41"/>
  <c r="K41" i="41"/>
  <c r="L41" i="41"/>
  <c r="M41" i="41"/>
  <c r="N41" i="41"/>
  <c r="O41" i="41"/>
  <c r="P41" i="41"/>
  <c r="Q41" i="41"/>
  <c r="D42" i="41"/>
  <c r="E42" i="41"/>
  <c r="F42" i="41"/>
  <c r="G42" i="41"/>
  <c r="H42" i="41"/>
  <c r="I42" i="41"/>
  <c r="J42" i="41"/>
  <c r="K42" i="41"/>
  <c r="L42" i="41"/>
  <c r="M42" i="41"/>
  <c r="N42" i="41"/>
  <c r="O42" i="41"/>
  <c r="P42" i="41"/>
  <c r="Q42" i="41"/>
  <c r="D43" i="41"/>
  <c r="E43" i="41"/>
  <c r="F43" i="41"/>
  <c r="G43" i="41"/>
  <c r="H43" i="41"/>
  <c r="I43" i="41"/>
  <c r="J43" i="41"/>
  <c r="K43" i="41"/>
  <c r="L43" i="41"/>
  <c r="M43" i="41"/>
  <c r="N43" i="41"/>
  <c r="O43" i="41"/>
  <c r="P43" i="41"/>
  <c r="Q43" i="41"/>
  <c r="D44" i="41"/>
  <c r="E44" i="41"/>
  <c r="F44" i="41"/>
  <c r="G44" i="41"/>
  <c r="H44" i="41"/>
  <c r="I44" i="41"/>
  <c r="J44" i="41"/>
  <c r="K44" i="41"/>
  <c r="L44" i="41"/>
  <c r="M44" i="41"/>
  <c r="N44" i="41"/>
  <c r="O44" i="41"/>
  <c r="P44" i="41"/>
  <c r="Q44" i="41"/>
  <c r="C34" i="41"/>
  <c r="D34" i="39" l="1"/>
  <c r="E34" i="39"/>
  <c r="F34" i="39"/>
  <c r="G34" i="39"/>
  <c r="H34" i="39"/>
  <c r="I34" i="39"/>
  <c r="J34" i="39"/>
  <c r="K34" i="39"/>
  <c r="L34" i="39"/>
  <c r="M34" i="39"/>
  <c r="N34" i="39"/>
  <c r="O34" i="39"/>
  <c r="P34" i="39"/>
  <c r="Q34" i="39"/>
  <c r="D35" i="39"/>
  <c r="E35" i="39"/>
  <c r="F35" i="39"/>
  <c r="G35" i="39"/>
  <c r="H35" i="39"/>
  <c r="I35" i="39"/>
  <c r="J35" i="39"/>
  <c r="K35" i="39"/>
  <c r="L35" i="39"/>
  <c r="M35" i="39"/>
  <c r="N35" i="39"/>
  <c r="O35" i="39"/>
  <c r="P35" i="39"/>
  <c r="Q35" i="39"/>
  <c r="D36" i="39"/>
  <c r="E36" i="39"/>
  <c r="F36" i="39"/>
  <c r="G36" i="39"/>
  <c r="H36" i="39"/>
  <c r="I36" i="39"/>
  <c r="J36" i="39"/>
  <c r="K36" i="39"/>
  <c r="L36" i="39"/>
  <c r="M36" i="39"/>
  <c r="N36" i="39"/>
  <c r="O36" i="39"/>
  <c r="P36" i="39"/>
  <c r="Q36" i="39"/>
  <c r="D37" i="39"/>
  <c r="E37" i="39"/>
  <c r="F37" i="39"/>
  <c r="G37" i="39"/>
  <c r="H37" i="39"/>
  <c r="I37" i="39"/>
  <c r="J37" i="39"/>
  <c r="K37" i="39"/>
  <c r="L37" i="39"/>
  <c r="M37" i="39"/>
  <c r="N37" i="39"/>
  <c r="O37" i="39"/>
  <c r="P37" i="39"/>
  <c r="Q37" i="39"/>
  <c r="D38" i="39"/>
  <c r="E38" i="39"/>
  <c r="F38" i="39"/>
  <c r="G38" i="39"/>
  <c r="H38" i="39"/>
  <c r="I38" i="39"/>
  <c r="J38" i="39"/>
  <c r="K38" i="39"/>
  <c r="L38" i="39"/>
  <c r="M38" i="39"/>
  <c r="N38" i="39"/>
  <c r="O38" i="39"/>
  <c r="P38" i="39"/>
  <c r="Q38" i="39"/>
  <c r="D39" i="39"/>
  <c r="E39" i="39"/>
  <c r="F39" i="39"/>
  <c r="G39" i="39"/>
  <c r="H39" i="39"/>
  <c r="I39" i="39"/>
  <c r="J39" i="39"/>
  <c r="K39" i="39"/>
  <c r="L39" i="39"/>
  <c r="M39" i="39"/>
  <c r="N39" i="39"/>
  <c r="O39" i="39"/>
  <c r="P39" i="39"/>
  <c r="Q39" i="39"/>
  <c r="D40" i="39"/>
  <c r="E40" i="39"/>
  <c r="F40" i="39"/>
  <c r="G40" i="39"/>
  <c r="H40" i="39"/>
  <c r="I40" i="39"/>
  <c r="J40" i="39"/>
  <c r="K40" i="39"/>
  <c r="L40" i="39"/>
  <c r="M40" i="39"/>
  <c r="N40" i="39"/>
  <c r="O40" i="39"/>
  <c r="P40" i="39"/>
  <c r="Q40" i="39"/>
  <c r="D41" i="39"/>
  <c r="E41" i="39"/>
  <c r="F41" i="39"/>
  <c r="G41" i="39"/>
  <c r="H41" i="39"/>
  <c r="I41" i="39"/>
  <c r="J41" i="39"/>
  <c r="K41" i="39"/>
  <c r="L41" i="39"/>
  <c r="M41" i="39"/>
  <c r="N41" i="39"/>
  <c r="O41" i="39"/>
  <c r="P41" i="39"/>
  <c r="Q41" i="39"/>
  <c r="D42" i="39"/>
  <c r="E42" i="39"/>
  <c r="F42" i="39"/>
  <c r="G42" i="39"/>
  <c r="H42" i="39"/>
  <c r="I42" i="39"/>
  <c r="J42" i="39"/>
  <c r="K42" i="39"/>
  <c r="L42" i="39"/>
  <c r="M42" i="39"/>
  <c r="N42" i="39"/>
  <c r="O42" i="39"/>
  <c r="P42" i="39"/>
  <c r="Q42" i="39"/>
  <c r="D43" i="39"/>
  <c r="E43" i="39"/>
  <c r="F43" i="39"/>
  <c r="G43" i="39"/>
  <c r="H43" i="39"/>
  <c r="I43" i="39"/>
  <c r="J43" i="39"/>
  <c r="K43" i="39"/>
  <c r="L43" i="39"/>
  <c r="M43" i="39"/>
  <c r="N43" i="39"/>
  <c r="O43" i="39"/>
  <c r="P43" i="39"/>
  <c r="Q43" i="39"/>
  <c r="C34" i="39"/>
  <c r="C42" i="39"/>
  <c r="B37" i="9" l="1"/>
  <c r="D33" i="28" l="1"/>
  <c r="E33" i="28"/>
  <c r="F33" i="28"/>
  <c r="G33" i="28"/>
  <c r="H33" i="28"/>
  <c r="I33" i="28"/>
  <c r="J33" i="28"/>
  <c r="K33" i="28"/>
  <c r="L33" i="28"/>
  <c r="M33" i="28"/>
  <c r="N33" i="28"/>
  <c r="O33" i="28"/>
  <c r="P33" i="28"/>
  <c r="Q33" i="28"/>
  <c r="D34" i="28"/>
  <c r="E34" i="28"/>
  <c r="F34" i="28"/>
  <c r="G34" i="28"/>
  <c r="H34" i="28"/>
  <c r="I34" i="28"/>
  <c r="J34" i="28"/>
  <c r="K34" i="28"/>
  <c r="L34" i="28"/>
  <c r="M34" i="28"/>
  <c r="N34" i="28"/>
  <c r="O34" i="28"/>
  <c r="P34" i="28"/>
  <c r="Q34" i="28"/>
  <c r="D35" i="28"/>
  <c r="E35" i="28"/>
  <c r="F35" i="28"/>
  <c r="G35" i="28"/>
  <c r="H35" i="28"/>
  <c r="I35" i="28"/>
  <c r="J35" i="28"/>
  <c r="K35" i="28"/>
  <c r="L35" i="28"/>
  <c r="M35" i="28"/>
  <c r="N35" i="28"/>
  <c r="O35" i="28"/>
  <c r="P35" i="28"/>
  <c r="Q35" i="28"/>
  <c r="D36" i="28"/>
  <c r="E36" i="28"/>
  <c r="F36" i="28"/>
  <c r="G36" i="28"/>
  <c r="H36" i="28"/>
  <c r="I36" i="28"/>
  <c r="J36" i="28"/>
  <c r="K36" i="28"/>
  <c r="L36" i="28"/>
  <c r="M36" i="28"/>
  <c r="N36" i="28"/>
  <c r="O36" i="28"/>
  <c r="P36" i="28"/>
  <c r="Q36" i="28"/>
  <c r="D37" i="28"/>
  <c r="E37" i="28"/>
  <c r="F37" i="28"/>
  <c r="G37" i="28"/>
  <c r="H37" i="28"/>
  <c r="I37" i="28"/>
  <c r="J37" i="28"/>
  <c r="K37" i="28"/>
  <c r="L37" i="28"/>
  <c r="M37" i="28"/>
  <c r="N37" i="28"/>
  <c r="O37" i="28"/>
  <c r="P37" i="28"/>
  <c r="Q37" i="28"/>
  <c r="D38" i="28"/>
  <c r="E38" i="28"/>
  <c r="F38" i="28"/>
  <c r="G38" i="28"/>
  <c r="H38" i="28"/>
  <c r="I38" i="28"/>
  <c r="J38" i="28"/>
  <c r="K38" i="28"/>
  <c r="L38" i="28"/>
  <c r="M38" i="28"/>
  <c r="N38" i="28"/>
  <c r="O38" i="28"/>
  <c r="P38" i="28"/>
  <c r="Q38" i="28"/>
  <c r="C38" i="28"/>
  <c r="P51" i="35" l="1"/>
  <c r="P52" i="35"/>
  <c r="P53" i="35"/>
  <c r="P54" i="35"/>
  <c r="P55" i="35"/>
  <c r="P56" i="35"/>
  <c r="P57" i="35"/>
  <c r="P58" i="35"/>
  <c r="P59" i="35"/>
  <c r="P60" i="35"/>
  <c r="P61" i="35"/>
  <c r="P62" i="35"/>
  <c r="P63" i="35"/>
  <c r="P64" i="35"/>
  <c r="P65" i="35"/>
  <c r="P66" i="35"/>
  <c r="P67" i="35"/>
  <c r="P68" i="35"/>
  <c r="P69" i="35"/>
  <c r="P70" i="35"/>
  <c r="P71" i="35"/>
  <c r="P72" i="35"/>
  <c r="P73" i="35"/>
  <c r="P74" i="35"/>
  <c r="P75" i="35"/>
  <c r="P76" i="35"/>
  <c r="P77" i="35"/>
  <c r="P78" i="35"/>
  <c r="P79" i="35"/>
  <c r="P80" i="35"/>
  <c r="P81" i="35"/>
  <c r="P82" i="35"/>
  <c r="P83" i="35"/>
  <c r="P84" i="35"/>
  <c r="P85" i="35"/>
  <c r="P86" i="35"/>
  <c r="P87" i="35"/>
  <c r="P88" i="35"/>
  <c r="P89" i="35"/>
  <c r="P90" i="35"/>
  <c r="P91" i="35"/>
  <c r="P92" i="35"/>
  <c r="P93" i="35"/>
  <c r="P94" i="35"/>
  <c r="P95" i="35"/>
  <c r="P96" i="35"/>
  <c r="P97" i="35"/>
  <c r="P98" i="35"/>
  <c r="P99" i="35"/>
  <c r="P100" i="35"/>
  <c r="P101" i="35"/>
  <c r="P102" i="35"/>
  <c r="P103" i="35"/>
  <c r="P104" i="35"/>
  <c r="P105" i="35"/>
  <c r="P106" i="35"/>
  <c r="P107" i="35"/>
  <c r="P108" i="35"/>
  <c r="P109" i="35"/>
  <c r="P110" i="35"/>
  <c r="P111" i="35"/>
  <c r="P112" i="35"/>
  <c r="P113" i="35"/>
  <c r="P114" i="35"/>
  <c r="P115" i="35"/>
  <c r="P116" i="35"/>
  <c r="P117" i="35"/>
  <c r="P118" i="35"/>
  <c r="P119" i="35"/>
  <c r="P120" i="35"/>
  <c r="P121" i="35"/>
  <c r="P122" i="35"/>
  <c r="P123" i="35"/>
  <c r="P124" i="35"/>
  <c r="P125" i="35"/>
  <c r="P126" i="35"/>
  <c r="P127" i="35"/>
  <c r="P128" i="35"/>
  <c r="P129" i="35"/>
  <c r="P130" i="35"/>
  <c r="P131" i="35"/>
  <c r="P132" i="35"/>
  <c r="P133" i="35"/>
  <c r="P134" i="35"/>
  <c r="P135" i="35"/>
  <c r="P136" i="35"/>
  <c r="P137" i="35"/>
  <c r="P138" i="35"/>
  <c r="P139" i="35"/>
  <c r="P140" i="35"/>
  <c r="P141" i="35"/>
  <c r="P142" i="35"/>
  <c r="P143" i="35"/>
  <c r="P144" i="35"/>
  <c r="P145" i="35"/>
  <c r="P146" i="35"/>
  <c r="P147" i="35"/>
  <c r="P148" i="35"/>
  <c r="P149" i="35"/>
  <c r="P150" i="35"/>
  <c r="P151" i="35"/>
  <c r="P152" i="35"/>
  <c r="P153" i="35"/>
  <c r="P154" i="35"/>
  <c r="P155" i="35"/>
  <c r="P156" i="35"/>
  <c r="P157" i="35"/>
  <c r="P158" i="35"/>
  <c r="P159" i="35"/>
  <c r="P160" i="35"/>
  <c r="P161" i="35"/>
  <c r="P162" i="35"/>
  <c r="P163" i="35"/>
  <c r="P164" i="35"/>
  <c r="P165" i="35"/>
  <c r="P166" i="35"/>
  <c r="P167" i="35"/>
  <c r="P168" i="35"/>
  <c r="P169" i="35"/>
  <c r="P170" i="35"/>
  <c r="P171" i="35"/>
  <c r="P172" i="35"/>
  <c r="P173" i="35"/>
  <c r="P174" i="35"/>
  <c r="P175" i="35"/>
  <c r="P176" i="35"/>
  <c r="P177" i="35"/>
  <c r="P178" i="35"/>
  <c r="P179" i="35"/>
  <c r="P180" i="35"/>
  <c r="P181" i="35"/>
  <c r="P182" i="35"/>
  <c r="P183" i="35"/>
  <c r="P184" i="35"/>
  <c r="P185" i="35"/>
  <c r="P186" i="35"/>
  <c r="P187" i="35"/>
  <c r="P188" i="35"/>
  <c r="P189" i="35"/>
  <c r="P190" i="35"/>
  <c r="P191" i="35"/>
  <c r="P192" i="35"/>
  <c r="P193" i="35"/>
  <c r="P194" i="35"/>
  <c r="P195" i="35"/>
  <c r="P196" i="35"/>
  <c r="P197" i="35"/>
  <c r="P198" i="35"/>
  <c r="P199" i="35"/>
  <c r="P200" i="35"/>
  <c r="P201" i="35"/>
  <c r="P202" i="35"/>
  <c r="P203" i="35"/>
  <c r="P204" i="35"/>
  <c r="P205" i="35"/>
  <c r="P206" i="35"/>
  <c r="P207" i="35"/>
  <c r="P208" i="35"/>
  <c r="P209" i="35"/>
  <c r="P210" i="35"/>
  <c r="P211" i="35"/>
  <c r="P212" i="35"/>
  <c r="P213" i="35"/>
  <c r="P214" i="35"/>
  <c r="P215" i="35"/>
  <c r="P216" i="35"/>
  <c r="P217" i="35"/>
  <c r="P218" i="35"/>
  <c r="P219" i="35"/>
  <c r="P220" i="35"/>
  <c r="P221" i="35"/>
  <c r="P222" i="35"/>
  <c r="P223" i="35"/>
  <c r="P224" i="35"/>
  <c r="P225" i="35"/>
  <c r="P226" i="35"/>
  <c r="P227" i="35"/>
  <c r="P228" i="35"/>
  <c r="P229" i="35"/>
  <c r="P230" i="35"/>
  <c r="P231" i="35"/>
  <c r="P232" i="35"/>
  <c r="P233" i="35"/>
  <c r="P234" i="35"/>
  <c r="P235" i="35"/>
  <c r="P236" i="35"/>
  <c r="P237" i="35"/>
  <c r="P238" i="35"/>
  <c r="P239" i="35"/>
  <c r="P240" i="35"/>
  <c r="P241" i="35"/>
  <c r="P242" i="35"/>
  <c r="P243" i="35"/>
  <c r="P244" i="35"/>
  <c r="P245" i="35"/>
  <c r="P246" i="35"/>
  <c r="P247" i="35"/>
  <c r="P248" i="35"/>
  <c r="P249" i="35"/>
  <c r="P250" i="35"/>
  <c r="P251" i="35"/>
  <c r="P252" i="35"/>
  <c r="P253" i="35"/>
  <c r="P254" i="35"/>
  <c r="P255" i="35"/>
  <c r="P256" i="35"/>
  <c r="P257" i="35"/>
  <c r="P258" i="35"/>
  <c r="P259" i="35"/>
  <c r="P260" i="35"/>
  <c r="P261" i="35"/>
  <c r="P262" i="35"/>
  <c r="P263" i="35"/>
  <c r="P264" i="35"/>
  <c r="P265" i="35"/>
  <c r="P266" i="35"/>
  <c r="P267" i="35"/>
  <c r="P268" i="35"/>
  <c r="P269" i="35"/>
  <c r="P270" i="35"/>
  <c r="P271" i="35"/>
  <c r="P272" i="35"/>
  <c r="P273" i="35"/>
  <c r="P274" i="35"/>
  <c r="P275" i="35"/>
  <c r="P276" i="35"/>
  <c r="P277" i="35"/>
  <c r="P278" i="35"/>
  <c r="P279" i="35"/>
  <c r="P280" i="35"/>
  <c r="P281" i="35"/>
  <c r="P282" i="35"/>
  <c r="P283" i="35"/>
  <c r="P284" i="35"/>
  <c r="P285" i="35"/>
  <c r="P286" i="35"/>
  <c r="P287" i="35"/>
  <c r="P288" i="35"/>
  <c r="P289" i="35"/>
  <c r="P290" i="35"/>
  <c r="P291" i="35"/>
  <c r="P292" i="35"/>
  <c r="P293" i="35"/>
  <c r="P294" i="35"/>
  <c r="P295" i="35"/>
  <c r="P296" i="35"/>
  <c r="P297" i="35"/>
  <c r="P298" i="35"/>
  <c r="P299" i="35"/>
  <c r="P300" i="35"/>
  <c r="P301" i="35"/>
  <c r="P302" i="35"/>
  <c r="P303" i="35"/>
  <c r="P304" i="35"/>
  <c r="P305" i="35"/>
  <c r="P306" i="35"/>
  <c r="P307" i="35"/>
  <c r="P308" i="35"/>
  <c r="P309" i="35"/>
  <c r="P310" i="35"/>
  <c r="P311" i="35"/>
  <c r="P312" i="35"/>
  <c r="P313" i="35"/>
  <c r="P314" i="35"/>
  <c r="P315" i="35"/>
  <c r="P316" i="35"/>
  <c r="P317" i="35"/>
  <c r="P318" i="35"/>
  <c r="P319" i="35"/>
  <c r="P320" i="35"/>
  <c r="P321" i="35"/>
  <c r="P322" i="35"/>
  <c r="P323" i="35"/>
  <c r="P324" i="35"/>
  <c r="P325" i="35"/>
  <c r="P326" i="35"/>
  <c r="P327" i="35"/>
  <c r="P328" i="35"/>
  <c r="P329" i="35"/>
  <c r="P330" i="35"/>
  <c r="P331" i="35"/>
  <c r="P332" i="35"/>
  <c r="P333" i="35"/>
  <c r="P334" i="35"/>
  <c r="P335" i="35"/>
  <c r="P336" i="35"/>
  <c r="P337" i="35"/>
  <c r="P338" i="35"/>
  <c r="P339" i="35"/>
  <c r="P340" i="35"/>
  <c r="P341" i="35"/>
  <c r="P342" i="35"/>
  <c r="P343" i="35"/>
  <c r="P344" i="35"/>
  <c r="P345" i="35"/>
  <c r="P346" i="35"/>
  <c r="P347" i="35"/>
  <c r="P348" i="35"/>
  <c r="P349" i="35"/>
  <c r="P350" i="35"/>
  <c r="P351" i="35"/>
  <c r="P352" i="35"/>
  <c r="P353" i="35"/>
  <c r="P354" i="35"/>
  <c r="P355" i="35"/>
  <c r="P356" i="35"/>
  <c r="P357" i="35"/>
  <c r="P358" i="35"/>
  <c r="P359" i="35"/>
  <c r="P360" i="35"/>
  <c r="P361" i="35"/>
  <c r="P362" i="35"/>
  <c r="P363" i="35"/>
  <c r="P364" i="35"/>
  <c r="P365" i="35"/>
  <c r="P366" i="35"/>
  <c r="P367" i="35"/>
  <c r="P368" i="35"/>
  <c r="P369" i="35"/>
  <c r="P370" i="35"/>
  <c r="P371" i="35"/>
  <c r="P372" i="35"/>
  <c r="P373" i="35"/>
  <c r="P374" i="35"/>
  <c r="P375" i="35"/>
  <c r="P376" i="35"/>
  <c r="P377" i="35"/>
  <c r="P378" i="35"/>
  <c r="P379" i="35"/>
  <c r="P380" i="35"/>
  <c r="P381" i="35"/>
  <c r="P382" i="35"/>
  <c r="P383" i="35"/>
  <c r="P384" i="35"/>
  <c r="P385" i="35"/>
  <c r="P386" i="35"/>
  <c r="P387" i="35"/>
  <c r="P388" i="35"/>
  <c r="P389" i="35"/>
  <c r="P390" i="35"/>
  <c r="P391" i="35"/>
  <c r="P392" i="35"/>
  <c r="P393" i="35"/>
  <c r="P394" i="35"/>
  <c r="P395" i="35"/>
  <c r="P396" i="35"/>
  <c r="P397" i="35"/>
  <c r="P398" i="35"/>
  <c r="P399" i="35"/>
  <c r="P400" i="35"/>
  <c r="P401" i="35"/>
  <c r="P402" i="35"/>
  <c r="P403" i="35"/>
  <c r="P404" i="35"/>
  <c r="P405" i="35"/>
  <c r="P406" i="35"/>
  <c r="P407" i="35"/>
  <c r="P408" i="35"/>
  <c r="P409" i="35"/>
  <c r="P410" i="35"/>
  <c r="P411" i="35"/>
  <c r="P412" i="35"/>
  <c r="P413" i="35"/>
  <c r="P414" i="35"/>
  <c r="P415" i="35"/>
  <c r="P416" i="35"/>
  <c r="P417" i="35"/>
  <c r="P418" i="35"/>
  <c r="P419" i="35"/>
  <c r="P420" i="35"/>
  <c r="P421" i="35"/>
  <c r="P422" i="35"/>
  <c r="P423" i="35"/>
  <c r="P424" i="35"/>
  <c r="P425" i="35"/>
  <c r="P426" i="35"/>
  <c r="P427" i="35"/>
  <c r="P428" i="35"/>
  <c r="P429" i="35"/>
  <c r="P430" i="35"/>
  <c r="P431" i="35"/>
  <c r="P432" i="35"/>
  <c r="P433" i="35"/>
  <c r="P434" i="35"/>
  <c r="P435" i="35"/>
  <c r="P436" i="35"/>
  <c r="P437" i="35"/>
  <c r="P438" i="35"/>
  <c r="P439" i="35"/>
  <c r="P440" i="35"/>
  <c r="P441" i="35"/>
  <c r="P442" i="35"/>
  <c r="P443" i="35"/>
  <c r="P444" i="35"/>
  <c r="P445" i="35"/>
  <c r="P446" i="35"/>
  <c r="P447" i="35"/>
  <c r="P448" i="35"/>
  <c r="P449" i="35"/>
  <c r="P450" i="35"/>
  <c r="P451" i="35"/>
  <c r="P452" i="35"/>
  <c r="P453" i="35"/>
  <c r="P454" i="35"/>
  <c r="P455" i="35"/>
  <c r="P456" i="35"/>
  <c r="P457" i="35"/>
  <c r="P458" i="35"/>
  <c r="P459" i="35"/>
  <c r="P460" i="35"/>
  <c r="P461" i="35"/>
  <c r="C44" i="41" l="1"/>
  <c r="C43" i="41"/>
  <c r="C42" i="41"/>
  <c r="C41" i="41"/>
  <c r="C40" i="41"/>
  <c r="C39" i="41"/>
  <c r="C38" i="41"/>
  <c r="C37" i="41"/>
  <c r="C36" i="41"/>
  <c r="C35" i="41"/>
  <c r="D31" i="40" l="1"/>
  <c r="E31" i="40"/>
  <c r="F31" i="40"/>
  <c r="G31" i="40"/>
  <c r="H31" i="40"/>
  <c r="I31" i="40"/>
  <c r="J31" i="40"/>
  <c r="K31" i="40"/>
  <c r="L31" i="40"/>
  <c r="M31" i="40"/>
  <c r="N31" i="40"/>
  <c r="O31" i="40"/>
  <c r="P31" i="40"/>
  <c r="Q31" i="40"/>
  <c r="D32" i="40"/>
  <c r="E32" i="40"/>
  <c r="F32" i="40"/>
  <c r="G32" i="40"/>
  <c r="H32" i="40"/>
  <c r="I32" i="40"/>
  <c r="J32" i="40"/>
  <c r="K32" i="40"/>
  <c r="L32" i="40"/>
  <c r="M32" i="40"/>
  <c r="N32" i="40"/>
  <c r="O32" i="40"/>
  <c r="P32" i="40"/>
  <c r="Q32" i="40"/>
  <c r="D33" i="40"/>
  <c r="E33" i="40"/>
  <c r="F33" i="40"/>
  <c r="G33" i="40"/>
  <c r="H33" i="40"/>
  <c r="I33" i="40"/>
  <c r="J33" i="40"/>
  <c r="K33" i="40"/>
  <c r="L33" i="40"/>
  <c r="M33" i="40"/>
  <c r="N33" i="40"/>
  <c r="O33" i="40"/>
  <c r="P33" i="40"/>
  <c r="Q33" i="40"/>
  <c r="D34" i="40"/>
  <c r="E34" i="40"/>
  <c r="F34" i="40"/>
  <c r="G34" i="40"/>
  <c r="H34" i="40"/>
  <c r="I34" i="40"/>
  <c r="J34" i="40"/>
  <c r="K34" i="40"/>
  <c r="L34" i="40"/>
  <c r="M34" i="40"/>
  <c r="N34" i="40"/>
  <c r="O34" i="40"/>
  <c r="P34" i="40"/>
  <c r="Q34" i="40"/>
  <c r="D35" i="40"/>
  <c r="E35" i="40"/>
  <c r="F35" i="40"/>
  <c r="G35" i="40"/>
  <c r="H35" i="40"/>
  <c r="I35" i="40"/>
  <c r="J35" i="40"/>
  <c r="K35" i="40"/>
  <c r="L35" i="40"/>
  <c r="M35" i="40"/>
  <c r="N35" i="40"/>
  <c r="O35" i="40"/>
  <c r="P35" i="40"/>
  <c r="Q35" i="40"/>
  <c r="D36" i="40"/>
  <c r="E36" i="40"/>
  <c r="F36" i="40"/>
  <c r="G36" i="40"/>
  <c r="H36" i="40"/>
  <c r="I36" i="40"/>
  <c r="J36" i="40"/>
  <c r="K36" i="40"/>
  <c r="L36" i="40"/>
  <c r="M36" i="40"/>
  <c r="N36" i="40"/>
  <c r="O36" i="40"/>
  <c r="P36" i="40"/>
  <c r="Q36" i="40"/>
  <c r="D37" i="40"/>
  <c r="E37" i="40"/>
  <c r="F37" i="40"/>
  <c r="G37" i="40"/>
  <c r="H37" i="40"/>
  <c r="I37" i="40"/>
  <c r="J37" i="40"/>
  <c r="K37" i="40"/>
  <c r="L37" i="40"/>
  <c r="M37" i="40"/>
  <c r="N37" i="40"/>
  <c r="O37" i="40"/>
  <c r="P37" i="40"/>
  <c r="Q37" i="40"/>
  <c r="C36" i="40"/>
  <c r="C37" i="40"/>
  <c r="C33" i="40"/>
  <c r="C32" i="40"/>
  <c r="C31" i="40"/>
  <c r="C35" i="40"/>
  <c r="C34" i="40"/>
  <c r="C30" i="40"/>
  <c r="D30" i="40"/>
  <c r="E30" i="40"/>
  <c r="F30" i="40"/>
  <c r="G30" i="40"/>
  <c r="H30" i="40"/>
  <c r="I30" i="40"/>
  <c r="J30" i="40"/>
  <c r="K30" i="40"/>
  <c r="L30" i="40"/>
  <c r="M30" i="40"/>
  <c r="N30" i="40"/>
  <c r="O30" i="40"/>
  <c r="P30" i="40"/>
  <c r="Q30" i="40"/>
  <c r="Q33" i="41"/>
  <c r="P33" i="41"/>
  <c r="O33" i="41"/>
  <c r="N33" i="41"/>
  <c r="M33" i="41"/>
  <c r="L33" i="41"/>
  <c r="K33" i="41"/>
  <c r="J33" i="41"/>
  <c r="I33" i="41"/>
  <c r="H33" i="41"/>
  <c r="G33" i="41"/>
  <c r="F33" i="41"/>
  <c r="E33" i="41"/>
  <c r="D33" i="41"/>
  <c r="C33" i="41"/>
  <c r="C43" i="39" l="1"/>
  <c r="C39" i="39"/>
  <c r="C37" i="39"/>
  <c r="C41" i="39"/>
  <c r="C40" i="39"/>
  <c r="C38" i="39"/>
  <c r="C36" i="39"/>
  <c r="C35" i="39"/>
  <c r="Q33" i="39"/>
  <c r="P33" i="39"/>
  <c r="O33" i="39"/>
  <c r="N33" i="39"/>
  <c r="M33" i="39"/>
  <c r="L33" i="39"/>
  <c r="K33" i="39"/>
  <c r="J33" i="39"/>
  <c r="I33" i="39"/>
  <c r="H33" i="39"/>
  <c r="G33" i="39"/>
  <c r="F33" i="39"/>
  <c r="E33" i="39"/>
  <c r="D33" i="39"/>
  <c r="C33" i="39"/>
  <c r="D35" i="18" l="1"/>
  <c r="E35" i="18"/>
  <c r="F35" i="18"/>
  <c r="G35" i="18"/>
  <c r="H35" i="18"/>
  <c r="I35" i="18"/>
  <c r="J35" i="18"/>
  <c r="K35" i="18"/>
  <c r="L35" i="18"/>
  <c r="M35" i="18"/>
  <c r="N35" i="18"/>
  <c r="O35" i="18"/>
  <c r="P35" i="18"/>
  <c r="Q35" i="18"/>
  <c r="C35" i="18"/>
  <c r="Q38" i="18"/>
  <c r="O38" i="18"/>
  <c r="M38" i="18"/>
  <c r="K38" i="18"/>
  <c r="I38" i="18"/>
  <c r="G38" i="18"/>
  <c r="E38" i="18"/>
  <c r="Q34" i="18"/>
  <c r="O34" i="18"/>
  <c r="M34" i="18"/>
  <c r="K34" i="18"/>
  <c r="I34" i="18"/>
  <c r="G34" i="18"/>
  <c r="E34" i="18"/>
  <c r="Q37" i="18"/>
  <c r="O37" i="18"/>
  <c r="M37" i="18"/>
  <c r="K37" i="18"/>
  <c r="I37" i="18"/>
  <c r="G37" i="18"/>
  <c r="E37" i="18"/>
  <c r="C37" i="18"/>
  <c r="Q41" i="18"/>
  <c r="O41" i="18"/>
  <c r="M41" i="18"/>
  <c r="K41" i="18"/>
  <c r="I41" i="18"/>
  <c r="G41" i="18"/>
  <c r="E41" i="18"/>
  <c r="C41" i="18"/>
  <c r="D34" i="18"/>
  <c r="F34" i="18"/>
  <c r="H34" i="18"/>
  <c r="J34" i="18"/>
  <c r="L34" i="18"/>
  <c r="N34" i="18"/>
  <c r="P34" i="18"/>
  <c r="D36" i="18"/>
  <c r="E36" i="18"/>
  <c r="F36" i="18"/>
  <c r="G36" i="18"/>
  <c r="H36" i="18"/>
  <c r="I36" i="18"/>
  <c r="J36" i="18"/>
  <c r="K36" i="18"/>
  <c r="L36" i="18"/>
  <c r="M36" i="18"/>
  <c r="N36" i="18"/>
  <c r="O36" i="18"/>
  <c r="P36" i="18"/>
  <c r="Q36" i="18"/>
  <c r="D37" i="18"/>
  <c r="F37" i="18"/>
  <c r="H37" i="18"/>
  <c r="J37" i="18"/>
  <c r="L37" i="18"/>
  <c r="N37" i="18"/>
  <c r="P37" i="18"/>
  <c r="D38" i="18"/>
  <c r="F38" i="18"/>
  <c r="H38" i="18"/>
  <c r="J38" i="18"/>
  <c r="L38" i="18"/>
  <c r="N38" i="18"/>
  <c r="P38" i="18"/>
  <c r="D39" i="18"/>
  <c r="E39" i="18"/>
  <c r="F39" i="18"/>
  <c r="G39" i="18"/>
  <c r="H39" i="18"/>
  <c r="I39" i="18"/>
  <c r="J39" i="18"/>
  <c r="K39" i="18"/>
  <c r="L39" i="18"/>
  <c r="M39" i="18"/>
  <c r="N39" i="18"/>
  <c r="O39" i="18"/>
  <c r="P39" i="18"/>
  <c r="Q39" i="18"/>
  <c r="D40" i="18"/>
  <c r="E40" i="18"/>
  <c r="F40" i="18"/>
  <c r="G40" i="18"/>
  <c r="H40" i="18"/>
  <c r="I40" i="18"/>
  <c r="J40" i="18"/>
  <c r="K40" i="18"/>
  <c r="L40" i="18"/>
  <c r="M40" i="18"/>
  <c r="N40" i="18"/>
  <c r="O40" i="18"/>
  <c r="P40" i="18"/>
  <c r="Q40" i="18"/>
  <c r="D41" i="18"/>
  <c r="F41" i="18"/>
  <c r="H41" i="18"/>
  <c r="J41" i="18"/>
  <c r="L41" i="18"/>
  <c r="N41" i="18"/>
  <c r="P41" i="18"/>
  <c r="D42" i="18"/>
  <c r="E42" i="18"/>
  <c r="F42" i="18"/>
  <c r="G42" i="18"/>
  <c r="H42" i="18"/>
  <c r="I42" i="18"/>
  <c r="J42" i="18"/>
  <c r="K42" i="18"/>
  <c r="L42" i="18"/>
  <c r="M42" i="18"/>
  <c r="N42" i="18"/>
  <c r="O42" i="18"/>
  <c r="P42" i="18"/>
  <c r="Q42" i="18"/>
  <c r="C42" i="18"/>
  <c r="C40" i="18"/>
  <c r="C39" i="18"/>
  <c r="C38" i="18"/>
  <c r="C36" i="18"/>
  <c r="C34" i="18"/>
  <c r="D33" i="18"/>
  <c r="E33" i="18"/>
  <c r="F33" i="18"/>
  <c r="G33" i="18"/>
  <c r="H33" i="18"/>
  <c r="I33" i="18"/>
  <c r="J33" i="18"/>
  <c r="K33" i="18"/>
  <c r="L33" i="18"/>
  <c r="M33" i="18"/>
  <c r="N33" i="18"/>
  <c r="O33" i="18"/>
  <c r="P33" i="18"/>
  <c r="Q33" i="18"/>
  <c r="C33" i="18"/>
  <c r="L1" i="5" l="1"/>
  <c r="M432" i="35" l="1"/>
  <c r="N432" i="35"/>
  <c r="O432" i="35"/>
  <c r="M433" i="35"/>
  <c r="N433" i="35"/>
  <c r="O433" i="35"/>
  <c r="M434" i="35"/>
  <c r="N434" i="35"/>
  <c r="O434" i="35"/>
  <c r="M435" i="35"/>
  <c r="N435" i="35"/>
  <c r="O435" i="35"/>
  <c r="M436" i="35"/>
  <c r="N436" i="35"/>
  <c r="O436" i="35"/>
  <c r="M437" i="35"/>
  <c r="N437" i="35"/>
  <c r="O437" i="35"/>
  <c r="M438" i="35"/>
  <c r="N438" i="35"/>
  <c r="O438" i="35"/>
  <c r="M439" i="35"/>
  <c r="N439" i="35"/>
  <c r="O439" i="35"/>
  <c r="M440" i="35"/>
  <c r="N440" i="35"/>
  <c r="O440" i="35"/>
  <c r="M441" i="35"/>
  <c r="N441" i="35"/>
  <c r="O441" i="35"/>
  <c r="M442" i="35"/>
  <c r="N442" i="35"/>
  <c r="O442" i="35"/>
  <c r="M443" i="35"/>
  <c r="N443" i="35"/>
  <c r="O443" i="35"/>
  <c r="M444" i="35"/>
  <c r="N444" i="35"/>
  <c r="O444" i="35"/>
  <c r="M445" i="35"/>
  <c r="N445" i="35"/>
  <c r="O445" i="35"/>
  <c r="M446" i="35"/>
  <c r="N446" i="35"/>
  <c r="O446" i="35"/>
  <c r="M447" i="35"/>
  <c r="N447" i="35"/>
  <c r="O447" i="35"/>
  <c r="M448" i="35"/>
  <c r="N448" i="35"/>
  <c r="O448" i="35"/>
  <c r="M449" i="35"/>
  <c r="N449" i="35"/>
  <c r="O449" i="35"/>
  <c r="M450" i="35"/>
  <c r="N450" i="35"/>
  <c r="O450" i="35"/>
  <c r="M451" i="35"/>
  <c r="N451" i="35"/>
  <c r="O451" i="35"/>
  <c r="M452" i="35"/>
  <c r="N452" i="35"/>
  <c r="O452" i="35"/>
  <c r="M453" i="35"/>
  <c r="N453" i="35"/>
  <c r="O453" i="35"/>
  <c r="M454" i="35"/>
  <c r="N454" i="35"/>
  <c r="O454" i="35"/>
  <c r="M455" i="35"/>
  <c r="N455" i="35"/>
  <c r="O455" i="35"/>
  <c r="M456" i="35"/>
  <c r="N456" i="35"/>
  <c r="O456" i="35"/>
  <c r="M457" i="35"/>
  <c r="N457" i="35"/>
  <c r="O457" i="35"/>
  <c r="M458" i="35"/>
  <c r="N458" i="35"/>
  <c r="O458" i="35"/>
  <c r="M459" i="35"/>
  <c r="N459" i="35"/>
  <c r="O459" i="35"/>
  <c r="M460" i="35"/>
  <c r="N460" i="35"/>
  <c r="O460" i="35"/>
  <c r="M461" i="35"/>
  <c r="N461" i="35"/>
  <c r="O461" i="35"/>
  <c r="L461" i="35"/>
  <c r="L460" i="35"/>
  <c r="L459" i="35"/>
  <c r="L458" i="35"/>
  <c r="L457" i="35"/>
  <c r="L456" i="35"/>
  <c r="L455" i="35"/>
  <c r="L454" i="35"/>
  <c r="L453" i="35"/>
  <c r="L452" i="35"/>
  <c r="L451" i="35"/>
  <c r="L450" i="35"/>
  <c r="L449" i="35"/>
  <c r="L448" i="35"/>
  <c r="L447" i="35"/>
  <c r="L446" i="35"/>
  <c r="L445" i="35"/>
  <c r="L444" i="35"/>
  <c r="L443" i="35"/>
  <c r="L442" i="35"/>
  <c r="L441" i="35"/>
  <c r="L440" i="35"/>
  <c r="L439" i="35"/>
  <c r="L438" i="35"/>
  <c r="L437" i="35"/>
  <c r="L436" i="35"/>
  <c r="L435" i="35"/>
  <c r="L434" i="35"/>
  <c r="L433" i="35"/>
  <c r="L432" i="35"/>
  <c r="L52" i="35"/>
  <c r="L53" i="35"/>
  <c r="L54" i="35"/>
  <c r="L55" i="35"/>
  <c r="L56" i="35"/>
  <c r="L57" i="35"/>
  <c r="L58" i="35"/>
  <c r="L59" i="35"/>
  <c r="L60" i="35"/>
  <c r="L61" i="35"/>
  <c r="L62" i="35"/>
  <c r="L63" i="35"/>
  <c r="L64" i="35"/>
  <c r="L65" i="35"/>
  <c r="L66" i="35"/>
  <c r="L67" i="35"/>
  <c r="L68" i="35"/>
  <c r="L69" i="35"/>
  <c r="L70" i="35"/>
  <c r="L71" i="35"/>
  <c r="L72" i="35"/>
  <c r="L73" i="35"/>
  <c r="L74" i="35"/>
  <c r="L75" i="35"/>
  <c r="L76" i="35"/>
  <c r="L77" i="35"/>
  <c r="L78" i="35"/>
  <c r="L79" i="35"/>
  <c r="L80" i="35"/>
  <c r="L81" i="35"/>
  <c r="L82" i="35"/>
  <c r="L83" i="35"/>
  <c r="L84" i="35"/>
  <c r="L85" i="35"/>
  <c r="L86" i="35"/>
  <c r="L87" i="35"/>
  <c r="L88" i="35"/>
  <c r="L89" i="35"/>
  <c r="L90" i="35"/>
  <c r="L91" i="35"/>
  <c r="L92" i="35"/>
  <c r="L93" i="35"/>
  <c r="L94" i="35"/>
  <c r="L95" i="35"/>
  <c r="L96" i="35"/>
  <c r="L97" i="35"/>
  <c r="L98" i="35"/>
  <c r="L99" i="35"/>
  <c r="L100" i="35"/>
  <c r="L101" i="35"/>
  <c r="L102" i="35"/>
  <c r="L103" i="35"/>
  <c r="L104" i="35"/>
  <c r="L105" i="35"/>
  <c r="L106" i="35"/>
  <c r="L107" i="35"/>
  <c r="L108" i="35"/>
  <c r="L109" i="35"/>
  <c r="L110" i="35"/>
  <c r="L111" i="35"/>
  <c r="L112" i="35"/>
  <c r="L113" i="35"/>
  <c r="L114" i="35"/>
  <c r="L115" i="35"/>
  <c r="L116" i="35"/>
  <c r="L117" i="35"/>
  <c r="L118" i="35"/>
  <c r="L119" i="35"/>
  <c r="L120" i="35"/>
  <c r="L121" i="35"/>
  <c r="L122" i="35"/>
  <c r="L123" i="35"/>
  <c r="L124" i="35"/>
  <c r="L125" i="35"/>
  <c r="L126" i="35"/>
  <c r="L127" i="35"/>
  <c r="L128" i="35"/>
  <c r="L129" i="35"/>
  <c r="L130" i="35"/>
  <c r="L131" i="35"/>
  <c r="L132" i="35"/>
  <c r="L133" i="35"/>
  <c r="L134" i="35"/>
  <c r="L135" i="35"/>
  <c r="L136" i="35"/>
  <c r="L137" i="35"/>
  <c r="L138" i="35"/>
  <c r="L139" i="35"/>
  <c r="L140" i="35"/>
  <c r="L141" i="35"/>
  <c r="L142" i="35"/>
  <c r="L143" i="35"/>
  <c r="L144" i="35"/>
  <c r="L145" i="35"/>
  <c r="L146" i="35"/>
  <c r="L147" i="35"/>
  <c r="L148" i="35"/>
  <c r="L149" i="35"/>
  <c r="L150" i="35"/>
  <c r="L151" i="35"/>
  <c r="L152" i="35"/>
  <c r="L153" i="35"/>
  <c r="L154" i="35"/>
  <c r="L155" i="35"/>
  <c r="L156" i="35"/>
  <c r="L157" i="35"/>
  <c r="L158" i="35"/>
  <c r="L159" i="35"/>
  <c r="L160" i="35"/>
  <c r="L161" i="35"/>
  <c r="L162" i="35"/>
  <c r="L163" i="35"/>
  <c r="L164" i="35"/>
  <c r="L165" i="35"/>
  <c r="L166" i="35"/>
  <c r="L167" i="35"/>
  <c r="L168" i="35"/>
  <c r="L169" i="35"/>
  <c r="L170" i="35"/>
  <c r="L171" i="35"/>
  <c r="L172" i="35"/>
  <c r="L173" i="35"/>
  <c r="L174" i="35"/>
  <c r="L175" i="35"/>
  <c r="L176" i="35"/>
  <c r="L177" i="35"/>
  <c r="L178" i="35"/>
  <c r="L179" i="35"/>
  <c r="L180" i="35"/>
  <c r="L181" i="35"/>
  <c r="L182" i="35"/>
  <c r="L183" i="35"/>
  <c r="L184" i="35"/>
  <c r="L185" i="35"/>
  <c r="L186" i="35"/>
  <c r="L187" i="35"/>
  <c r="L188" i="35"/>
  <c r="L189" i="35"/>
  <c r="L190" i="35"/>
  <c r="L191" i="35"/>
  <c r="L192" i="35"/>
  <c r="L193" i="35"/>
  <c r="L194" i="35"/>
  <c r="L195" i="35"/>
  <c r="L196" i="35"/>
  <c r="L197" i="35"/>
  <c r="L198" i="35"/>
  <c r="L199" i="35"/>
  <c r="L200" i="35"/>
  <c r="L201" i="35"/>
  <c r="L202" i="35"/>
  <c r="L203" i="35"/>
  <c r="L204" i="35"/>
  <c r="L205" i="35"/>
  <c r="L206" i="35"/>
  <c r="L207" i="35"/>
  <c r="L208" i="35"/>
  <c r="L209" i="35"/>
  <c r="L210" i="35"/>
  <c r="L211" i="35"/>
  <c r="L212" i="35"/>
  <c r="L213" i="35"/>
  <c r="L214" i="35"/>
  <c r="L215" i="35"/>
  <c r="L216" i="35"/>
  <c r="L217" i="35"/>
  <c r="L218" i="35"/>
  <c r="L219" i="35"/>
  <c r="L220" i="35"/>
  <c r="L221" i="35"/>
  <c r="L222" i="35"/>
  <c r="L223" i="35"/>
  <c r="L224" i="35"/>
  <c r="L225" i="35"/>
  <c r="L226" i="35"/>
  <c r="L227" i="35"/>
  <c r="L228" i="35"/>
  <c r="L229" i="35"/>
  <c r="L230" i="35"/>
  <c r="L231" i="35"/>
  <c r="L232" i="35"/>
  <c r="L233" i="35"/>
  <c r="L234" i="35"/>
  <c r="L235" i="35"/>
  <c r="L236" i="35"/>
  <c r="L237" i="35"/>
  <c r="L238" i="35"/>
  <c r="L239" i="35"/>
  <c r="L240" i="35"/>
  <c r="L241" i="35"/>
  <c r="L242" i="35"/>
  <c r="L243" i="35"/>
  <c r="L244" i="35"/>
  <c r="L245" i="35"/>
  <c r="L246" i="35"/>
  <c r="L247" i="35"/>
  <c r="L248" i="35"/>
  <c r="L249" i="35"/>
  <c r="L250" i="35"/>
  <c r="L251" i="35"/>
  <c r="L252" i="35"/>
  <c r="L253" i="35"/>
  <c r="L254" i="35"/>
  <c r="L255" i="35"/>
  <c r="L256" i="35"/>
  <c r="L257" i="35"/>
  <c r="L258" i="35"/>
  <c r="L259" i="35"/>
  <c r="L260" i="35"/>
  <c r="L261" i="35"/>
  <c r="L262" i="35"/>
  <c r="L263" i="35"/>
  <c r="L264" i="35"/>
  <c r="L265" i="35"/>
  <c r="L266" i="35"/>
  <c r="L267" i="35"/>
  <c r="L268" i="35"/>
  <c r="L269" i="35"/>
  <c r="L270" i="35"/>
  <c r="L271" i="35"/>
  <c r="L272" i="35"/>
  <c r="L273" i="35"/>
  <c r="L274" i="35"/>
  <c r="L275" i="35"/>
  <c r="L276" i="35"/>
  <c r="L277" i="35"/>
  <c r="L278" i="35"/>
  <c r="L279" i="35"/>
  <c r="L280" i="35"/>
  <c r="L281" i="35"/>
  <c r="L282" i="35"/>
  <c r="L283" i="35"/>
  <c r="L284" i="35"/>
  <c r="L285" i="35"/>
  <c r="L286" i="35"/>
  <c r="L287" i="35"/>
  <c r="L288" i="35"/>
  <c r="L289" i="35"/>
  <c r="L290" i="35"/>
  <c r="L291" i="35"/>
  <c r="L292" i="35"/>
  <c r="L293" i="35"/>
  <c r="L294" i="35"/>
  <c r="L295" i="35"/>
  <c r="L296" i="35"/>
  <c r="L297" i="35"/>
  <c r="L298" i="35"/>
  <c r="L299" i="35"/>
  <c r="L300" i="35"/>
  <c r="L301" i="35"/>
  <c r="L302" i="35"/>
  <c r="L303" i="35"/>
  <c r="L304" i="35"/>
  <c r="L305" i="35"/>
  <c r="L306" i="35"/>
  <c r="L307" i="35"/>
  <c r="L308" i="35"/>
  <c r="L309" i="35"/>
  <c r="L310" i="35"/>
  <c r="L311" i="35"/>
  <c r="L312" i="35"/>
  <c r="L313" i="35"/>
  <c r="L314" i="35"/>
  <c r="L315" i="35"/>
  <c r="L316" i="35"/>
  <c r="L317" i="35"/>
  <c r="L318" i="35"/>
  <c r="L319" i="35"/>
  <c r="L320" i="35"/>
  <c r="L321" i="35"/>
  <c r="L322" i="35"/>
  <c r="L323" i="35"/>
  <c r="L324" i="35"/>
  <c r="L325" i="35"/>
  <c r="L326" i="35"/>
  <c r="L327" i="35"/>
  <c r="L328" i="35"/>
  <c r="L329" i="35"/>
  <c r="L330" i="35"/>
  <c r="L331" i="35"/>
  <c r="L332" i="35"/>
  <c r="L333" i="35"/>
  <c r="L334" i="35"/>
  <c r="L335" i="35"/>
  <c r="L336" i="35"/>
  <c r="L337" i="35"/>
  <c r="L338" i="35"/>
  <c r="L339" i="35"/>
  <c r="L340" i="35"/>
  <c r="L341" i="35"/>
  <c r="L342" i="35"/>
  <c r="L343" i="35"/>
  <c r="L344" i="35"/>
  <c r="L345" i="35"/>
  <c r="L346" i="35"/>
  <c r="L347" i="35"/>
  <c r="L348" i="35"/>
  <c r="L349" i="35"/>
  <c r="L350" i="35"/>
  <c r="L351" i="35"/>
  <c r="L352" i="35"/>
  <c r="L353" i="35"/>
  <c r="L354" i="35"/>
  <c r="L355" i="35"/>
  <c r="L356" i="35"/>
  <c r="L357" i="35"/>
  <c r="L358" i="35"/>
  <c r="L359" i="35"/>
  <c r="L360" i="35"/>
  <c r="L361" i="35"/>
  <c r="L362" i="35"/>
  <c r="L363" i="35"/>
  <c r="L364" i="35"/>
  <c r="L365" i="35"/>
  <c r="L366" i="35"/>
  <c r="L367" i="35"/>
  <c r="L368" i="35"/>
  <c r="L369" i="35"/>
  <c r="L370" i="35"/>
  <c r="L371" i="35"/>
  <c r="L372" i="35"/>
  <c r="L373" i="35"/>
  <c r="L374" i="35"/>
  <c r="L375" i="35"/>
  <c r="L376" i="35"/>
  <c r="L377" i="35"/>
  <c r="L378" i="35"/>
  <c r="L379" i="35"/>
  <c r="L380" i="35"/>
  <c r="L381" i="35"/>
  <c r="L382" i="35"/>
  <c r="L383" i="35"/>
  <c r="L384" i="35"/>
  <c r="L385" i="35"/>
  <c r="L386" i="35"/>
  <c r="L387" i="35"/>
  <c r="L388" i="35"/>
  <c r="L389" i="35"/>
  <c r="L390" i="35"/>
  <c r="L391" i="35"/>
  <c r="L392" i="35"/>
  <c r="L393" i="35"/>
  <c r="L394" i="35"/>
  <c r="L395" i="35"/>
  <c r="L396" i="35"/>
  <c r="L397" i="35"/>
  <c r="L398" i="35"/>
  <c r="L399" i="35"/>
  <c r="L400" i="35"/>
  <c r="L401" i="35"/>
  <c r="L402" i="35"/>
  <c r="L403" i="35"/>
  <c r="L404" i="35"/>
  <c r="L405" i="35"/>
  <c r="L406" i="35"/>
  <c r="L407" i="35"/>
  <c r="L408" i="35"/>
  <c r="L409" i="35"/>
  <c r="L410" i="35"/>
  <c r="L411" i="35"/>
  <c r="L412" i="35"/>
  <c r="L413" i="35"/>
  <c r="L414" i="35"/>
  <c r="L415" i="35"/>
  <c r="L416" i="35"/>
  <c r="L417" i="35"/>
  <c r="L418" i="35"/>
  <c r="L419" i="35"/>
  <c r="L420" i="35"/>
  <c r="L421" i="35"/>
  <c r="L422" i="35"/>
  <c r="L423" i="35"/>
  <c r="L424" i="35"/>
  <c r="L425" i="35"/>
  <c r="L426" i="35"/>
  <c r="L427" i="35"/>
  <c r="L428" i="35"/>
  <c r="L429" i="35"/>
  <c r="L430" i="35"/>
  <c r="L431" i="35"/>
  <c r="L51" i="35"/>
  <c r="M51" i="35"/>
  <c r="N51" i="35"/>
  <c r="O51" i="35"/>
  <c r="M52" i="35"/>
  <c r="N52" i="35"/>
  <c r="O52" i="35"/>
  <c r="M53" i="35"/>
  <c r="N53" i="35"/>
  <c r="O53" i="35"/>
  <c r="M54" i="35"/>
  <c r="N54" i="35"/>
  <c r="O54" i="35"/>
  <c r="M55" i="35"/>
  <c r="N55" i="35"/>
  <c r="O55" i="35"/>
  <c r="M56" i="35"/>
  <c r="N56" i="35"/>
  <c r="O56" i="35"/>
  <c r="M57" i="35"/>
  <c r="N57" i="35"/>
  <c r="O57" i="35"/>
  <c r="M58" i="35"/>
  <c r="N58" i="35"/>
  <c r="O58" i="35"/>
  <c r="M59" i="35"/>
  <c r="N59" i="35"/>
  <c r="O59" i="35"/>
  <c r="M60" i="35"/>
  <c r="N60" i="35"/>
  <c r="O60" i="35"/>
  <c r="M61" i="35"/>
  <c r="N61" i="35"/>
  <c r="O61" i="35"/>
  <c r="M62" i="35"/>
  <c r="N62" i="35"/>
  <c r="O62" i="35"/>
  <c r="M63" i="35"/>
  <c r="N63" i="35"/>
  <c r="O63" i="35"/>
  <c r="M64" i="35"/>
  <c r="N64" i="35"/>
  <c r="O64" i="35"/>
  <c r="M65" i="35"/>
  <c r="N65" i="35"/>
  <c r="O65" i="35"/>
  <c r="M66" i="35"/>
  <c r="N66" i="35"/>
  <c r="O66" i="35"/>
  <c r="M67" i="35"/>
  <c r="N67" i="35"/>
  <c r="O67" i="35"/>
  <c r="M68" i="35"/>
  <c r="N68" i="35"/>
  <c r="O68" i="35"/>
  <c r="M69" i="35"/>
  <c r="N69" i="35"/>
  <c r="O69" i="35"/>
  <c r="M70" i="35"/>
  <c r="N70" i="35"/>
  <c r="O70" i="35"/>
  <c r="M71" i="35"/>
  <c r="N71" i="35"/>
  <c r="O71" i="35"/>
  <c r="M72" i="35"/>
  <c r="N72" i="35"/>
  <c r="O72" i="35"/>
  <c r="M73" i="35"/>
  <c r="N73" i="35"/>
  <c r="O73" i="35"/>
  <c r="M74" i="35"/>
  <c r="N74" i="35"/>
  <c r="O74" i="35"/>
  <c r="M75" i="35"/>
  <c r="N75" i="35"/>
  <c r="O75" i="35"/>
  <c r="M76" i="35"/>
  <c r="N76" i="35"/>
  <c r="O76" i="35"/>
  <c r="M77" i="35"/>
  <c r="N77" i="35"/>
  <c r="O77" i="35"/>
  <c r="M78" i="35"/>
  <c r="N78" i="35"/>
  <c r="O78" i="35"/>
  <c r="M79" i="35"/>
  <c r="N79" i="35"/>
  <c r="O79" i="35"/>
  <c r="M80" i="35"/>
  <c r="N80" i="35"/>
  <c r="O80" i="35"/>
  <c r="M81" i="35"/>
  <c r="N81" i="35"/>
  <c r="O81" i="35"/>
  <c r="M82" i="35"/>
  <c r="N82" i="35"/>
  <c r="O82" i="35"/>
  <c r="M83" i="35"/>
  <c r="N83" i="35"/>
  <c r="O83" i="35"/>
  <c r="M84" i="35"/>
  <c r="N84" i="35"/>
  <c r="O84" i="35"/>
  <c r="M85" i="35"/>
  <c r="N85" i="35"/>
  <c r="O85" i="35"/>
  <c r="M86" i="35"/>
  <c r="N86" i="35"/>
  <c r="O86" i="35"/>
  <c r="M87" i="35"/>
  <c r="N87" i="35"/>
  <c r="O87" i="35"/>
  <c r="M88" i="35"/>
  <c r="N88" i="35"/>
  <c r="O88" i="35"/>
  <c r="M89" i="35"/>
  <c r="N89" i="35"/>
  <c r="O89" i="35"/>
  <c r="M90" i="35"/>
  <c r="N90" i="35"/>
  <c r="O90" i="35"/>
  <c r="M91" i="35"/>
  <c r="N91" i="35"/>
  <c r="O91" i="35"/>
  <c r="M92" i="35"/>
  <c r="N92" i="35"/>
  <c r="O92" i="35"/>
  <c r="M93" i="35"/>
  <c r="N93" i="35"/>
  <c r="O93" i="35"/>
  <c r="M94" i="35"/>
  <c r="N94" i="35"/>
  <c r="O94" i="35"/>
  <c r="M95" i="35"/>
  <c r="N95" i="35"/>
  <c r="O95" i="35"/>
  <c r="M96" i="35"/>
  <c r="N96" i="35"/>
  <c r="O96" i="35"/>
  <c r="M97" i="35"/>
  <c r="N97" i="35"/>
  <c r="O97" i="35"/>
  <c r="M98" i="35"/>
  <c r="N98" i="35"/>
  <c r="O98" i="35"/>
  <c r="M99" i="35"/>
  <c r="N99" i="35"/>
  <c r="O99" i="35"/>
  <c r="M100" i="35"/>
  <c r="N100" i="35"/>
  <c r="O100" i="35"/>
  <c r="M101" i="35"/>
  <c r="N101" i="35"/>
  <c r="O101" i="35"/>
  <c r="M102" i="35"/>
  <c r="N102" i="35"/>
  <c r="O102" i="35"/>
  <c r="M103" i="35"/>
  <c r="N103" i="35"/>
  <c r="O103" i="35"/>
  <c r="M104" i="35"/>
  <c r="N104" i="35"/>
  <c r="O104" i="35"/>
  <c r="M105" i="35"/>
  <c r="N105" i="35"/>
  <c r="O105" i="35"/>
  <c r="M106" i="35"/>
  <c r="N106" i="35"/>
  <c r="O106" i="35"/>
  <c r="M107" i="35"/>
  <c r="N107" i="35"/>
  <c r="O107" i="35"/>
  <c r="M108" i="35"/>
  <c r="N108" i="35"/>
  <c r="O108" i="35"/>
  <c r="M109" i="35"/>
  <c r="N109" i="35"/>
  <c r="O109" i="35"/>
  <c r="M110" i="35"/>
  <c r="N110" i="35"/>
  <c r="O110" i="35"/>
  <c r="M111" i="35"/>
  <c r="N111" i="35"/>
  <c r="O111" i="35"/>
  <c r="M112" i="35"/>
  <c r="N112" i="35"/>
  <c r="O112" i="35"/>
  <c r="M113" i="35"/>
  <c r="N113" i="35"/>
  <c r="O113" i="35"/>
  <c r="M114" i="35"/>
  <c r="N114" i="35"/>
  <c r="O114" i="35"/>
  <c r="M115" i="35"/>
  <c r="N115" i="35"/>
  <c r="O115" i="35"/>
  <c r="M116" i="35"/>
  <c r="N116" i="35"/>
  <c r="O116" i="35"/>
  <c r="M117" i="35"/>
  <c r="N117" i="35"/>
  <c r="O117" i="35"/>
  <c r="M118" i="35"/>
  <c r="N118" i="35"/>
  <c r="O118" i="35"/>
  <c r="M119" i="35"/>
  <c r="N119" i="35"/>
  <c r="O119" i="35"/>
  <c r="M120" i="35"/>
  <c r="N120" i="35"/>
  <c r="O120" i="35"/>
  <c r="M121" i="35"/>
  <c r="N121" i="35"/>
  <c r="O121" i="35"/>
  <c r="M122" i="35"/>
  <c r="N122" i="35"/>
  <c r="O122" i="35"/>
  <c r="M123" i="35"/>
  <c r="N123" i="35"/>
  <c r="O123" i="35"/>
  <c r="M124" i="35"/>
  <c r="N124" i="35"/>
  <c r="O124" i="35"/>
  <c r="M125" i="35"/>
  <c r="N125" i="35"/>
  <c r="O125" i="35"/>
  <c r="M126" i="35"/>
  <c r="N126" i="35"/>
  <c r="O126" i="35"/>
  <c r="M127" i="35"/>
  <c r="N127" i="35"/>
  <c r="O127" i="35"/>
  <c r="M128" i="35"/>
  <c r="N128" i="35"/>
  <c r="O128" i="35"/>
  <c r="M129" i="35"/>
  <c r="N129" i="35"/>
  <c r="O129" i="35"/>
  <c r="M130" i="35"/>
  <c r="N130" i="35"/>
  <c r="O130" i="35"/>
  <c r="M131" i="35"/>
  <c r="N131" i="35"/>
  <c r="O131" i="35"/>
  <c r="M132" i="35"/>
  <c r="N132" i="35"/>
  <c r="O132" i="35"/>
  <c r="M133" i="35"/>
  <c r="N133" i="35"/>
  <c r="O133" i="35"/>
  <c r="M134" i="35"/>
  <c r="N134" i="35"/>
  <c r="O134" i="35"/>
  <c r="M135" i="35"/>
  <c r="N135" i="35"/>
  <c r="O135" i="35"/>
  <c r="M136" i="35"/>
  <c r="N136" i="35"/>
  <c r="O136" i="35"/>
  <c r="M137" i="35"/>
  <c r="N137" i="35"/>
  <c r="O137" i="35"/>
  <c r="M138" i="35"/>
  <c r="N138" i="35"/>
  <c r="O138" i="35"/>
  <c r="M139" i="35"/>
  <c r="N139" i="35"/>
  <c r="O139" i="35"/>
  <c r="M140" i="35"/>
  <c r="N140" i="35"/>
  <c r="O140" i="35"/>
  <c r="M141" i="35"/>
  <c r="N141" i="35"/>
  <c r="O141" i="35"/>
  <c r="M142" i="35"/>
  <c r="N142" i="35"/>
  <c r="O142" i="35"/>
  <c r="M143" i="35"/>
  <c r="N143" i="35"/>
  <c r="O143" i="35"/>
  <c r="M144" i="35"/>
  <c r="N144" i="35"/>
  <c r="O144" i="35"/>
  <c r="M145" i="35"/>
  <c r="N145" i="35"/>
  <c r="O145" i="35"/>
  <c r="M146" i="35"/>
  <c r="N146" i="35"/>
  <c r="O146" i="35"/>
  <c r="M147" i="35"/>
  <c r="N147" i="35"/>
  <c r="O147" i="35"/>
  <c r="M148" i="35"/>
  <c r="N148" i="35"/>
  <c r="O148" i="35"/>
  <c r="M149" i="35"/>
  <c r="N149" i="35"/>
  <c r="O149" i="35"/>
  <c r="M150" i="35"/>
  <c r="N150" i="35"/>
  <c r="O150" i="35"/>
  <c r="M151" i="35"/>
  <c r="N151" i="35"/>
  <c r="O151" i="35"/>
  <c r="M152" i="35"/>
  <c r="N152" i="35"/>
  <c r="O152" i="35"/>
  <c r="M153" i="35"/>
  <c r="N153" i="35"/>
  <c r="O153" i="35"/>
  <c r="M154" i="35"/>
  <c r="N154" i="35"/>
  <c r="O154" i="35"/>
  <c r="M155" i="35"/>
  <c r="N155" i="35"/>
  <c r="O155" i="35"/>
  <c r="M156" i="35"/>
  <c r="N156" i="35"/>
  <c r="O156" i="35"/>
  <c r="M157" i="35"/>
  <c r="N157" i="35"/>
  <c r="O157" i="35"/>
  <c r="M158" i="35"/>
  <c r="N158" i="35"/>
  <c r="O158" i="35"/>
  <c r="M159" i="35"/>
  <c r="N159" i="35"/>
  <c r="O159" i="35"/>
  <c r="M160" i="35"/>
  <c r="N160" i="35"/>
  <c r="O160" i="35"/>
  <c r="M161" i="35"/>
  <c r="N161" i="35"/>
  <c r="O161" i="35"/>
  <c r="M162" i="35"/>
  <c r="N162" i="35"/>
  <c r="O162" i="35"/>
  <c r="M163" i="35"/>
  <c r="N163" i="35"/>
  <c r="O163" i="35"/>
  <c r="M164" i="35"/>
  <c r="N164" i="35"/>
  <c r="O164" i="35"/>
  <c r="M165" i="35"/>
  <c r="N165" i="35"/>
  <c r="O165" i="35"/>
  <c r="M166" i="35"/>
  <c r="N166" i="35"/>
  <c r="O166" i="35"/>
  <c r="M167" i="35"/>
  <c r="N167" i="35"/>
  <c r="O167" i="35"/>
  <c r="M168" i="35"/>
  <c r="N168" i="35"/>
  <c r="O168" i="35"/>
  <c r="M169" i="35"/>
  <c r="N169" i="35"/>
  <c r="O169" i="35"/>
  <c r="M170" i="35"/>
  <c r="N170" i="35"/>
  <c r="O170" i="35"/>
  <c r="M171" i="35"/>
  <c r="N171" i="35"/>
  <c r="O171" i="35"/>
  <c r="M172" i="35"/>
  <c r="N172" i="35"/>
  <c r="O172" i="35"/>
  <c r="M173" i="35"/>
  <c r="N173" i="35"/>
  <c r="O173" i="35"/>
  <c r="M174" i="35"/>
  <c r="N174" i="35"/>
  <c r="O174" i="35"/>
  <c r="M175" i="35"/>
  <c r="N175" i="35"/>
  <c r="O175" i="35"/>
  <c r="M176" i="35"/>
  <c r="N176" i="35"/>
  <c r="O176" i="35"/>
  <c r="M177" i="35"/>
  <c r="N177" i="35"/>
  <c r="O177" i="35"/>
  <c r="M178" i="35"/>
  <c r="N178" i="35"/>
  <c r="O178" i="35"/>
  <c r="M179" i="35"/>
  <c r="N179" i="35"/>
  <c r="O179" i="35"/>
  <c r="M180" i="35"/>
  <c r="N180" i="35"/>
  <c r="O180" i="35"/>
  <c r="M181" i="35"/>
  <c r="N181" i="35"/>
  <c r="O181" i="35"/>
  <c r="M182" i="35"/>
  <c r="N182" i="35"/>
  <c r="O182" i="35"/>
  <c r="M183" i="35"/>
  <c r="N183" i="35"/>
  <c r="O183" i="35"/>
  <c r="M184" i="35"/>
  <c r="N184" i="35"/>
  <c r="O184" i="35"/>
  <c r="M185" i="35"/>
  <c r="N185" i="35"/>
  <c r="O185" i="35"/>
  <c r="M186" i="35"/>
  <c r="N186" i="35"/>
  <c r="O186" i="35"/>
  <c r="M187" i="35"/>
  <c r="N187" i="35"/>
  <c r="O187" i="35"/>
  <c r="M188" i="35"/>
  <c r="N188" i="35"/>
  <c r="O188" i="35"/>
  <c r="M189" i="35"/>
  <c r="N189" i="35"/>
  <c r="O189" i="35"/>
  <c r="M190" i="35"/>
  <c r="N190" i="35"/>
  <c r="O190" i="35"/>
  <c r="M191" i="35"/>
  <c r="N191" i="35"/>
  <c r="O191" i="35"/>
  <c r="M192" i="35"/>
  <c r="N192" i="35"/>
  <c r="O192" i="35"/>
  <c r="M193" i="35"/>
  <c r="N193" i="35"/>
  <c r="O193" i="35"/>
  <c r="M194" i="35"/>
  <c r="N194" i="35"/>
  <c r="O194" i="35"/>
  <c r="M195" i="35"/>
  <c r="N195" i="35"/>
  <c r="O195" i="35"/>
  <c r="M196" i="35"/>
  <c r="N196" i="35"/>
  <c r="O196" i="35"/>
  <c r="M197" i="35"/>
  <c r="N197" i="35"/>
  <c r="O197" i="35"/>
  <c r="M198" i="35"/>
  <c r="N198" i="35"/>
  <c r="O198" i="35"/>
  <c r="M199" i="35"/>
  <c r="N199" i="35"/>
  <c r="O199" i="35"/>
  <c r="M200" i="35"/>
  <c r="N200" i="35"/>
  <c r="O200" i="35"/>
  <c r="M201" i="35"/>
  <c r="N201" i="35"/>
  <c r="O201" i="35"/>
  <c r="M202" i="35"/>
  <c r="N202" i="35"/>
  <c r="O202" i="35"/>
  <c r="M203" i="35"/>
  <c r="N203" i="35"/>
  <c r="O203" i="35"/>
  <c r="M204" i="35"/>
  <c r="N204" i="35"/>
  <c r="O204" i="35"/>
  <c r="M205" i="35"/>
  <c r="N205" i="35"/>
  <c r="O205" i="35"/>
  <c r="M206" i="35"/>
  <c r="N206" i="35"/>
  <c r="O206" i="35"/>
  <c r="M207" i="35"/>
  <c r="N207" i="35"/>
  <c r="O207" i="35"/>
  <c r="M208" i="35"/>
  <c r="N208" i="35"/>
  <c r="O208" i="35"/>
  <c r="M209" i="35"/>
  <c r="N209" i="35"/>
  <c r="O209" i="35"/>
  <c r="M210" i="35"/>
  <c r="N210" i="35"/>
  <c r="O210" i="35"/>
  <c r="M211" i="35"/>
  <c r="N211" i="35"/>
  <c r="O211" i="35"/>
  <c r="M212" i="35"/>
  <c r="N212" i="35"/>
  <c r="O212" i="35"/>
  <c r="M213" i="35"/>
  <c r="N213" i="35"/>
  <c r="O213" i="35"/>
  <c r="M214" i="35"/>
  <c r="N214" i="35"/>
  <c r="O214" i="35"/>
  <c r="M215" i="35"/>
  <c r="N215" i="35"/>
  <c r="O215" i="35"/>
  <c r="M216" i="35"/>
  <c r="N216" i="35"/>
  <c r="O216" i="35"/>
  <c r="M217" i="35"/>
  <c r="N217" i="35"/>
  <c r="O217" i="35"/>
  <c r="M218" i="35"/>
  <c r="N218" i="35"/>
  <c r="O218" i="35"/>
  <c r="M219" i="35"/>
  <c r="N219" i="35"/>
  <c r="O219" i="35"/>
  <c r="M220" i="35"/>
  <c r="N220" i="35"/>
  <c r="O220" i="35"/>
  <c r="M221" i="35"/>
  <c r="N221" i="35"/>
  <c r="O221" i="35"/>
  <c r="M222" i="35"/>
  <c r="N222" i="35"/>
  <c r="O222" i="35"/>
  <c r="M223" i="35"/>
  <c r="N223" i="35"/>
  <c r="O223" i="35"/>
  <c r="M224" i="35"/>
  <c r="N224" i="35"/>
  <c r="O224" i="35"/>
  <c r="M225" i="35"/>
  <c r="N225" i="35"/>
  <c r="O225" i="35"/>
  <c r="M226" i="35"/>
  <c r="N226" i="35"/>
  <c r="O226" i="35"/>
  <c r="M227" i="35"/>
  <c r="N227" i="35"/>
  <c r="O227" i="35"/>
  <c r="M228" i="35"/>
  <c r="N228" i="35"/>
  <c r="O228" i="35"/>
  <c r="M229" i="35"/>
  <c r="N229" i="35"/>
  <c r="O229" i="35"/>
  <c r="M230" i="35"/>
  <c r="N230" i="35"/>
  <c r="O230" i="35"/>
  <c r="M231" i="35"/>
  <c r="N231" i="35"/>
  <c r="O231" i="35"/>
  <c r="M232" i="35"/>
  <c r="N232" i="35"/>
  <c r="O232" i="35"/>
  <c r="M233" i="35"/>
  <c r="N233" i="35"/>
  <c r="O233" i="35"/>
  <c r="M234" i="35"/>
  <c r="N234" i="35"/>
  <c r="O234" i="35"/>
  <c r="M235" i="35"/>
  <c r="N235" i="35"/>
  <c r="O235" i="35"/>
  <c r="M236" i="35"/>
  <c r="N236" i="35"/>
  <c r="O236" i="35"/>
  <c r="M237" i="35"/>
  <c r="N237" i="35"/>
  <c r="O237" i="35"/>
  <c r="M238" i="35"/>
  <c r="N238" i="35"/>
  <c r="O238" i="35"/>
  <c r="M239" i="35"/>
  <c r="N239" i="35"/>
  <c r="O239" i="35"/>
  <c r="M240" i="35"/>
  <c r="N240" i="35"/>
  <c r="O240" i="35"/>
  <c r="M241" i="35"/>
  <c r="N241" i="35"/>
  <c r="O241" i="35"/>
  <c r="M242" i="35"/>
  <c r="N242" i="35"/>
  <c r="O242" i="35"/>
  <c r="M243" i="35"/>
  <c r="N243" i="35"/>
  <c r="O243" i="35"/>
  <c r="M244" i="35"/>
  <c r="N244" i="35"/>
  <c r="O244" i="35"/>
  <c r="M245" i="35"/>
  <c r="N245" i="35"/>
  <c r="O245" i="35"/>
  <c r="M246" i="35"/>
  <c r="N246" i="35"/>
  <c r="O246" i="35"/>
  <c r="M247" i="35"/>
  <c r="N247" i="35"/>
  <c r="O247" i="35"/>
  <c r="M248" i="35"/>
  <c r="N248" i="35"/>
  <c r="O248" i="35"/>
  <c r="M249" i="35"/>
  <c r="N249" i="35"/>
  <c r="O249" i="35"/>
  <c r="M250" i="35"/>
  <c r="N250" i="35"/>
  <c r="O250" i="35"/>
  <c r="M251" i="35"/>
  <c r="N251" i="35"/>
  <c r="O251" i="35"/>
  <c r="M252" i="35"/>
  <c r="N252" i="35"/>
  <c r="O252" i="35"/>
  <c r="M253" i="35"/>
  <c r="N253" i="35"/>
  <c r="O253" i="35"/>
  <c r="M254" i="35"/>
  <c r="N254" i="35"/>
  <c r="O254" i="35"/>
  <c r="M255" i="35"/>
  <c r="N255" i="35"/>
  <c r="O255" i="35"/>
  <c r="M256" i="35"/>
  <c r="N256" i="35"/>
  <c r="O256" i="35"/>
  <c r="M257" i="35"/>
  <c r="N257" i="35"/>
  <c r="O257" i="35"/>
  <c r="M258" i="35"/>
  <c r="N258" i="35"/>
  <c r="O258" i="35"/>
  <c r="M259" i="35"/>
  <c r="N259" i="35"/>
  <c r="O259" i="35"/>
  <c r="M260" i="35"/>
  <c r="N260" i="35"/>
  <c r="O260" i="35"/>
  <c r="M261" i="35"/>
  <c r="N261" i="35"/>
  <c r="O261" i="35"/>
  <c r="M262" i="35"/>
  <c r="N262" i="35"/>
  <c r="O262" i="35"/>
  <c r="M263" i="35"/>
  <c r="N263" i="35"/>
  <c r="O263" i="35"/>
  <c r="M264" i="35"/>
  <c r="N264" i="35"/>
  <c r="O264" i="35"/>
  <c r="M265" i="35"/>
  <c r="N265" i="35"/>
  <c r="O265" i="35"/>
  <c r="M266" i="35"/>
  <c r="N266" i="35"/>
  <c r="O266" i="35"/>
  <c r="M267" i="35"/>
  <c r="N267" i="35"/>
  <c r="O267" i="35"/>
  <c r="M268" i="35"/>
  <c r="N268" i="35"/>
  <c r="O268" i="35"/>
  <c r="M269" i="35"/>
  <c r="N269" i="35"/>
  <c r="O269" i="35"/>
  <c r="M270" i="35"/>
  <c r="N270" i="35"/>
  <c r="O270" i="35"/>
  <c r="M271" i="35"/>
  <c r="N271" i="35"/>
  <c r="O271" i="35"/>
  <c r="M272" i="35"/>
  <c r="N272" i="35"/>
  <c r="O272" i="35"/>
  <c r="M273" i="35"/>
  <c r="N273" i="35"/>
  <c r="O273" i="35"/>
  <c r="M274" i="35"/>
  <c r="N274" i="35"/>
  <c r="O274" i="35"/>
  <c r="M275" i="35"/>
  <c r="N275" i="35"/>
  <c r="O275" i="35"/>
  <c r="M276" i="35"/>
  <c r="N276" i="35"/>
  <c r="O276" i="35"/>
  <c r="M277" i="35"/>
  <c r="N277" i="35"/>
  <c r="O277" i="35"/>
  <c r="M278" i="35"/>
  <c r="N278" i="35"/>
  <c r="O278" i="35"/>
  <c r="M279" i="35"/>
  <c r="N279" i="35"/>
  <c r="O279" i="35"/>
  <c r="M280" i="35"/>
  <c r="N280" i="35"/>
  <c r="O280" i="35"/>
  <c r="M281" i="35"/>
  <c r="N281" i="35"/>
  <c r="O281" i="35"/>
  <c r="M282" i="35"/>
  <c r="N282" i="35"/>
  <c r="O282" i="35"/>
  <c r="M283" i="35"/>
  <c r="N283" i="35"/>
  <c r="O283" i="35"/>
  <c r="M284" i="35"/>
  <c r="N284" i="35"/>
  <c r="O284" i="35"/>
  <c r="M285" i="35"/>
  <c r="N285" i="35"/>
  <c r="O285" i="35"/>
  <c r="M286" i="35"/>
  <c r="N286" i="35"/>
  <c r="O286" i="35"/>
  <c r="M287" i="35"/>
  <c r="N287" i="35"/>
  <c r="O287" i="35"/>
  <c r="M288" i="35"/>
  <c r="N288" i="35"/>
  <c r="O288" i="35"/>
  <c r="M289" i="35"/>
  <c r="N289" i="35"/>
  <c r="O289" i="35"/>
  <c r="M290" i="35"/>
  <c r="N290" i="35"/>
  <c r="O290" i="35"/>
  <c r="M291" i="35"/>
  <c r="N291" i="35"/>
  <c r="O291" i="35"/>
  <c r="M292" i="35"/>
  <c r="N292" i="35"/>
  <c r="O292" i="35"/>
  <c r="M293" i="35"/>
  <c r="N293" i="35"/>
  <c r="O293" i="35"/>
  <c r="M294" i="35"/>
  <c r="N294" i="35"/>
  <c r="O294" i="35"/>
  <c r="M295" i="35"/>
  <c r="N295" i="35"/>
  <c r="O295" i="35"/>
  <c r="M296" i="35"/>
  <c r="N296" i="35"/>
  <c r="O296" i="35"/>
  <c r="M297" i="35"/>
  <c r="N297" i="35"/>
  <c r="O297" i="35"/>
  <c r="M298" i="35"/>
  <c r="N298" i="35"/>
  <c r="O298" i="35"/>
  <c r="M299" i="35"/>
  <c r="N299" i="35"/>
  <c r="O299" i="35"/>
  <c r="M300" i="35"/>
  <c r="N300" i="35"/>
  <c r="O300" i="35"/>
  <c r="M301" i="35"/>
  <c r="N301" i="35"/>
  <c r="O301" i="35"/>
  <c r="M302" i="35"/>
  <c r="N302" i="35"/>
  <c r="O302" i="35"/>
  <c r="M303" i="35"/>
  <c r="N303" i="35"/>
  <c r="O303" i="35"/>
  <c r="M304" i="35"/>
  <c r="N304" i="35"/>
  <c r="O304" i="35"/>
  <c r="M305" i="35"/>
  <c r="N305" i="35"/>
  <c r="O305" i="35"/>
  <c r="M306" i="35"/>
  <c r="N306" i="35"/>
  <c r="O306" i="35"/>
  <c r="M307" i="35"/>
  <c r="N307" i="35"/>
  <c r="O307" i="35"/>
  <c r="M308" i="35"/>
  <c r="N308" i="35"/>
  <c r="O308" i="35"/>
  <c r="M309" i="35"/>
  <c r="N309" i="35"/>
  <c r="O309" i="35"/>
  <c r="M310" i="35"/>
  <c r="N310" i="35"/>
  <c r="O310" i="35"/>
  <c r="M311" i="35"/>
  <c r="N311" i="35"/>
  <c r="O311" i="35"/>
  <c r="M312" i="35"/>
  <c r="N312" i="35"/>
  <c r="O312" i="35"/>
  <c r="M313" i="35"/>
  <c r="N313" i="35"/>
  <c r="O313" i="35"/>
  <c r="M314" i="35"/>
  <c r="N314" i="35"/>
  <c r="O314" i="35"/>
  <c r="M315" i="35"/>
  <c r="N315" i="35"/>
  <c r="O315" i="35"/>
  <c r="M316" i="35"/>
  <c r="N316" i="35"/>
  <c r="O316" i="35"/>
  <c r="M317" i="35"/>
  <c r="N317" i="35"/>
  <c r="O317" i="35"/>
  <c r="M318" i="35"/>
  <c r="N318" i="35"/>
  <c r="O318" i="35"/>
  <c r="M319" i="35"/>
  <c r="N319" i="35"/>
  <c r="O319" i="35"/>
  <c r="M320" i="35"/>
  <c r="N320" i="35"/>
  <c r="O320" i="35"/>
  <c r="M321" i="35"/>
  <c r="N321" i="35"/>
  <c r="O321" i="35"/>
  <c r="M322" i="35"/>
  <c r="N322" i="35"/>
  <c r="O322" i="35"/>
  <c r="M323" i="35"/>
  <c r="N323" i="35"/>
  <c r="O323" i="35"/>
  <c r="M324" i="35"/>
  <c r="N324" i="35"/>
  <c r="O324" i="35"/>
  <c r="M325" i="35"/>
  <c r="N325" i="35"/>
  <c r="O325" i="35"/>
  <c r="M326" i="35"/>
  <c r="N326" i="35"/>
  <c r="O326" i="35"/>
  <c r="M327" i="35"/>
  <c r="N327" i="35"/>
  <c r="O327" i="35"/>
  <c r="M328" i="35"/>
  <c r="N328" i="35"/>
  <c r="O328" i="35"/>
  <c r="M329" i="35"/>
  <c r="N329" i="35"/>
  <c r="O329" i="35"/>
  <c r="M330" i="35"/>
  <c r="N330" i="35"/>
  <c r="O330" i="35"/>
  <c r="M331" i="35"/>
  <c r="N331" i="35"/>
  <c r="O331" i="35"/>
  <c r="M332" i="35"/>
  <c r="N332" i="35"/>
  <c r="O332" i="35"/>
  <c r="M333" i="35"/>
  <c r="N333" i="35"/>
  <c r="O333" i="35"/>
  <c r="M334" i="35"/>
  <c r="N334" i="35"/>
  <c r="O334" i="35"/>
  <c r="M335" i="35"/>
  <c r="N335" i="35"/>
  <c r="O335" i="35"/>
  <c r="M336" i="35"/>
  <c r="N336" i="35"/>
  <c r="O336" i="35"/>
  <c r="M337" i="35"/>
  <c r="N337" i="35"/>
  <c r="O337" i="35"/>
  <c r="M338" i="35"/>
  <c r="N338" i="35"/>
  <c r="O338" i="35"/>
  <c r="M339" i="35"/>
  <c r="N339" i="35"/>
  <c r="O339" i="35"/>
  <c r="M340" i="35"/>
  <c r="N340" i="35"/>
  <c r="O340" i="35"/>
  <c r="M341" i="35"/>
  <c r="N341" i="35"/>
  <c r="O341" i="35"/>
  <c r="M342" i="35"/>
  <c r="N342" i="35"/>
  <c r="O342" i="35"/>
  <c r="M343" i="35"/>
  <c r="N343" i="35"/>
  <c r="O343" i="35"/>
  <c r="M344" i="35"/>
  <c r="N344" i="35"/>
  <c r="O344" i="35"/>
  <c r="M345" i="35"/>
  <c r="N345" i="35"/>
  <c r="O345" i="35"/>
  <c r="M346" i="35"/>
  <c r="N346" i="35"/>
  <c r="O346" i="35"/>
  <c r="M347" i="35"/>
  <c r="N347" i="35"/>
  <c r="O347" i="35"/>
  <c r="M348" i="35"/>
  <c r="N348" i="35"/>
  <c r="O348" i="35"/>
  <c r="M349" i="35"/>
  <c r="N349" i="35"/>
  <c r="O349" i="35"/>
  <c r="M350" i="35"/>
  <c r="N350" i="35"/>
  <c r="O350" i="35"/>
  <c r="M351" i="35"/>
  <c r="N351" i="35"/>
  <c r="O351" i="35"/>
  <c r="M352" i="35"/>
  <c r="N352" i="35"/>
  <c r="O352" i="35"/>
  <c r="M353" i="35"/>
  <c r="N353" i="35"/>
  <c r="O353" i="35"/>
  <c r="M354" i="35"/>
  <c r="N354" i="35"/>
  <c r="O354" i="35"/>
  <c r="M355" i="35"/>
  <c r="N355" i="35"/>
  <c r="O355" i="35"/>
  <c r="M356" i="35"/>
  <c r="N356" i="35"/>
  <c r="O356" i="35"/>
  <c r="M357" i="35"/>
  <c r="N357" i="35"/>
  <c r="O357" i="35"/>
  <c r="M358" i="35"/>
  <c r="N358" i="35"/>
  <c r="O358" i="35"/>
  <c r="M359" i="35"/>
  <c r="N359" i="35"/>
  <c r="O359" i="35"/>
  <c r="M360" i="35"/>
  <c r="N360" i="35"/>
  <c r="O360" i="35"/>
  <c r="M361" i="35"/>
  <c r="N361" i="35"/>
  <c r="O361" i="35"/>
  <c r="M362" i="35"/>
  <c r="N362" i="35"/>
  <c r="O362" i="35"/>
  <c r="M363" i="35"/>
  <c r="N363" i="35"/>
  <c r="O363" i="35"/>
  <c r="M364" i="35"/>
  <c r="N364" i="35"/>
  <c r="O364" i="35"/>
  <c r="M365" i="35"/>
  <c r="N365" i="35"/>
  <c r="O365" i="35"/>
  <c r="M366" i="35"/>
  <c r="N366" i="35"/>
  <c r="O366" i="35"/>
  <c r="M367" i="35"/>
  <c r="N367" i="35"/>
  <c r="O367" i="35"/>
  <c r="M368" i="35"/>
  <c r="N368" i="35"/>
  <c r="O368" i="35"/>
  <c r="M369" i="35"/>
  <c r="N369" i="35"/>
  <c r="O369" i="35"/>
  <c r="M370" i="35"/>
  <c r="N370" i="35"/>
  <c r="O370" i="35"/>
  <c r="M371" i="35"/>
  <c r="N371" i="35"/>
  <c r="O371" i="35"/>
  <c r="M372" i="35"/>
  <c r="N372" i="35"/>
  <c r="O372" i="35"/>
  <c r="M373" i="35"/>
  <c r="N373" i="35"/>
  <c r="O373" i="35"/>
  <c r="M374" i="35"/>
  <c r="N374" i="35"/>
  <c r="O374" i="35"/>
  <c r="M375" i="35"/>
  <c r="N375" i="35"/>
  <c r="O375" i="35"/>
  <c r="M376" i="35"/>
  <c r="N376" i="35"/>
  <c r="O376" i="35"/>
  <c r="M377" i="35"/>
  <c r="N377" i="35"/>
  <c r="O377" i="35"/>
  <c r="M378" i="35"/>
  <c r="N378" i="35"/>
  <c r="O378" i="35"/>
  <c r="M379" i="35"/>
  <c r="N379" i="35"/>
  <c r="O379" i="35"/>
  <c r="M380" i="35"/>
  <c r="N380" i="35"/>
  <c r="O380" i="35"/>
  <c r="M381" i="35"/>
  <c r="N381" i="35"/>
  <c r="O381" i="35"/>
  <c r="M382" i="35"/>
  <c r="N382" i="35"/>
  <c r="O382" i="35"/>
  <c r="M383" i="35"/>
  <c r="N383" i="35"/>
  <c r="O383" i="35"/>
  <c r="M384" i="35"/>
  <c r="N384" i="35"/>
  <c r="O384" i="35"/>
  <c r="M385" i="35"/>
  <c r="N385" i="35"/>
  <c r="O385" i="35"/>
  <c r="M386" i="35"/>
  <c r="N386" i="35"/>
  <c r="O386" i="35"/>
  <c r="M387" i="35"/>
  <c r="N387" i="35"/>
  <c r="O387" i="35"/>
  <c r="M388" i="35"/>
  <c r="N388" i="35"/>
  <c r="O388" i="35"/>
  <c r="M389" i="35"/>
  <c r="N389" i="35"/>
  <c r="O389" i="35"/>
  <c r="M390" i="35"/>
  <c r="N390" i="35"/>
  <c r="O390" i="35"/>
  <c r="M391" i="35"/>
  <c r="N391" i="35"/>
  <c r="O391" i="35"/>
  <c r="M392" i="35"/>
  <c r="N392" i="35"/>
  <c r="O392" i="35"/>
  <c r="M393" i="35"/>
  <c r="N393" i="35"/>
  <c r="O393" i="35"/>
  <c r="M394" i="35"/>
  <c r="N394" i="35"/>
  <c r="O394" i="35"/>
  <c r="M395" i="35"/>
  <c r="N395" i="35"/>
  <c r="O395" i="35"/>
  <c r="M396" i="35"/>
  <c r="N396" i="35"/>
  <c r="O396" i="35"/>
  <c r="M397" i="35"/>
  <c r="N397" i="35"/>
  <c r="O397" i="35"/>
  <c r="M398" i="35"/>
  <c r="N398" i="35"/>
  <c r="O398" i="35"/>
  <c r="M399" i="35"/>
  <c r="N399" i="35"/>
  <c r="O399" i="35"/>
  <c r="M400" i="35"/>
  <c r="N400" i="35"/>
  <c r="O400" i="35"/>
  <c r="M401" i="35"/>
  <c r="N401" i="35"/>
  <c r="O401" i="35"/>
  <c r="M402" i="35"/>
  <c r="N402" i="35"/>
  <c r="O402" i="35"/>
  <c r="M403" i="35"/>
  <c r="N403" i="35"/>
  <c r="O403" i="35"/>
  <c r="M404" i="35"/>
  <c r="N404" i="35"/>
  <c r="O404" i="35"/>
  <c r="M405" i="35"/>
  <c r="N405" i="35"/>
  <c r="O405" i="35"/>
  <c r="M406" i="35"/>
  <c r="N406" i="35"/>
  <c r="O406" i="35"/>
  <c r="M407" i="35"/>
  <c r="N407" i="35"/>
  <c r="O407" i="35"/>
  <c r="M408" i="35"/>
  <c r="N408" i="35"/>
  <c r="O408" i="35"/>
  <c r="M409" i="35"/>
  <c r="N409" i="35"/>
  <c r="O409" i="35"/>
  <c r="M410" i="35"/>
  <c r="N410" i="35"/>
  <c r="O410" i="35"/>
  <c r="M411" i="35"/>
  <c r="N411" i="35"/>
  <c r="O411" i="35"/>
  <c r="M412" i="35"/>
  <c r="N412" i="35"/>
  <c r="O412" i="35"/>
  <c r="M413" i="35"/>
  <c r="N413" i="35"/>
  <c r="O413" i="35"/>
  <c r="M414" i="35"/>
  <c r="N414" i="35"/>
  <c r="O414" i="35"/>
  <c r="M415" i="35"/>
  <c r="N415" i="35"/>
  <c r="O415" i="35"/>
  <c r="M416" i="35"/>
  <c r="N416" i="35"/>
  <c r="O416" i="35"/>
  <c r="M417" i="35"/>
  <c r="N417" i="35"/>
  <c r="O417" i="35"/>
  <c r="M418" i="35"/>
  <c r="N418" i="35"/>
  <c r="O418" i="35"/>
  <c r="M419" i="35"/>
  <c r="N419" i="35"/>
  <c r="O419" i="35"/>
  <c r="M420" i="35"/>
  <c r="N420" i="35"/>
  <c r="O420" i="35"/>
  <c r="M421" i="35"/>
  <c r="N421" i="35"/>
  <c r="O421" i="35"/>
  <c r="M422" i="35"/>
  <c r="N422" i="35"/>
  <c r="O422" i="35"/>
  <c r="M423" i="35"/>
  <c r="N423" i="35"/>
  <c r="O423" i="35"/>
  <c r="M424" i="35"/>
  <c r="N424" i="35"/>
  <c r="O424" i="35"/>
  <c r="M425" i="35"/>
  <c r="N425" i="35"/>
  <c r="O425" i="35"/>
  <c r="M426" i="35"/>
  <c r="N426" i="35"/>
  <c r="O426" i="35"/>
  <c r="M427" i="35"/>
  <c r="N427" i="35"/>
  <c r="O427" i="35"/>
  <c r="M428" i="35"/>
  <c r="N428" i="35"/>
  <c r="O428" i="35"/>
  <c r="M429" i="35"/>
  <c r="N429" i="35"/>
  <c r="O429" i="35"/>
  <c r="M430" i="35"/>
  <c r="N430" i="35"/>
  <c r="O430" i="35"/>
  <c r="M431" i="35"/>
  <c r="N431" i="35"/>
  <c r="O431" i="35"/>
  <c r="M50" i="35"/>
  <c r="N50" i="35"/>
  <c r="O50" i="35"/>
  <c r="U32" i="32" l="1"/>
  <c r="V32" i="32"/>
  <c r="W32" i="32"/>
  <c r="X32" i="32"/>
  <c r="Y32" i="32"/>
  <c r="U33" i="32"/>
  <c r="V33" i="32"/>
  <c r="W33" i="32"/>
  <c r="X33" i="32"/>
  <c r="Y33" i="32"/>
  <c r="U34" i="32"/>
  <c r="V34" i="32"/>
  <c r="W34" i="32"/>
  <c r="X34" i="32"/>
  <c r="Y34" i="32"/>
  <c r="U35" i="32"/>
  <c r="V35" i="32"/>
  <c r="W35" i="32"/>
  <c r="X35" i="32"/>
  <c r="Y35" i="32"/>
  <c r="U36" i="32"/>
  <c r="V36" i="32"/>
  <c r="W36" i="32"/>
  <c r="X36" i="32"/>
  <c r="Y36" i="32"/>
  <c r="U37" i="32"/>
  <c r="V37" i="32"/>
  <c r="W37" i="32"/>
  <c r="X37" i="32"/>
  <c r="Y37" i="32"/>
  <c r="U38" i="32"/>
  <c r="V38" i="32"/>
  <c r="W38" i="32"/>
  <c r="X38" i="32"/>
  <c r="Y38" i="32"/>
  <c r="U39" i="32"/>
  <c r="V39" i="32"/>
  <c r="W39" i="32"/>
  <c r="X39" i="32"/>
  <c r="Y39" i="32"/>
  <c r="U40" i="32"/>
  <c r="V40" i="32"/>
  <c r="W40" i="32"/>
  <c r="X40" i="32"/>
  <c r="Y40" i="32"/>
  <c r="U41" i="32"/>
  <c r="V41" i="32"/>
  <c r="W41" i="32"/>
  <c r="X41" i="32"/>
  <c r="Y41" i="32"/>
  <c r="U42" i="32"/>
  <c r="V42" i="32"/>
  <c r="W42" i="32"/>
  <c r="X42" i="32"/>
  <c r="Y42" i="32"/>
  <c r="U43" i="32"/>
  <c r="V43" i="32"/>
  <c r="W43" i="32"/>
  <c r="X43" i="32"/>
  <c r="Y43" i="32"/>
  <c r="U44" i="32"/>
  <c r="V44" i="32"/>
  <c r="W44" i="32"/>
  <c r="X44" i="32"/>
  <c r="Y44" i="32"/>
  <c r="AZ16" i="32" l="1"/>
  <c r="BE16" i="32" s="1"/>
  <c r="BH16" i="32"/>
  <c r="AZ17" i="32"/>
  <c r="BE17" i="32" s="1"/>
  <c r="AZ18" i="32"/>
  <c r="BE18" i="32" s="1"/>
  <c r="BH18" i="32"/>
  <c r="AZ19" i="32"/>
  <c r="BE19" i="32" s="1"/>
  <c r="BH19" i="32"/>
  <c r="AZ20" i="32"/>
  <c r="BE20" i="32" s="1"/>
  <c r="BH20" i="32"/>
  <c r="AZ21" i="32"/>
  <c r="BE21" i="32" s="1"/>
  <c r="AZ22" i="32"/>
  <c r="BE22" i="32" s="1"/>
  <c r="BH22" i="32"/>
  <c r="AZ23" i="32"/>
  <c r="BE23" i="32" s="1"/>
  <c r="BH23" i="32"/>
  <c r="AZ24" i="32"/>
  <c r="BE24" i="32" s="1"/>
  <c r="BH24" i="32"/>
  <c r="AZ25" i="32"/>
  <c r="BE25" i="32" s="1"/>
  <c r="AZ26" i="32"/>
  <c r="BE26" i="32" s="1"/>
  <c r="BH26" i="32"/>
  <c r="AZ27" i="32"/>
  <c r="BE27" i="32" s="1"/>
  <c r="BH27" i="32"/>
  <c r="AZ28" i="32"/>
  <c r="BE28" i="32" s="1"/>
  <c r="BH28" i="32"/>
  <c r="AZ29" i="32"/>
  <c r="BE29" i="32" s="1"/>
  <c r="AZ30" i="32"/>
  <c r="BE30" i="32" s="1"/>
  <c r="BH30" i="32"/>
  <c r="AZ31" i="32"/>
  <c r="BE31" i="32" s="1"/>
  <c r="BH31" i="32"/>
  <c r="AZ32" i="32"/>
  <c r="BE32" i="32" s="1"/>
  <c r="BA32" i="32"/>
  <c r="BC32" i="32"/>
  <c r="BH32" i="32" s="1"/>
  <c r="AZ33" i="32"/>
  <c r="BE33" i="32" s="1"/>
  <c r="BA33" i="32"/>
  <c r="BC33" i="32"/>
  <c r="AZ34" i="32"/>
  <c r="BE34" i="32" s="1"/>
  <c r="BA34" i="32"/>
  <c r="BC34" i="32"/>
  <c r="AZ35" i="32"/>
  <c r="BE35" i="32" s="1"/>
  <c r="BA35" i="32"/>
  <c r="BC35" i="32"/>
  <c r="BH35" i="32" s="1"/>
  <c r="AZ36" i="32"/>
  <c r="BE36" i="32" s="1"/>
  <c r="BA36" i="32"/>
  <c r="BC36" i="32"/>
  <c r="BH36" i="32" s="1"/>
  <c r="AZ37" i="32"/>
  <c r="BE37" i="32" s="1"/>
  <c r="BA37" i="32"/>
  <c r="BC37" i="32"/>
  <c r="AZ38" i="32"/>
  <c r="BE38" i="32" s="1"/>
  <c r="BA38" i="32"/>
  <c r="BC38" i="32"/>
  <c r="BH38" i="32" s="1"/>
  <c r="AZ39" i="32"/>
  <c r="BE39" i="32" s="1"/>
  <c r="BA39" i="32"/>
  <c r="BC39" i="32"/>
  <c r="BH39" i="32" s="1"/>
  <c r="AZ40" i="32"/>
  <c r="BE40" i="32" s="1"/>
  <c r="BA40" i="32"/>
  <c r="BC40" i="32"/>
  <c r="BH40" i="32" s="1"/>
  <c r="AZ41" i="32"/>
  <c r="BE41" i="32" s="1"/>
  <c r="BA41" i="32"/>
  <c r="BC41" i="32"/>
  <c r="AZ42" i="32"/>
  <c r="BE42" i="32" s="1"/>
  <c r="BA42" i="32"/>
  <c r="BC42" i="32"/>
  <c r="BH42" i="32" s="1"/>
  <c r="AZ43" i="32"/>
  <c r="BE43" i="32" s="1"/>
  <c r="BA43" i="32"/>
  <c r="BC43" i="32"/>
  <c r="BH43" i="32" s="1"/>
  <c r="AZ44" i="32"/>
  <c r="BE44" i="32" s="1"/>
  <c r="BA44" i="32"/>
  <c r="BC44" i="32"/>
  <c r="BH44" i="32" s="1"/>
  <c r="BH15" i="32"/>
  <c r="AZ15" i="32"/>
  <c r="BE15" i="32" s="1"/>
  <c r="AO13" i="32"/>
  <c r="AE14" i="32"/>
  <c r="AF14" i="32"/>
  <c r="AG14" i="32"/>
  <c r="AH14" i="32"/>
  <c r="AE15" i="32"/>
  <c r="AF15" i="32"/>
  <c r="AG15" i="32"/>
  <c r="AH15" i="32"/>
  <c r="AE16" i="32"/>
  <c r="AF16" i="32"/>
  <c r="AG16" i="32"/>
  <c r="AH16" i="32"/>
  <c r="AE17" i="32"/>
  <c r="AF17" i="32"/>
  <c r="AG17" i="32"/>
  <c r="AH17" i="32"/>
  <c r="AE18" i="32"/>
  <c r="AF18" i="32"/>
  <c r="AG18" i="32"/>
  <c r="AH18" i="32"/>
  <c r="AE19" i="32"/>
  <c r="AF19" i="32"/>
  <c r="AG19" i="32"/>
  <c r="AH19" i="32"/>
  <c r="AE20" i="32"/>
  <c r="AF20" i="32"/>
  <c r="AG20" i="32"/>
  <c r="AH20" i="32"/>
  <c r="AE21" i="32"/>
  <c r="AF21" i="32"/>
  <c r="AG21" i="32"/>
  <c r="AH21" i="32"/>
  <c r="AE22" i="32"/>
  <c r="AF22" i="32"/>
  <c r="AG22" i="32"/>
  <c r="AH22" i="32"/>
  <c r="AE23" i="32"/>
  <c r="AF23" i="32"/>
  <c r="AG23" i="32"/>
  <c r="AH23" i="32"/>
  <c r="AE24" i="32"/>
  <c r="AF24" i="32"/>
  <c r="AG24" i="32"/>
  <c r="AH24" i="32"/>
  <c r="AE25" i="32"/>
  <c r="AF25" i="32"/>
  <c r="AG25" i="32"/>
  <c r="AH25" i="32"/>
  <c r="AE26" i="32"/>
  <c r="AF26" i="32"/>
  <c r="AG26" i="32"/>
  <c r="AH26" i="32"/>
  <c r="AE27" i="32"/>
  <c r="AF27" i="32"/>
  <c r="AG27" i="32"/>
  <c r="AH27" i="32"/>
  <c r="AE28" i="32"/>
  <c r="AF28" i="32"/>
  <c r="AG28" i="32"/>
  <c r="AH28" i="32"/>
  <c r="AE29" i="32"/>
  <c r="AF29" i="32"/>
  <c r="AG29" i="32"/>
  <c r="AH29" i="32"/>
  <c r="AE30" i="32"/>
  <c r="AF30" i="32"/>
  <c r="AG30" i="32"/>
  <c r="AH30" i="32"/>
  <c r="AE31" i="32"/>
  <c r="AF31" i="32"/>
  <c r="AG31" i="32"/>
  <c r="AH31" i="32"/>
  <c r="AE32" i="32"/>
  <c r="AF32" i="32"/>
  <c r="AG32" i="32"/>
  <c r="AH32" i="32"/>
  <c r="AE33" i="32"/>
  <c r="AF33" i="32"/>
  <c r="AG33" i="32"/>
  <c r="AH33" i="32"/>
  <c r="AE34" i="32"/>
  <c r="AF34" i="32"/>
  <c r="AG34" i="32"/>
  <c r="AH34" i="32"/>
  <c r="AE35" i="32"/>
  <c r="AF35" i="32"/>
  <c r="AG35" i="32"/>
  <c r="AH35" i="32"/>
  <c r="AE36" i="32"/>
  <c r="AF36" i="32"/>
  <c r="AG36" i="32"/>
  <c r="AH36" i="32"/>
  <c r="AE37" i="32"/>
  <c r="AF37" i="32"/>
  <c r="AG37" i="32"/>
  <c r="AH37" i="32"/>
  <c r="AE38" i="32"/>
  <c r="AF38" i="32"/>
  <c r="AG38" i="32"/>
  <c r="AH38" i="32"/>
  <c r="AE39" i="32"/>
  <c r="AF39" i="32"/>
  <c r="AG39" i="32"/>
  <c r="AH39" i="32"/>
  <c r="AE40" i="32"/>
  <c r="AF40" i="32"/>
  <c r="AG40" i="32"/>
  <c r="AH40" i="32"/>
  <c r="AE41" i="32"/>
  <c r="AF41" i="32"/>
  <c r="AG41" i="32"/>
  <c r="AH41" i="32"/>
  <c r="AE42" i="32"/>
  <c r="AF42" i="32"/>
  <c r="AG42" i="32"/>
  <c r="AH42" i="32"/>
  <c r="AE43" i="32"/>
  <c r="AF43" i="32"/>
  <c r="AG43" i="32"/>
  <c r="AH43" i="32"/>
  <c r="AE44" i="32"/>
  <c r="AF44" i="32"/>
  <c r="AG44" i="32"/>
  <c r="AH44" i="32"/>
  <c r="AF13" i="32"/>
  <c r="AG13" i="32"/>
  <c r="AH13" i="32"/>
  <c r="AE13" i="32"/>
  <c r="AI15" i="32"/>
  <c r="AT15" i="32" s="1"/>
  <c r="AC16" i="32"/>
  <c r="AI16" i="32"/>
  <c r="AT16" i="32" s="1"/>
  <c r="AJ16" i="32"/>
  <c r="AU16" i="32" s="1"/>
  <c r="AK16" i="32"/>
  <c r="AL16" i="32"/>
  <c r="AW16" i="32" s="1"/>
  <c r="AC17" i="32"/>
  <c r="AI17" i="32"/>
  <c r="AT17" i="32" s="1"/>
  <c r="AJ17" i="32"/>
  <c r="AU17" i="32" s="1"/>
  <c r="AK17" i="32"/>
  <c r="AV17" i="32" s="1"/>
  <c r="AL17" i="32"/>
  <c r="AW17" i="32" s="1"/>
  <c r="AC18" i="32"/>
  <c r="AI18" i="32"/>
  <c r="AT18" i="32" s="1"/>
  <c r="AJ18" i="32"/>
  <c r="AU18" i="32" s="1"/>
  <c r="AK18" i="32"/>
  <c r="AV18" i="32" s="1"/>
  <c r="AL18" i="32"/>
  <c r="AW18" i="32" s="1"/>
  <c r="AC19" i="32"/>
  <c r="AI19" i="32"/>
  <c r="AT19" i="32" s="1"/>
  <c r="AJ19" i="32"/>
  <c r="AU19" i="32" s="1"/>
  <c r="AK19" i="32"/>
  <c r="AL19" i="32"/>
  <c r="AW19" i="32" s="1"/>
  <c r="AC20" i="32"/>
  <c r="AI20" i="32"/>
  <c r="AT20" i="32" s="1"/>
  <c r="AJ20" i="32"/>
  <c r="AU20" i="32" s="1"/>
  <c r="AK20" i="32"/>
  <c r="AL20" i="32"/>
  <c r="AW20" i="32" s="1"/>
  <c r="AC21" i="32"/>
  <c r="AI21" i="32"/>
  <c r="AT21" i="32" s="1"/>
  <c r="AJ21" i="32"/>
  <c r="AU21" i="32" s="1"/>
  <c r="AK21" i="32"/>
  <c r="AV21" i="32" s="1"/>
  <c r="AL21" i="32"/>
  <c r="AW21" i="32" s="1"/>
  <c r="AC22" i="32"/>
  <c r="AI22" i="32"/>
  <c r="AT22" i="32" s="1"/>
  <c r="AJ22" i="32"/>
  <c r="AU22" i="32" s="1"/>
  <c r="AK22" i="32"/>
  <c r="AV22" i="32" s="1"/>
  <c r="AL22" i="32"/>
  <c r="AW22" i="32" s="1"/>
  <c r="AC23" i="32"/>
  <c r="AI23" i="32"/>
  <c r="AT23" i="32" s="1"/>
  <c r="AJ23" i="32"/>
  <c r="AU23" i="32" s="1"/>
  <c r="AK23" i="32"/>
  <c r="AL23" i="32"/>
  <c r="AW23" i="32" s="1"/>
  <c r="AC24" i="32"/>
  <c r="AI24" i="32"/>
  <c r="AT24" i="32" s="1"/>
  <c r="AJ24" i="32"/>
  <c r="AU24" i="32" s="1"/>
  <c r="AK24" i="32"/>
  <c r="AL24" i="32"/>
  <c r="AW24" i="32" s="1"/>
  <c r="AC25" i="32"/>
  <c r="AI25" i="32"/>
  <c r="AT25" i="32" s="1"/>
  <c r="AJ25" i="32"/>
  <c r="AU25" i="32" s="1"/>
  <c r="AK25" i="32"/>
  <c r="AV25" i="32" s="1"/>
  <c r="AL25" i="32"/>
  <c r="AW25" i="32" s="1"/>
  <c r="AC26" i="32"/>
  <c r="AI26" i="32"/>
  <c r="AT26" i="32" s="1"/>
  <c r="AJ26" i="32"/>
  <c r="AU26" i="32" s="1"/>
  <c r="AK26" i="32"/>
  <c r="AV26" i="32" s="1"/>
  <c r="AL26" i="32"/>
  <c r="AW26" i="32" s="1"/>
  <c r="AC27" i="32"/>
  <c r="AI27" i="32"/>
  <c r="AT27" i="32" s="1"/>
  <c r="AJ27" i="32"/>
  <c r="AU27" i="32" s="1"/>
  <c r="AK27" i="32"/>
  <c r="AL27" i="32"/>
  <c r="AW27" i="32" s="1"/>
  <c r="AC28" i="32"/>
  <c r="AI28" i="32"/>
  <c r="AT28" i="32" s="1"/>
  <c r="AJ28" i="32"/>
  <c r="AU28" i="32" s="1"/>
  <c r="AK28" i="32"/>
  <c r="AL28" i="32"/>
  <c r="AW28" i="32" s="1"/>
  <c r="AC29" i="32"/>
  <c r="AI29" i="32"/>
  <c r="AT29" i="32" s="1"/>
  <c r="AJ29" i="32"/>
  <c r="AU29" i="32" s="1"/>
  <c r="AK29" i="32"/>
  <c r="AV29" i="32" s="1"/>
  <c r="AL29" i="32"/>
  <c r="AW29" i="32" s="1"/>
  <c r="AC30" i="32"/>
  <c r="AI30" i="32"/>
  <c r="AT30" i="32" s="1"/>
  <c r="AJ30" i="32"/>
  <c r="AU30" i="32" s="1"/>
  <c r="AK30" i="32"/>
  <c r="AV30" i="32" s="1"/>
  <c r="AL30" i="32"/>
  <c r="AW30" i="32" s="1"/>
  <c r="AC31" i="32"/>
  <c r="AI31" i="32"/>
  <c r="AT31" i="32" s="1"/>
  <c r="AJ31" i="32"/>
  <c r="AU31" i="32" s="1"/>
  <c r="AK31" i="32"/>
  <c r="AL31" i="32"/>
  <c r="AW31" i="32" s="1"/>
  <c r="AC32" i="32"/>
  <c r="AI32" i="32"/>
  <c r="AT32" i="32" s="1"/>
  <c r="AJ32" i="32"/>
  <c r="AU32" i="32" s="1"/>
  <c r="AK32" i="32"/>
  <c r="AL32" i="32"/>
  <c r="AW32" i="32" s="1"/>
  <c r="AC33" i="32"/>
  <c r="AI33" i="32"/>
  <c r="AT33" i="32" s="1"/>
  <c r="AJ33" i="32"/>
  <c r="AU33" i="32" s="1"/>
  <c r="AK33" i="32"/>
  <c r="AV33" i="32" s="1"/>
  <c r="AL33" i="32"/>
  <c r="AW33" i="32" s="1"/>
  <c r="AC34" i="32"/>
  <c r="AI34" i="32"/>
  <c r="AT34" i="32" s="1"/>
  <c r="AJ34" i="32"/>
  <c r="AU34" i="32" s="1"/>
  <c r="AK34" i="32"/>
  <c r="AV34" i="32" s="1"/>
  <c r="AL34" i="32"/>
  <c r="AW34" i="32" s="1"/>
  <c r="AC35" i="32"/>
  <c r="AI35" i="32"/>
  <c r="AT35" i="32" s="1"/>
  <c r="AJ35" i="32"/>
  <c r="AU35" i="32" s="1"/>
  <c r="AK35" i="32"/>
  <c r="AL35" i="32"/>
  <c r="AW35" i="32" s="1"/>
  <c r="AC36" i="32"/>
  <c r="AI36" i="32"/>
  <c r="AT36" i="32" s="1"/>
  <c r="AJ36" i="32"/>
  <c r="AU36" i="32" s="1"/>
  <c r="AK36" i="32"/>
  <c r="AL36" i="32"/>
  <c r="AW36" i="32" s="1"/>
  <c r="AC37" i="32"/>
  <c r="AI37" i="32"/>
  <c r="AT37" i="32" s="1"/>
  <c r="AJ37" i="32"/>
  <c r="AU37" i="32" s="1"/>
  <c r="AK37" i="32"/>
  <c r="AL37" i="32"/>
  <c r="AW37" i="32" s="1"/>
  <c r="AC38" i="32"/>
  <c r="AI38" i="32"/>
  <c r="AT38" i="32" s="1"/>
  <c r="AJ38" i="32"/>
  <c r="AU38" i="32" s="1"/>
  <c r="AK38" i="32"/>
  <c r="AR38" i="32" s="1"/>
  <c r="AL38" i="32"/>
  <c r="AW38" i="32" s="1"/>
  <c r="AC39" i="32"/>
  <c r="AI39" i="32"/>
  <c r="AT39" i="32" s="1"/>
  <c r="AJ39" i="32"/>
  <c r="AU39" i="32" s="1"/>
  <c r="AK39" i="32"/>
  <c r="AL39" i="32"/>
  <c r="AW39" i="32" s="1"/>
  <c r="AC40" i="32"/>
  <c r="AI40" i="32"/>
  <c r="AT40" i="32" s="1"/>
  <c r="AJ40" i="32"/>
  <c r="AU40" i="32" s="1"/>
  <c r="AK40" i="32"/>
  <c r="AL40" i="32"/>
  <c r="AW40" i="32" s="1"/>
  <c r="AC41" i="32"/>
  <c r="AI41" i="32"/>
  <c r="AT41" i="32" s="1"/>
  <c r="AJ41" i="32"/>
  <c r="AU41" i="32" s="1"/>
  <c r="AK41" i="32"/>
  <c r="AL41" i="32"/>
  <c r="AW41" i="32" s="1"/>
  <c r="AC42" i="32"/>
  <c r="AI42" i="32"/>
  <c r="AT42" i="32" s="1"/>
  <c r="AJ42" i="32"/>
  <c r="AU42" i="32" s="1"/>
  <c r="AK42" i="32"/>
  <c r="AR42" i="32" s="1"/>
  <c r="AL42" i="32"/>
  <c r="AW42" i="32" s="1"/>
  <c r="AC43" i="32"/>
  <c r="AI43" i="32"/>
  <c r="AT43" i="32" s="1"/>
  <c r="AJ43" i="32"/>
  <c r="AU43" i="32" s="1"/>
  <c r="AK43" i="32"/>
  <c r="AL43" i="32"/>
  <c r="AW43" i="32" s="1"/>
  <c r="AC44" i="32"/>
  <c r="AI44" i="32"/>
  <c r="AT44" i="32" s="1"/>
  <c r="AJ44" i="32"/>
  <c r="AU44" i="32" s="1"/>
  <c r="AK44" i="32"/>
  <c r="AL44" i="32"/>
  <c r="AW44" i="32" s="1"/>
  <c r="AJ15" i="32"/>
  <c r="AU15" i="32" s="1"/>
  <c r="AK15" i="32"/>
  <c r="AV15" i="32" s="1"/>
  <c r="AL15" i="32"/>
  <c r="AW15" i="32" s="1"/>
  <c r="AC15" i="32"/>
  <c r="AB15" i="32"/>
  <c r="AB16" i="32"/>
  <c r="AB17" i="32"/>
  <c r="AB18" i="32"/>
  <c r="AB19" i="32"/>
  <c r="AB20" i="32"/>
  <c r="AB21" i="32"/>
  <c r="AB22" i="32"/>
  <c r="AB23" i="32"/>
  <c r="AB24" i="32"/>
  <c r="AB25" i="32"/>
  <c r="AB26" i="32"/>
  <c r="AB27" i="32"/>
  <c r="AB28" i="32"/>
  <c r="AB29" i="32"/>
  <c r="AB30" i="32"/>
  <c r="AB31" i="32"/>
  <c r="AB32" i="32"/>
  <c r="AB33" i="32"/>
  <c r="AB34" i="32"/>
  <c r="AB35" i="32"/>
  <c r="AB36" i="32"/>
  <c r="AB37" i="32"/>
  <c r="AB38" i="32"/>
  <c r="AB39" i="32"/>
  <c r="AB40" i="32"/>
  <c r="AB41" i="32"/>
  <c r="AB42" i="32"/>
  <c r="AB43" i="32"/>
  <c r="AB44" i="32"/>
  <c r="AB14" i="32"/>
  <c r="AC14" i="32"/>
  <c r="AC13" i="32"/>
  <c r="AB13" i="32"/>
  <c r="AA16" i="32"/>
  <c r="AN16" i="32" s="1"/>
  <c r="AY16" i="32" s="1"/>
  <c r="AA17" i="32"/>
  <c r="AN17" i="32" s="1"/>
  <c r="AY17" i="32" s="1"/>
  <c r="AA18" i="32"/>
  <c r="AN18" i="32" s="1"/>
  <c r="AY18" i="32" s="1"/>
  <c r="AA19" i="32"/>
  <c r="AN19" i="32" s="1"/>
  <c r="AY19" i="32" s="1"/>
  <c r="AA20" i="32"/>
  <c r="AN20" i="32" s="1"/>
  <c r="AY20" i="32" s="1"/>
  <c r="AA21" i="32"/>
  <c r="AN21" i="32" s="1"/>
  <c r="AY21" i="32" s="1"/>
  <c r="AA22" i="32"/>
  <c r="AN22" i="32" s="1"/>
  <c r="AY22" i="32" s="1"/>
  <c r="AA23" i="32"/>
  <c r="AN23" i="32" s="1"/>
  <c r="AY23" i="32" s="1"/>
  <c r="AA24" i="32"/>
  <c r="AN24" i="32" s="1"/>
  <c r="AY24" i="32" s="1"/>
  <c r="AA25" i="32"/>
  <c r="AN25" i="32" s="1"/>
  <c r="AY25" i="32" s="1"/>
  <c r="AA26" i="32"/>
  <c r="AN26" i="32" s="1"/>
  <c r="AY26" i="32" s="1"/>
  <c r="AA27" i="32"/>
  <c r="AN27" i="32" s="1"/>
  <c r="AY27" i="32" s="1"/>
  <c r="AA28" i="32"/>
  <c r="AN28" i="32" s="1"/>
  <c r="AY28" i="32" s="1"/>
  <c r="AA29" i="32"/>
  <c r="AN29" i="32" s="1"/>
  <c r="AY29" i="32" s="1"/>
  <c r="AA30" i="32"/>
  <c r="AN30" i="32" s="1"/>
  <c r="AY30" i="32" s="1"/>
  <c r="AA31" i="32"/>
  <c r="AN31" i="32" s="1"/>
  <c r="AY31" i="32" s="1"/>
  <c r="AA32" i="32"/>
  <c r="AN32" i="32" s="1"/>
  <c r="AY32" i="32" s="1"/>
  <c r="AA33" i="32"/>
  <c r="AN33" i="32" s="1"/>
  <c r="AY33" i="32" s="1"/>
  <c r="AA34" i="32"/>
  <c r="AN34" i="32" s="1"/>
  <c r="AY34" i="32" s="1"/>
  <c r="AA35" i="32"/>
  <c r="AN35" i="32" s="1"/>
  <c r="AY35" i="32" s="1"/>
  <c r="AA36" i="32"/>
  <c r="AN36" i="32" s="1"/>
  <c r="AY36" i="32" s="1"/>
  <c r="AA37" i="32"/>
  <c r="AN37" i="32" s="1"/>
  <c r="AY37" i="32" s="1"/>
  <c r="AA38" i="32"/>
  <c r="AN38" i="32" s="1"/>
  <c r="AY38" i="32" s="1"/>
  <c r="AA39" i="32"/>
  <c r="AN39" i="32" s="1"/>
  <c r="AY39" i="32" s="1"/>
  <c r="AA40" i="32"/>
  <c r="AN40" i="32" s="1"/>
  <c r="AY40" i="32" s="1"/>
  <c r="AA41" i="32"/>
  <c r="AN41" i="32" s="1"/>
  <c r="AY41" i="32" s="1"/>
  <c r="AA42" i="32"/>
  <c r="AN42" i="32" s="1"/>
  <c r="AY42" i="32" s="1"/>
  <c r="AA43" i="32"/>
  <c r="AN43" i="32" s="1"/>
  <c r="AY43" i="32" s="1"/>
  <c r="AA44" i="32"/>
  <c r="AN44" i="32" s="1"/>
  <c r="AY44" i="32" s="1"/>
  <c r="AJ13" i="32"/>
  <c r="AK13" i="32"/>
  <c r="AL13" i="32"/>
  <c r="AJ14" i="32"/>
  <c r="AK14" i="32"/>
  <c r="AL14" i="32"/>
  <c r="AI14" i="32"/>
  <c r="AI13" i="32"/>
  <c r="AA15" i="32"/>
  <c r="AN15" i="32" s="1"/>
  <c r="AY15" i="32" s="1"/>
  <c r="AD42" i="32" l="1"/>
  <c r="AO42" i="32" s="1"/>
  <c r="AD38" i="32"/>
  <c r="AO38" i="32" s="1"/>
  <c r="AD34" i="32"/>
  <c r="AO34" i="32" s="1"/>
  <c r="AD30" i="32"/>
  <c r="AO30" i="32" s="1"/>
  <c r="AD26" i="32"/>
  <c r="AO26" i="32" s="1"/>
  <c r="AD22" i="32"/>
  <c r="AO22" i="32" s="1"/>
  <c r="AD18" i="32"/>
  <c r="AO18" i="32" s="1"/>
  <c r="AD43" i="32"/>
  <c r="AO43" i="32" s="1"/>
  <c r="AD31" i="32"/>
  <c r="AO31" i="32" s="1"/>
  <c r="AD19" i="32"/>
  <c r="AO19" i="32" s="1"/>
  <c r="AD39" i="32"/>
  <c r="AO39" i="32" s="1"/>
  <c r="AD35" i="32"/>
  <c r="AO35" i="32" s="1"/>
  <c r="AD27" i="32"/>
  <c r="AO27" i="32" s="1"/>
  <c r="AD23" i="32"/>
  <c r="AO23" i="32" s="1"/>
  <c r="AQ41" i="32"/>
  <c r="AQ37" i="32"/>
  <c r="AQ33" i="32"/>
  <c r="AQ29" i="32"/>
  <c r="AQ25" i="32"/>
  <c r="AQ21" i="32"/>
  <c r="AQ17" i="32"/>
  <c r="BF36" i="32"/>
  <c r="BF38" i="32"/>
  <c r="AQ44" i="32"/>
  <c r="AQ40" i="32"/>
  <c r="AQ36" i="32"/>
  <c r="AQ32" i="32"/>
  <c r="AQ28" i="32"/>
  <c r="AQ24" i="32"/>
  <c r="AQ20" i="32"/>
  <c r="AQ16" i="32"/>
  <c r="BF34" i="32"/>
  <c r="AR41" i="32"/>
  <c r="AR37" i="32"/>
  <c r="AQ43" i="32"/>
  <c r="AQ39" i="32"/>
  <c r="AQ35" i="32"/>
  <c r="AQ31" i="32"/>
  <c r="AQ27" i="32"/>
  <c r="AQ23" i="32"/>
  <c r="AQ18" i="32"/>
  <c r="AD37" i="32"/>
  <c r="AO37" i="32" s="1"/>
  <c r="AD25" i="32"/>
  <c r="AO25" i="32" s="1"/>
  <c r="AR44" i="32"/>
  <c r="AR40" i="32"/>
  <c r="AR36" i="32"/>
  <c r="AR32" i="32"/>
  <c r="AR28" i="32"/>
  <c r="AR24" i="32"/>
  <c r="AR20" i="32"/>
  <c r="AR16" i="32"/>
  <c r="AP44" i="32"/>
  <c r="AP43" i="32"/>
  <c r="AP42" i="32"/>
  <c r="AP41" i="32"/>
  <c r="AP40" i="32"/>
  <c r="AP39" i="32"/>
  <c r="AP38" i="32"/>
  <c r="AP37" i="32"/>
  <c r="AP36" i="32"/>
  <c r="AP35" i="32"/>
  <c r="AP34" i="32"/>
  <c r="AP33" i="32"/>
  <c r="AP32" i="32"/>
  <c r="AP31" i="32"/>
  <c r="AP30" i="32"/>
  <c r="AP29" i="32"/>
  <c r="AP28" i="32"/>
  <c r="AP27" i="32"/>
  <c r="AP26" i="32"/>
  <c r="AP25" i="32"/>
  <c r="AP24" i="32"/>
  <c r="AP23" i="32"/>
  <c r="AP22" i="32"/>
  <c r="AP21" i="32"/>
  <c r="AP20" i="32"/>
  <c r="AP19" i="32"/>
  <c r="AP18" i="32"/>
  <c r="AP17" i="32"/>
  <c r="AP16" i="32"/>
  <c r="BF42" i="32"/>
  <c r="AQ42" i="32"/>
  <c r="AQ38" i="32"/>
  <c r="AQ34" i="32"/>
  <c r="AQ30" i="32"/>
  <c r="AQ26" i="32"/>
  <c r="AQ22" i="32"/>
  <c r="AQ19" i="32"/>
  <c r="AQ15" i="32"/>
  <c r="BF39" i="32"/>
  <c r="AD41" i="32"/>
  <c r="AO41" i="32" s="1"/>
  <c r="AD33" i="32"/>
  <c r="AO33" i="32" s="1"/>
  <c r="AD29" i="32"/>
  <c r="AO29" i="32" s="1"/>
  <c r="AD21" i="32"/>
  <c r="AO21" i="32" s="1"/>
  <c r="AD17" i="32"/>
  <c r="AO17" i="32" s="1"/>
  <c r="AD44" i="32"/>
  <c r="AO44" i="32" s="1"/>
  <c r="AD40" i="32"/>
  <c r="AO40" i="32" s="1"/>
  <c r="AD36" i="32"/>
  <c r="AO36" i="32" s="1"/>
  <c r="AD32" i="32"/>
  <c r="AO32" i="32" s="1"/>
  <c r="AD28" i="32"/>
  <c r="AO28" i="32" s="1"/>
  <c r="AD24" i="32"/>
  <c r="AO24" i="32" s="1"/>
  <c r="AD20" i="32"/>
  <c r="AO20" i="32" s="1"/>
  <c r="AD16" i="32"/>
  <c r="AO16" i="32" s="1"/>
  <c r="AR43" i="32"/>
  <c r="AR39" i="32"/>
  <c r="AR35" i="32"/>
  <c r="AR31" i="32"/>
  <c r="AR27" i="32"/>
  <c r="AR23" i="32"/>
  <c r="AR19" i="32"/>
  <c r="AS44" i="32"/>
  <c r="AS43" i="32"/>
  <c r="AS42" i="32"/>
  <c r="AS41" i="32"/>
  <c r="AS40" i="32"/>
  <c r="AS39" i="32"/>
  <c r="AS38" i="32"/>
  <c r="AS37" i="32"/>
  <c r="AS36" i="32"/>
  <c r="AS35" i="32"/>
  <c r="AS34" i="32"/>
  <c r="AS33" i="32"/>
  <c r="AS32" i="32"/>
  <c r="AS31" i="32"/>
  <c r="AS30" i="32"/>
  <c r="AS29" i="32"/>
  <c r="AS28" i="32"/>
  <c r="AS27" i="32"/>
  <c r="AS26" i="32"/>
  <c r="AS25" i="32"/>
  <c r="AS24" i="32"/>
  <c r="AS23" i="32"/>
  <c r="AS22" i="32"/>
  <c r="AS21" i="32"/>
  <c r="AS20" i="32"/>
  <c r="AS19" i="32"/>
  <c r="AS18" i="32"/>
  <c r="AS17" i="32"/>
  <c r="AS16" i="32"/>
  <c r="AS15" i="32"/>
  <c r="BF44" i="32"/>
  <c r="BF37" i="32"/>
  <c r="AV43" i="32"/>
  <c r="AV41" i="32"/>
  <c r="AV39" i="32"/>
  <c r="AV37" i="32"/>
  <c r="AV35" i="32"/>
  <c r="AV31" i="32"/>
  <c r="AV27" i="32"/>
  <c r="AV23" i="32"/>
  <c r="AV19" i="32"/>
  <c r="AR33" i="32"/>
  <c r="AR29" i="32"/>
  <c r="AR25" i="32"/>
  <c r="AR21" i="32"/>
  <c r="AR17" i="32"/>
  <c r="AP15" i="32"/>
  <c r="AV36" i="32"/>
  <c r="AV32" i="32"/>
  <c r="AV28" i="32"/>
  <c r="AV24" i="32"/>
  <c r="AV20" i="32"/>
  <c r="AV16" i="32"/>
  <c r="BH34" i="32"/>
  <c r="AV44" i="32"/>
  <c r="AV42" i="32"/>
  <c r="AV40" i="32"/>
  <c r="AV38" i="32"/>
  <c r="AR34" i="32"/>
  <c r="AR30" i="32"/>
  <c r="AR26" i="32"/>
  <c r="AR22" i="32"/>
  <c r="AR18" i="32"/>
  <c r="AD15" i="32"/>
  <c r="AO15" i="32" s="1"/>
  <c r="AR15" i="32"/>
  <c r="BF41" i="32"/>
  <c r="BF35" i="32"/>
  <c r="BF32" i="32"/>
  <c r="BF43" i="32"/>
  <c r="BF40" i="32"/>
  <c r="BF33" i="32"/>
  <c r="BH41" i="32"/>
  <c r="BH37" i="32"/>
  <c r="BH33" i="32"/>
  <c r="BH29" i="32"/>
  <c r="BH25" i="32"/>
  <c r="BH21" i="32"/>
  <c r="BH17" i="32"/>
  <c r="C47" i="31"/>
  <c r="C44" i="31" s="1"/>
  <c r="D47" i="31"/>
  <c r="D44" i="31" s="1"/>
  <c r="E47" i="31"/>
  <c r="E44" i="31" s="1"/>
  <c r="F47" i="31"/>
  <c r="F44" i="31" s="1"/>
  <c r="G47" i="31"/>
  <c r="G44" i="31" s="1"/>
  <c r="H47" i="31"/>
  <c r="H44" i="31" s="1"/>
  <c r="I47" i="31"/>
  <c r="I44" i="31" s="1"/>
  <c r="J47" i="31"/>
  <c r="J44" i="31" s="1"/>
  <c r="K47" i="31"/>
  <c r="K44" i="31" s="1"/>
  <c r="L47" i="31"/>
  <c r="L44" i="31" s="1"/>
  <c r="M47" i="31"/>
  <c r="M44" i="31" s="1"/>
  <c r="N47" i="31"/>
  <c r="N44" i="31" s="1"/>
  <c r="O47" i="31"/>
  <c r="O44" i="31" s="1"/>
  <c r="P47" i="31"/>
  <c r="P44" i="31" s="1"/>
  <c r="B47" i="31"/>
  <c r="R47" i="31" l="1"/>
  <c r="B44" i="31"/>
  <c r="T16" i="32"/>
  <c r="T17" i="32"/>
  <c r="T18" i="32"/>
  <c r="T19" i="32"/>
  <c r="T20" i="32"/>
  <c r="T21" i="32"/>
  <c r="T22" i="32"/>
  <c r="T23" i="32"/>
  <c r="T24" i="32"/>
  <c r="T25" i="32"/>
  <c r="T26" i="32"/>
  <c r="T27" i="32"/>
  <c r="T28" i="32"/>
  <c r="T29" i="32"/>
  <c r="T30" i="32"/>
  <c r="T31" i="32"/>
  <c r="T32" i="32"/>
  <c r="T33" i="32"/>
  <c r="T34" i="32"/>
  <c r="T35" i="32"/>
  <c r="T36" i="32"/>
  <c r="T37" i="32"/>
  <c r="T38" i="32"/>
  <c r="T39" i="32"/>
  <c r="T40" i="32"/>
  <c r="T41" i="32"/>
  <c r="T42" i="32"/>
  <c r="T43" i="32"/>
  <c r="T44" i="32"/>
  <c r="T15" i="32"/>
  <c r="U14" i="32"/>
  <c r="V14" i="32"/>
  <c r="W14" i="32"/>
  <c r="X14" i="32"/>
  <c r="V13" i="32"/>
  <c r="W13" i="32"/>
  <c r="X13" i="32"/>
  <c r="Y13" i="32"/>
  <c r="U13" i="32"/>
  <c r="C42" i="27" l="1"/>
  <c r="C38" i="27"/>
  <c r="C37" i="27"/>
  <c r="D32" i="28" l="1"/>
  <c r="E32" i="28"/>
  <c r="F32" i="28"/>
  <c r="G32" i="28"/>
  <c r="H32" i="28"/>
  <c r="I32" i="28"/>
  <c r="J32" i="28"/>
  <c r="K32" i="28"/>
  <c r="L32" i="28"/>
  <c r="M32" i="28"/>
  <c r="N32" i="28"/>
  <c r="O32" i="28"/>
  <c r="P32" i="28"/>
  <c r="Q32" i="28"/>
  <c r="C33" i="28"/>
  <c r="C34" i="28"/>
  <c r="C35" i="28"/>
  <c r="C36" i="28"/>
  <c r="C37" i="28"/>
  <c r="C32" i="28"/>
  <c r="C34" i="27" l="1"/>
  <c r="D31" i="27"/>
  <c r="E31" i="27"/>
  <c r="F31" i="27"/>
  <c r="G31" i="27"/>
  <c r="H31" i="27"/>
  <c r="I31" i="27"/>
  <c r="J31" i="27"/>
  <c r="K31" i="27"/>
  <c r="L31" i="27"/>
  <c r="M31" i="27"/>
  <c r="N31" i="27"/>
  <c r="O31" i="27"/>
  <c r="P31" i="27"/>
  <c r="Q31" i="27"/>
  <c r="C31" i="27"/>
  <c r="C44" i="27"/>
  <c r="C43" i="27"/>
  <c r="C36" i="27"/>
  <c r="C35" i="27"/>
  <c r="C33" i="27"/>
  <c r="C32" i="27"/>
  <c r="C47" i="27" s="1"/>
  <c r="G47" i="27" l="1"/>
  <c r="G48" i="27" s="1"/>
  <c r="O47" i="27"/>
  <c r="O48" i="27" s="1"/>
  <c r="K47" i="27"/>
  <c r="K48" i="27" s="1"/>
  <c r="N47" i="27"/>
  <c r="N48" i="27" s="1"/>
  <c r="M47" i="27"/>
  <c r="M48" i="27" s="1"/>
  <c r="I47" i="27"/>
  <c r="I48" i="27" s="1"/>
  <c r="P47" i="27"/>
  <c r="P48" i="27" s="1"/>
  <c r="L47" i="27"/>
  <c r="L48" i="27" s="1"/>
  <c r="H47" i="27"/>
  <c r="H48" i="27" s="1"/>
  <c r="J47" i="27"/>
  <c r="J48" i="27" s="1"/>
  <c r="F47" i="27"/>
  <c r="F48" i="27" s="1"/>
  <c r="Q47" i="27"/>
  <c r="Q48" i="27" s="1"/>
  <c r="E47" i="27"/>
  <c r="E48" i="27" s="1"/>
  <c r="D47" i="27"/>
  <c r="D48" i="27" s="1"/>
  <c r="P44" i="30" l="1"/>
  <c r="O44" i="30"/>
  <c r="N44" i="30"/>
  <c r="M44" i="30"/>
  <c r="L44" i="30"/>
  <c r="K44" i="30"/>
  <c r="J44" i="30"/>
  <c r="I44" i="30"/>
  <c r="H44" i="30"/>
  <c r="G44" i="30"/>
  <c r="F44" i="30"/>
  <c r="E44" i="30"/>
  <c r="D44" i="30"/>
  <c r="C44" i="30"/>
  <c r="B44" i="30"/>
  <c r="P35" i="30"/>
  <c r="O35" i="30"/>
  <c r="N35" i="30"/>
  <c r="M35" i="30"/>
  <c r="L35" i="30"/>
  <c r="K35" i="30"/>
  <c r="J35" i="30"/>
  <c r="I35" i="30"/>
  <c r="H35" i="30"/>
  <c r="G35" i="30"/>
  <c r="F35" i="30"/>
  <c r="E35" i="30"/>
  <c r="D35" i="30"/>
  <c r="C35" i="30"/>
  <c r="B35" i="30"/>
  <c r="P34" i="30"/>
  <c r="O34" i="30"/>
  <c r="N34" i="30"/>
  <c r="M34" i="30"/>
  <c r="L34" i="30"/>
  <c r="K34" i="30"/>
  <c r="J34" i="30"/>
  <c r="I34" i="30"/>
  <c r="H34" i="30"/>
  <c r="G34" i="30"/>
  <c r="F34" i="30"/>
  <c r="E34" i="30"/>
  <c r="D34" i="30"/>
  <c r="C34" i="30"/>
  <c r="B34" i="30"/>
  <c r="P33" i="30"/>
  <c r="O33" i="30"/>
  <c r="N33" i="30"/>
  <c r="M33" i="30"/>
  <c r="L33" i="30"/>
  <c r="K33" i="30"/>
  <c r="J33" i="30"/>
  <c r="I33" i="30"/>
  <c r="H33" i="30"/>
  <c r="G33" i="30"/>
  <c r="F33" i="30"/>
  <c r="E33" i="30"/>
  <c r="D33" i="30"/>
  <c r="C33" i="30"/>
  <c r="B33" i="30"/>
  <c r="P32" i="30"/>
  <c r="O32" i="30"/>
  <c r="N32" i="30"/>
  <c r="M32" i="30"/>
  <c r="L32" i="30"/>
  <c r="K32" i="30"/>
  <c r="J32" i="30"/>
  <c r="I32" i="30"/>
  <c r="H32" i="30"/>
  <c r="G32" i="30"/>
  <c r="F32" i="30"/>
  <c r="E32" i="30"/>
  <c r="D32" i="30"/>
  <c r="C32" i="30"/>
  <c r="B32" i="30"/>
  <c r="B46" i="30" l="1"/>
  <c r="F46" i="30"/>
  <c r="J46" i="30"/>
  <c r="N46" i="30"/>
  <c r="C48" i="27"/>
  <c r="C46" i="30"/>
  <c r="K46" i="30"/>
  <c r="D46" i="30"/>
  <c r="H46" i="30"/>
  <c r="L46" i="30"/>
  <c r="P46" i="30"/>
  <c r="G46" i="30"/>
  <c r="O46" i="30"/>
  <c r="E46" i="30"/>
  <c r="I46" i="30"/>
  <c r="M46" i="30"/>
  <c r="R44" i="31" l="1"/>
</calcChain>
</file>

<file path=xl/sharedStrings.xml><?xml version="1.0" encoding="utf-8"?>
<sst xmlns="http://schemas.openxmlformats.org/spreadsheetml/2006/main" count="9188" uniqueCount="542">
  <si>
    <t>oil1</t>
  </si>
  <si>
    <t>oil2</t>
  </si>
  <si>
    <t>bio1</t>
  </si>
  <si>
    <t>bio2</t>
  </si>
  <si>
    <t>hydro</t>
  </si>
  <si>
    <t>wind</t>
  </si>
  <si>
    <t>solar</t>
  </si>
  <si>
    <t>gas1</t>
  </si>
  <si>
    <t>gas2</t>
  </si>
  <si>
    <t>coal1</t>
  </si>
  <si>
    <t>coal2</t>
  </si>
  <si>
    <t>nuclear</t>
  </si>
  <si>
    <t>2010</t>
  </si>
  <si>
    <t>2020</t>
  </si>
  <si>
    <t>2030</t>
  </si>
  <si>
    <t>2040</t>
  </si>
  <si>
    <t>2050</t>
  </si>
  <si>
    <t>2060</t>
  </si>
  <si>
    <t>2070</t>
  </si>
  <si>
    <t>2080</t>
  </si>
  <si>
    <t>2090</t>
  </si>
  <si>
    <t>2100</t>
  </si>
  <si>
    <t>2110</t>
  </si>
  <si>
    <t>2120</t>
  </si>
  <si>
    <t>2130</t>
  </si>
  <si>
    <t>2140</t>
  </si>
  <si>
    <t>2150</t>
  </si>
  <si>
    <t>CO2 emissions</t>
  </si>
  <si>
    <t>CO2 concentration</t>
  </si>
  <si>
    <t>CO2 capture</t>
  </si>
  <si>
    <t>bio</t>
  </si>
  <si>
    <t>0</t>
  </si>
  <si>
    <t>cg</t>
  </si>
  <si>
    <t>dec</t>
  </si>
  <si>
    <t>cg_dec</t>
  </si>
  <si>
    <t>oil</t>
  </si>
  <si>
    <t>coal</t>
  </si>
  <si>
    <t>MeOH</t>
  </si>
  <si>
    <t>H2</t>
  </si>
  <si>
    <t>elec</t>
  </si>
  <si>
    <t>petro</t>
  </si>
  <si>
    <t>air_fuel</t>
  </si>
  <si>
    <t>trsp</t>
  </si>
  <si>
    <t>pellets</t>
  </si>
  <si>
    <t>CH4</t>
  </si>
  <si>
    <t>central_heat</t>
  </si>
  <si>
    <t>dist_heat</t>
  </si>
  <si>
    <t>solid_heat</t>
  </si>
  <si>
    <t>non_solid_heat</t>
  </si>
  <si>
    <t>feed-stock</t>
  </si>
  <si>
    <t>p_car</t>
  </si>
  <si>
    <t>FC</t>
  </si>
  <si>
    <t>hyb</t>
  </si>
  <si>
    <t>BEV</t>
  </si>
  <si>
    <t>PHEV</t>
  </si>
  <si>
    <t>p_air</t>
  </si>
  <si>
    <t>p_bus</t>
  </si>
  <si>
    <t>p_rail</t>
  </si>
  <si>
    <t>f_road</t>
  </si>
  <si>
    <t>f_air</t>
  </si>
  <si>
    <t>f_sea</t>
  </si>
  <si>
    <t>f_isea</t>
  </si>
  <si>
    <t>f_rail</t>
  </si>
  <si>
    <t>annual cost</t>
  </si>
  <si>
    <t>gas</t>
  </si>
  <si>
    <t>h2</t>
  </si>
  <si>
    <t>solar PV</t>
  </si>
  <si>
    <t>summary elec</t>
  </si>
  <si>
    <t>TOTAL</t>
  </si>
  <si>
    <t>solar conc</t>
  </si>
  <si>
    <t>coal + CCS</t>
  </si>
  <si>
    <t>gas/oil + CCS</t>
  </si>
  <si>
    <t>bio + CCS</t>
  </si>
  <si>
    <t>summary supply</t>
  </si>
  <si>
    <t>gas + CCS</t>
  </si>
  <si>
    <t>dist_heat is DISTRIBUTED (rural) heat, not district!   central_heat is district heat.</t>
  </si>
  <si>
    <t>1770</t>
  </si>
  <si>
    <t>1780</t>
  </si>
  <si>
    <t>1790</t>
  </si>
  <si>
    <t>1800</t>
  </si>
  <si>
    <t>1810</t>
  </si>
  <si>
    <t>1820</t>
  </si>
  <si>
    <t>1830</t>
  </si>
  <si>
    <t>1840</t>
  </si>
  <si>
    <t>1850</t>
  </si>
  <si>
    <t>1860</t>
  </si>
  <si>
    <t>1870</t>
  </si>
  <si>
    <t>1880</t>
  </si>
  <si>
    <t>1890</t>
  </si>
  <si>
    <t>1900</t>
  </si>
  <si>
    <t>1910</t>
  </si>
  <si>
    <t>1920</t>
  </si>
  <si>
    <t>1930</t>
  </si>
  <si>
    <t>1940</t>
  </si>
  <si>
    <t>1950</t>
  </si>
  <si>
    <t>1960</t>
  </si>
  <si>
    <t>1970</t>
  </si>
  <si>
    <t>1980</t>
  </si>
  <si>
    <t>1990</t>
  </si>
  <si>
    <t>2000</t>
  </si>
  <si>
    <t>2160</t>
  </si>
  <si>
    <t>2170</t>
  </si>
  <si>
    <t>2180</t>
  </si>
  <si>
    <t>2190</t>
  </si>
  <si>
    <t>2200</t>
  </si>
  <si>
    <t>2210</t>
  </si>
  <si>
    <t>2220</t>
  </si>
  <si>
    <t>2230</t>
  </si>
  <si>
    <t>2240</t>
  </si>
  <si>
    <t>2250</t>
  </si>
  <si>
    <t>2260</t>
  </si>
  <si>
    <t>2270</t>
  </si>
  <si>
    <t>2280</t>
  </si>
  <si>
    <t>2290</t>
  </si>
  <si>
    <t>2300</t>
  </si>
  <si>
    <t>N2O</t>
  </si>
  <si>
    <t>nonenergy</t>
  </si>
  <si>
    <t>CO2</t>
  </si>
  <si>
    <t>H2O</t>
  </si>
  <si>
    <t>O3</t>
  </si>
  <si>
    <t>1771</t>
  </si>
  <si>
    <t>1772</t>
  </si>
  <si>
    <t>1773</t>
  </si>
  <si>
    <t>1774</t>
  </si>
  <si>
    <t>1775</t>
  </si>
  <si>
    <t>1776</t>
  </si>
  <si>
    <t>1777</t>
  </si>
  <si>
    <t>1778</t>
  </si>
  <si>
    <t>1779</t>
  </si>
  <si>
    <t>1781</t>
  </si>
  <si>
    <t>1782</t>
  </si>
  <si>
    <t>1783</t>
  </si>
  <si>
    <t>1784</t>
  </si>
  <si>
    <t>1785</t>
  </si>
  <si>
    <t>1786</t>
  </si>
  <si>
    <t>1787</t>
  </si>
  <si>
    <t>1788</t>
  </si>
  <si>
    <t>1789</t>
  </si>
  <si>
    <t>1791</t>
  </si>
  <si>
    <t>1792</t>
  </si>
  <si>
    <t>1793</t>
  </si>
  <si>
    <t>1794</t>
  </si>
  <si>
    <t>1795</t>
  </si>
  <si>
    <t>1796</t>
  </si>
  <si>
    <t>1797</t>
  </si>
  <si>
    <t>1798</t>
  </si>
  <si>
    <t>1799</t>
  </si>
  <si>
    <t>1801</t>
  </si>
  <si>
    <t>1802</t>
  </si>
  <si>
    <t>1803</t>
  </si>
  <si>
    <t>1804</t>
  </si>
  <si>
    <t>1805</t>
  </si>
  <si>
    <t>1806</t>
  </si>
  <si>
    <t>1807</t>
  </si>
  <si>
    <t>1808</t>
  </si>
  <si>
    <t>1809</t>
  </si>
  <si>
    <t>1811</t>
  </si>
  <si>
    <t>1812</t>
  </si>
  <si>
    <t>1813</t>
  </si>
  <si>
    <t>1814</t>
  </si>
  <si>
    <t>1815</t>
  </si>
  <si>
    <t>1816</t>
  </si>
  <si>
    <t>1817</t>
  </si>
  <si>
    <t>1818</t>
  </si>
  <si>
    <t>1819</t>
  </si>
  <si>
    <t>1821</t>
  </si>
  <si>
    <t>1822</t>
  </si>
  <si>
    <t>1823</t>
  </si>
  <si>
    <t>1824</t>
  </si>
  <si>
    <t>1825</t>
  </si>
  <si>
    <t>1826</t>
  </si>
  <si>
    <t>1827</t>
  </si>
  <si>
    <t>1828</t>
  </si>
  <si>
    <t>1829</t>
  </si>
  <si>
    <t>1831</t>
  </si>
  <si>
    <t>1832</t>
  </si>
  <si>
    <t>1833</t>
  </si>
  <si>
    <t>1834</t>
  </si>
  <si>
    <t>1835</t>
  </si>
  <si>
    <t>1836</t>
  </si>
  <si>
    <t>1837</t>
  </si>
  <si>
    <t>1838</t>
  </si>
  <si>
    <t>1839</t>
  </si>
  <si>
    <t>1841</t>
  </si>
  <si>
    <t>1842</t>
  </si>
  <si>
    <t>1843</t>
  </si>
  <si>
    <t>1844</t>
  </si>
  <si>
    <t>1845</t>
  </si>
  <si>
    <t>1846</t>
  </si>
  <si>
    <t>1847</t>
  </si>
  <si>
    <t>1848</t>
  </si>
  <si>
    <t>1849</t>
  </si>
  <si>
    <t>1851</t>
  </si>
  <si>
    <t>1852</t>
  </si>
  <si>
    <t>1853</t>
  </si>
  <si>
    <t>1854</t>
  </si>
  <si>
    <t>1855</t>
  </si>
  <si>
    <t>1856</t>
  </si>
  <si>
    <t>1857</t>
  </si>
  <si>
    <t>1858</t>
  </si>
  <si>
    <t>1859</t>
  </si>
  <si>
    <t>1861</t>
  </si>
  <si>
    <t>1862</t>
  </si>
  <si>
    <t>1863</t>
  </si>
  <si>
    <t>1864</t>
  </si>
  <si>
    <t>1865</t>
  </si>
  <si>
    <t>1866</t>
  </si>
  <si>
    <t>1867</t>
  </si>
  <si>
    <t>1868</t>
  </si>
  <si>
    <t>1869</t>
  </si>
  <si>
    <t>1871</t>
  </si>
  <si>
    <t>1872</t>
  </si>
  <si>
    <t>1873</t>
  </si>
  <si>
    <t>1874</t>
  </si>
  <si>
    <t>1875</t>
  </si>
  <si>
    <t>1876</t>
  </si>
  <si>
    <t>1877</t>
  </si>
  <si>
    <t>1878</t>
  </si>
  <si>
    <t>1879</t>
  </si>
  <si>
    <t>1881</t>
  </si>
  <si>
    <t>1882</t>
  </si>
  <si>
    <t>1883</t>
  </si>
  <si>
    <t>1884</t>
  </si>
  <si>
    <t>1885</t>
  </si>
  <si>
    <t>1886</t>
  </si>
  <si>
    <t>1887</t>
  </si>
  <si>
    <t>1888</t>
  </si>
  <si>
    <t>1889</t>
  </si>
  <si>
    <t>1891</t>
  </si>
  <si>
    <t>1892</t>
  </si>
  <si>
    <t>1893</t>
  </si>
  <si>
    <t>1894</t>
  </si>
  <si>
    <t>1895</t>
  </si>
  <si>
    <t>1896</t>
  </si>
  <si>
    <t>1897</t>
  </si>
  <si>
    <t>1898</t>
  </si>
  <si>
    <t>1899</t>
  </si>
  <si>
    <t>1901</t>
  </si>
  <si>
    <t>1902</t>
  </si>
  <si>
    <t>1903</t>
  </si>
  <si>
    <t>1904</t>
  </si>
  <si>
    <t>1905</t>
  </si>
  <si>
    <t>1906</t>
  </si>
  <si>
    <t>1907</t>
  </si>
  <si>
    <t>1908</t>
  </si>
  <si>
    <t>1909</t>
  </si>
  <si>
    <t>1911</t>
  </si>
  <si>
    <t>1912</t>
  </si>
  <si>
    <t>1913</t>
  </si>
  <si>
    <t>1914</t>
  </si>
  <si>
    <t>1915</t>
  </si>
  <si>
    <t>1916</t>
  </si>
  <si>
    <t>1917</t>
  </si>
  <si>
    <t>1918</t>
  </si>
  <si>
    <t>1919</t>
  </si>
  <si>
    <t>1921</t>
  </si>
  <si>
    <t>1922</t>
  </si>
  <si>
    <t>1923</t>
  </si>
  <si>
    <t>1924</t>
  </si>
  <si>
    <t>1925</t>
  </si>
  <si>
    <t>1926</t>
  </si>
  <si>
    <t>1927</t>
  </si>
  <si>
    <t>1928</t>
  </si>
  <si>
    <t>1929</t>
  </si>
  <si>
    <t>1931</t>
  </si>
  <si>
    <t>1932</t>
  </si>
  <si>
    <t>1933</t>
  </si>
  <si>
    <t>1934</t>
  </si>
  <si>
    <t>1935</t>
  </si>
  <si>
    <t>1936</t>
  </si>
  <si>
    <t>1937</t>
  </si>
  <si>
    <t>1938</t>
  </si>
  <si>
    <t>1939</t>
  </si>
  <si>
    <t>1941</t>
  </si>
  <si>
    <t>1942</t>
  </si>
  <si>
    <t>1943</t>
  </si>
  <si>
    <t>1944</t>
  </si>
  <si>
    <t>1945</t>
  </si>
  <si>
    <t>1946</t>
  </si>
  <si>
    <t>1947</t>
  </si>
  <si>
    <t>1948</t>
  </si>
  <si>
    <t>1949</t>
  </si>
  <si>
    <t>1951</t>
  </si>
  <si>
    <t>1952</t>
  </si>
  <si>
    <t>1953</t>
  </si>
  <si>
    <t>1954</t>
  </si>
  <si>
    <t>1955</t>
  </si>
  <si>
    <t>1956</t>
  </si>
  <si>
    <t>1957</t>
  </si>
  <si>
    <t>1958</t>
  </si>
  <si>
    <t>1959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</si>
  <si>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</si>
  <si>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</si>
  <si>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</si>
  <si>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</si>
  <si>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</si>
  <si>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</si>
  <si>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</si>
  <si>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</si>
  <si>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</si>
  <si>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</si>
  <si>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</si>
  <si>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</si>
  <si>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</si>
  <si>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</si>
  <si>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</si>
  <si>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</si>
  <si>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</si>
  <si>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</si>
  <si>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</si>
  <si>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</si>
  <si>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</si>
  <si>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</si>
  <si>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</si>
  <si>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</si>
  <si>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</si>
  <si>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</si>
  <si>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</si>
  <si>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</si>
  <si>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</si>
  <si>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</si>
  <si>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</si>
  <si>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</si>
  <si>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</si>
  <si>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</si>
  <si>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</si>
  <si>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</si>
  <si>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</si>
  <si>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</si>
  <si>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</si>
  <si>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</si>
  <si>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</si>
  <si>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</si>
  <si>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</si>
  <si>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</si>
  <si>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</si>
  <si>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</si>
  <si>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</si>
  <si>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</si>
  <si>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</si>
  <si>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</si>
  <si>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</si>
  <si>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</si>
  <si>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</si>
  <si>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</si>
  <si>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</si>
  <si>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</si>
  <si>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</si>
  <si>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</si>
  <si>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</si>
  <si>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</si>
  <si>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</si>
  <si>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</si>
  <si>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</si>
  <si>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</si>
  <si>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</si>
  <si>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</si>
  <si>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</si>
  <si>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</si>
  <si>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</si>
  <si>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</si>
  <si>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</si>
  <si>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</si>
  <si>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2041</t>
  </si>
  <si>
    <t>2042</t>
  </si>
  <si>
    <t>2043</t>
  </si>
  <si>
    <t>2044</t>
  </si>
  <si>
    <t>2045</t>
  </si>
  <si>
    <t>2046</t>
  </si>
  <si>
    <t>2047</t>
  </si>
  <si>
    <t>2048</t>
  </si>
  <si>
    <t>2049</t>
  </si>
  <si>
    <t>2051</t>
  </si>
  <si>
    <t>2052</t>
  </si>
  <si>
    <t>2053</t>
  </si>
  <si>
    <t>2054</t>
  </si>
  <si>
    <t>2055</t>
  </si>
  <si>
    <t>2056</t>
  </si>
  <si>
    <t>2057</t>
  </si>
  <si>
    <t>2058</t>
  </si>
  <si>
    <t>2059</t>
  </si>
  <si>
    <t>2061</t>
  </si>
  <si>
    <t>2062</t>
  </si>
  <si>
    <t>2063</t>
  </si>
  <si>
    <t>2064</t>
  </si>
  <si>
    <t>2065</t>
  </si>
  <si>
    <t>2066</t>
  </si>
  <si>
    <t>2067</t>
  </si>
  <si>
    <t>2068</t>
  </si>
  <si>
    <t>2069</t>
  </si>
  <si>
    <t>2071</t>
  </si>
  <si>
    <t>2072</t>
  </si>
  <si>
    <t>2073</t>
  </si>
  <si>
    <t>2074</t>
  </si>
  <si>
    <t>2075</t>
  </si>
  <si>
    <t>2076</t>
  </si>
  <si>
    <t>2077</t>
  </si>
  <si>
    <t>2078</t>
  </si>
  <si>
    <t>2079</t>
  </si>
  <si>
    <t>2081</t>
  </si>
  <si>
    <t>2082</t>
  </si>
  <si>
    <t>2083</t>
  </si>
  <si>
    <t>2084</t>
  </si>
  <si>
    <t>2085</t>
  </si>
  <si>
    <t>2086</t>
  </si>
  <si>
    <t>2087</t>
  </si>
  <si>
    <t>2088</t>
  </si>
  <si>
    <t>2089</t>
  </si>
  <si>
    <t>2091</t>
  </si>
  <si>
    <t>2092</t>
  </si>
  <si>
    <t>2093</t>
  </si>
  <si>
    <t>2094</t>
  </si>
  <si>
    <t>2095</t>
  </si>
  <si>
    <t>2096</t>
  </si>
  <si>
    <t>2097</t>
  </si>
  <si>
    <t>2098</t>
  </si>
  <si>
    <t>2099</t>
  </si>
  <si>
    <t>2101</t>
  </si>
  <si>
    <t>2102</t>
  </si>
  <si>
    <t>2103</t>
  </si>
  <si>
    <t>2104</t>
  </si>
  <si>
    <t>2105</t>
  </si>
  <si>
    <t>2106</t>
  </si>
  <si>
    <t>2107</t>
  </si>
  <si>
    <t>2108</t>
  </si>
  <si>
    <t>2109</t>
  </si>
  <si>
    <t>2111</t>
  </si>
  <si>
    <t>2112</t>
  </si>
  <si>
    <t>2113</t>
  </si>
  <si>
    <t>2114</t>
  </si>
  <si>
    <t>2115</t>
  </si>
  <si>
    <t>2116</t>
  </si>
  <si>
    <t>2117</t>
  </si>
  <si>
    <t>2118</t>
  </si>
  <si>
    <t>2119</t>
  </si>
  <si>
    <t>2121</t>
  </si>
  <si>
    <t>2122</t>
  </si>
  <si>
    <t>2123</t>
  </si>
  <si>
    <t>2124</t>
  </si>
  <si>
    <t>2125</t>
  </si>
  <si>
    <t>2126</t>
  </si>
  <si>
    <t>2127</t>
  </si>
  <si>
    <t>2128</t>
  </si>
  <si>
    <t>2129</t>
  </si>
  <si>
    <t>2131</t>
  </si>
  <si>
    <t>2132</t>
  </si>
  <si>
    <t>2133</t>
  </si>
  <si>
    <t>2134</t>
  </si>
  <si>
    <t>2135</t>
  </si>
  <si>
    <t>2136</t>
  </si>
  <si>
    <t>2137</t>
  </si>
  <si>
    <t>2138</t>
  </si>
  <si>
    <t>2139</t>
  </si>
  <si>
    <t>2141</t>
  </si>
  <si>
    <t>2142</t>
  </si>
  <si>
    <t>2143</t>
  </si>
  <si>
    <t>2144</t>
  </si>
  <si>
    <t>2145</t>
  </si>
  <si>
    <t>2146</t>
  </si>
  <si>
    <t>2147</t>
  </si>
  <si>
    <t>2148</t>
  </si>
  <si>
    <t>2149</t>
  </si>
  <si>
    <t>2151</t>
  </si>
  <si>
    <t>2152</t>
  </si>
  <si>
    <t>2153</t>
  </si>
  <si>
    <t>2154</t>
  </si>
  <si>
    <t>2155</t>
  </si>
  <si>
    <t>2156</t>
  </si>
  <si>
    <t>2157</t>
  </si>
  <si>
    <t>2158</t>
  </si>
  <si>
    <t>2159</t>
  </si>
  <si>
    <t>2161</t>
  </si>
  <si>
    <t>2162</t>
  </si>
  <si>
    <t>2163</t>
  </si>
  <si>
    <t>2164</t>
  </si>
  <si>
    <t>2165</t>
  </si>
  <si>
    <t>2166</t>
  </si>
  <si>
    <t>2167</t>
  </si>
  <si>
    <t>2168</t>
  </si>
  <si>
    <t>2169</t>
  </si>
  <si>
    <t>2171</t>
  </si>
  <si>
    <t>2172</t>
  </si>
  <si>
    <t>2173</t>
  </si>
  <si>
    <t>2174</t>
  </si>
  <si>
    <t>2175</t>
  </si>
  <si>
    <t>2176</t>
  </si>
  <si>
    <t>2177</t>
  </si>
  <si>
    <t>2178</t>
  </si>
  <si>
    <t>2179</t>
  </si>
  <si>
    <t>atmosphere</t>
  </si>
  <si>
    <t>int_ocean</t>
  </si>
  <si>
    <t>deep_ocean</t>
  </si>
  <si>
    <t>Emissions</t>
  </si>
  <si>
    <t>Abatement</t>
  </si>
  <si>
    <t>total</t>
  </si>
  <si>
    <t>anthro</t>
  </si>
  <si>
    <t>intermittent</t>
  </si>
  <si>
    <t>natural</t>
  </si>
  <si>
    <t>abatement</t>
  </si>
  <si>
    <t>baseline</t>
  </si>
  <si>
    <t>emissions</t>
  </si>
  <si>
    <t>O3 = only tropospheric O3 from CH4, forcing due to ozone precursors (NOx, CO, VOC) included in nonenergy forcing</t>
  </si>
  <si>
    <t>H2O = stratospheric water vapor feedback from CH4 (very uncertain: 2-5% of CH4 in TAR, 15% in AR4)</t>
  </si>
  <si>
    <t>aerosols = indirect (cloud albedo) &amp; direct (organic &amp; black carbon, SOX, NOX, biomass burning, mineral dust)</t>
  </si>
  <si>
    <t>nonenergy = natural forcing (volcanos &amp; solar), landuse albedo, CFCs and HCFCs, strat. O3, trop. O3 not from CH4</t>
  </si>
  <si>
    <t>aerosols</t>
  </si>
  <si>
    <t>total energy system cost</t>
  </si>
  <si>
    <t>total co2 emissions from energy to 2100</t>
  </si>
  <si>
    <t>feedstock</t>
  </si>
  <si>
    <t>solid heat</t>
  </si>
  <si>
    <t>non-solid heat</t>
  </si>
  <si>
    <t>CHPheat_0</t>
  </si>
  <si>
    <t>CHPheat_dec</t>
  </si>
  <si>
    <t>modes</t>
  </si>
  <si>
    <t>cars - energy</t>
  </si>
  <si>
    <t>cars - type</t>
  </si>
  <si>
    <t>equilibrium</t>
  </si>
  <si>
    <t>total system cost (objective)</t>
  </si>
  <si>
    <t>T(2150)</t>
  </si>
  <si>
    <t>T(2100)</t>
  </si>
  <si>
    <t>energy in</t>
  </si>
  <si>
    <t>energy out</t>
  </si>
  <si>
    <t>GET-emission.M</t>
  </si>
  <si>
    <t>Emissions_CO2.m</t>
  </si>
  <si>
    <t>Emissions_CH4.m</t>
  </si>
  <si>
    <t>Emissions_N2O.m</t>
  </si>
  <si>
    <t>Temperature.m</t>
  </si>
  <si>
    <t>CO2emissions</t>
  </si>
  <si>
    <t>CO2conc</t>
  </si>
  <si>
    <t>RFtot</t>
  </si>
  <si>
    <t>Temperature</t>
  </si>
  <si>
    <t>Price_CO2.m</t>
  </si>
  <si>
    <t>Price_CH4.m</t>
  </si>
  <si>
    <t>Price_N2O.m</t>
  </si>
  <si>
    <t>Price_Temperature.m</t>
  </si>
  <si>
    <t>intelec</t>
  </si>
  <si>
    <t>BECCS</t>
  </si>
  <si>
    <t>BECCS(%)</t>
  </si>
  <si>
    <t>storage</t>
  </si>
  <si>
    <t>oil + CCS</t>
  </si>
  <si>
    <t>solar storage</t>
  </si>
  <si>
    <t>T(2050)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</si>
</sst>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quotePrefix="1"/>
    <xf numFmtId="9" fontId="0" fillId="0" borderId="0" xfId="0" applyNumberFormat="1"/>
    <xf numFmtId="1" fontId="0" fillId="0" borderId="0" xfId="0" applyNumberFormat="1" applyFill="1"/>
    <xf numFmtId="2" fontId="0" fillId="0" borderId="0" xfId="0" applyNumberFormat="1" applyFill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CCCCA"/>
      <color rgb="FFE0A9A8"/>
      <color rgb="FF7D7447"/>
      <color rgb="FFEAC6C4"/>
      <color rgb="FFEFEC6D"/>
      <color rgb="FFE8E428"/>
      <color rgb="FFCCCF3D"/>
      <color rgb="FFDB77DB"/>
      <color rgb="FFE08AE0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Primary</a:t>
            </a:r>
            <a:r>
              <a:rPr lang="en-US" baseline="0"/>
              <a:t> energy supply </a:t>
            </a:r>
            <a:r>
              <a:rPr lang="en-US"/>
              <a:t>(EJ)</a:t>
            </a:r>
          </a:p>
        </c:rich>
      </c:tx>
      <c:layout/>
      <c:overlay val="1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supply!$A$33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cat>
            <c:strRef>
              <c:f>supply!$B$32:$P$32</c:f>
              <c:strCache>
                <c:ptCount val="1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  <c:pt idx="6">
                  <c:v>2070</c:v>
                </c:pt>
                <c:pt idx="7">
                  <c:v>2080</c:v>
                </c:pt>
                <c:pt idx="8">
                  <c:v>2090</c:v>
                </c:pt>
                <c:pt idx="9">
                  <c:v>2100</c:v>
                </c:pt>
                <c:pt idx="10">
                  <c:v>2110</c:v>
                </c:pt>
                <c:pt idx="11">
                  <c:v>2120</c:v>
                </c:pt>
                <c:pt idx="12">
                  <c:v>2130</c:v>
                </c:pt>
                <c:pt idx="13">
                  <c:v>2140</c:v>
                </c:pt>
                <c:pt idx="14">
                  <c:v>2150</c:v>
                </c:pt>
              </c:strCache>
            </c:strRef>
          </c:cat>
          <c:val>
            <c:numRef>
              <c:f>supply!$B$33:$P$33</c:f>
              <c:numCache>
                <c:formatCode>General</c:formatCode>
                <c:ptCount val="15"/>
                <c:pt idx="0">
                  <c:v>9.4473324000000005</c:v>
                </c:pt>
                <c:pt idx="1">
                  <c:v>11.252063779077735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</c:numCache>
            </c:numRef>
          </c:val>
        </c:ser>
        <c:ser>
          <c:idx val="1"/>
          <c:order val="1"/>
          <c:tx>
            <c:strRef>
              <c:f>supply!$A$34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</c:spPr>
          <c:cat>
            <c:strRef>
              <c:f>supply!$B$32:$P$32</c:f>
              <c:strCache>
                <c:ptCount val="1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  <c:pt idx="6">
                  <c:v>2070</c:v>
                </c:pt>
                <c:pt idx="7">
                  <c:v>2080</c:v>
                </c:pt>
                <c:pt idx="8">
                  <c:v>2090</c:v>
                </c:pt>
                <c:pt idx="9">
                  <c:v>2100</c:v>
                </c:pt>
                <c:pt idx="10">
                  <c:v>2110</c:v>
                </c:pt>
                <c:pt idx="11">
                  <c:v>2120</c:v>
                </c:pt>
                <c:pt idx="12">
                  <c:v>2130</c:v>
                </c:pt>
                <c:pt idx="13">
                  <c:v>2140</c:v>
                </c:pt>
                <c:pt idx="14">
                  <c:v>2150</c:v>
                </c:pt>
              </c:strCache>
            </c:strRef>
          </c:cat>
          <c:val>
            <c:numRef>
              <c:f>supply!$B$34:$P$34</c:f>
              <c:numCache>
                <c:formatCode>General</c:formatCode>
                <c:ptCount val="15"/>
                <c:pt idx="0">
                  <c:v>0</c:v>
                </c:pt>
                <c:pt idx="1">
                  <c:v>0.47399999999999998</c:v>
                </c:pt>
                <c:pt idx="2">
                  <c:v>2.2312229028922026</c:v>
                </c:pt>
                <c:pt idx="3">
                  <c:v>8.7456371021514823</c:v>
                </c:pt>
                <c:pt idx="4">
                  <c:v>32.896012270642139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  <c:pt idx="13">
                  <c:v>40</c:v>
                </c:pt>
                <c:pt idx="14">
                  <c:v>40</c:v>
                </c:pt>
              </c:numCache>
            </c:numRef>
          </c:val>
        </c:ser>
        <c:ser>
          <c:idx val="2"/>
          <c:order val="2"/>
          <c:tx>
            <c:strRef>
              <c:f>supply!$A$35</c:f>
              <c:strCache>
                <c:ptCount val="1"/>
                <c:pt idx="0">
                  <c:v>nuclear</c:v>
                </c:pt>
              </c:strCache>
            </c:strRef>
          </c:tx>
          <c:spPr>
            <a:solidFill>
              <a:srgbClr val="DB77DB"/>
            </a:solidFill>
          </c:spPr>
          <c:cat>
            <c:strRef>
              <c:f>supply!$B$32:$P$32</c:f>
              <c:strCache>
                <c:ptCount val="1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  <c:pt idx="6">
                  <c:v>2070</c:v>
                </c:pt>
                <c:pt idx="7">
                  <c:v>2080</c:v>
                </c:pt>
                <c:pt idx="8">
                  <c:v>2090</c:v>
                </c:pt>
                <c:pt idx="9">
                  <c:v>2100</c:v>
                </c:pt>
                <c:pt idx="10">
                  <c:v>2110</c:v>
                </c:pt>
                <c:pt idx="11">
                  <c:v>2120</c:v>
                </c:pt>
                <c:pt idx="12">
                  <c:v>2130</c:v>
                </c:pt>
                <c:pt idx="13">
                  <c:v>2140</c:v>
                </c:pt>
                <c:pt idx="14">
                  <c:v>2150</c:v>
                </c:pt>
              </c:strCache>
            </c:strRef>
          </c:cat>
          <c:val>
            <c:numRef>
              <c:f>supply!$B$35:$P$35</c:f>
              <c:numCache>
                <c:formatCode>General</c:formatCode>
                <c:ptCount val="15"/>
                <c:pt idx="0">
                  <c:v>29.454545454545457</c:v>
                </c:pt>
                <c:pt idx="1">
                  <c:v>29.454545454545457</c:v>
                </c:pt>
                <c:pt idx="2">
                  <c:v>29.454545454545457</c:v>
                </c:pt>
                <c:pt idx="3">
                  <c:v>29.454545454545457</c:v>
                </c:pt>
                <c:pt idx="4">
                  <c:v>29.454545454545457</c:v>
                </c:pt>
                <c:pt idx="5">
                  <c:v>29.454545454545457</c:v>
                </c:pt>
                <c:pt idx="6">
                  <c:v>29.454545454545457</c:v>
                </c:pt>
                <c:pt idx="7">
                  <c:v>29.454545454545457</c:v>
                </c:pt>
                <c:pt idx="8">
                  <c:v>29.454545454545457</c:v>
                </c:pt>
                <c:pt idx="9">
                  <c:v>29.454545454545457</c:v>
                </c:pt>
                <c:pt idx="10">
                  <c:v>29.454545454545457</c:v>
                </c:pt>
                <c:pt idx="11">
                  <c:v>29.454545454545457</c:v>
                </c:pt>
                <c:pt idx="12">
                  <c:v>29.454545454545457</c:v>
                </c:pt>
                <c:pt idx="13">
                  <c:v>29.454545454545457</c:v>
                </c:pt>
                <c:pt idx="14">
                  <c:v>29.454545454545457</c:v>
                </c:pt>
              </c:numCache>
            </c:numRef>
          </c:val>
        </c:ser>
        <c:ser>
          <c:idx val="3"/>
          <c:order val="3"/>
          <c:tx>
            <c:strRef>
              <c:f>supply!$A$36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rgbClr val="7D7447"/>
            </a:solidFill>
          </c:spPr>
          <c:cat>
            <c:strRef>
              <c:f>supply!$B$32:$P$32</c:f>
              <c:strCache>
                <c:ptCount val="1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  <c:pt idx="6">
                  <c:v>2070</c:v>
                </c:pt>
                <c:pt idx="7">
                  <c:v>2080</c:v>
                </c:pt>
                <c:pt idx="8">
                  <c:v>2090</c:v>
                </c:pt>
                <c:pt idx="9">
                  <c:v>2100</c:v>
                </c:pt>
                <c:pt idx="10">
                  <c:v>2110</c:v>
                </c:pt>
                <c:pt idx="11">
                  <c:v>2120</c:v>
                </c:pt>
                <c:pt idx="12">
                  <c:v>2130</c:v>
                </c:pt>
                <c:pt idx="13">
                  <c:v>2140</c:v>
                </c:pt>
                <c:pt idx="14">
                  <c:v>2150</c:v>
                </c:pt>
              </c:strCache>
            </c:strRef>
          </c:cat>
          <c:val>
            <c:numRef>
              <c:f>supply!$B$36:$P$36</c:f>
              <c:numCache>
                <c:formatCode>General</c:formatCode>
                <c:ptCount val="15"/>
                <c:pt idx="0">
                  <c:v>120</c:v>
                </c:pt>
                <c:pt idx="1">
                  <c:v>164.5520853934342</c:v>
                </c:pt>
                <c:pt idx="2">
                  <c:v>138.18880685148386</c:v>
                </c:pt>
                <c:pt idx="3">
                  <c:v>91.901921432857051</c:v>
                </c:pt>
                <c:pt idx="4">
                  <c:v>86.647559841765315</c:v>
                </c:pt>
                <c:pt idx="5">
                  <c:v>63.511735592924992</c:v>
                </c:pt>
                <c:pt idx="6">
                  <c:v>73.897709891778561</c:v>
                </c:pt>
                <c:pt idx="7">
                  <c:v>81.493697629762721</c:v>
                </c:pt>
                <c:pt idx="8">
                  <c:v>72.282844259132673</c:v>
                </c:pt>
                <c:pt idx="9">
                  <c:v>73.633535116891736</c:v>
                </c:pt>
                <c:pt idx="10">
                  <c:v>60.929997764881392</c:v>
                </c:pt>
                <c:pt idx="11">
                  <c:v>55.688444444444443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</c:numCache>
            </c:numRef>
          </c:val>
        </c:ser>
        <c:ser>
          <c:idx val="8"/>
          <c:order val="4"/>
          <c:tx>
            <c:strRef>
              <c:f>supply!$A$37</c:f>
              <c:strCache>
                <c:ptCount val="1"/>
                <c:pt idx="0">
                  <c:v>coal + CCS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 w="25400">
              <a:noFill/>
            </a:ln>
          </c:spPr>
          <c:val>
            <c:numRef>
              <c:f>supply!$B$37:$P$37</c:f>
              <c:numCache>
                <c:formatCode>General</c:formatCode>
                <c:ptCount val="15"/>
                <c:pt idx="0">
                  <c:v>0</c:v>
                </c:pt>
                <c:pt idx="1">
                  <c:v>1.4479146065658026</c:v>
                </c:pt>
                <c:pt idx="2">
                  <c:v>10.156647318820886</c:v>
                </c:pt>
                <c:pt idx="3">
                  <c:v>44.086646585053295</c:v>
                </c:pt>
                <c:pt idx="4">
                  <c:v>82.360281940187235</c:v>
                </c:pt>
                <c:pt idx="5">
                  <c:v>200.46057273002862</c:v>
                </c:pt>
                <c:pt idx="6">
                  <c:v>342.41404015840351</c:v>
                </c:pt>
                <c:pt idx="7">
                  <c:v>324.27006552268995</c:v>
                </c:pt>
                <c:pt idx="8">
                  <c:v>253.18143913266618</c:v>
                </c:pt>
                <c:pt idx="9">
                  <c:v>37.821058704896558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4"/>
          <c:order val="5"/>
          <c:tx>
            <c:strRef>
              <c:f>supply!$A$38</c:f>
              <c:strCache>
                <c:ptCount val="1"/>
                <c:pt idx="0">
                  <c:v>oil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cat>
            <c:strRef>
              <c:f>supply!$B$32:$P$32</c:f>
              <c:strCache>
                <c:ptCount val="1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  <c:pt idx="6">
                  <c:v>2070</c:v>
                </c:pt>
                <c:pt idx="7">
                  <c:v>2080</c:v>
                </c:pt>
                <c:pt idx="8">
                  <c:v>2090</c:v>
                </c:pt>
                <c:pt idx="9">
                  <c:v>2100</c:v>
                </c:pt>
                <c:pt idx="10">
                  <c:v>2110</c:v>
                </c:pt>
                <c:pt idx="11">
                  <c:v>2120</c:v>
                </c:pt>
                <c:pt idx="12">
                  <c:v>2130</c:v>
                </c:pt>
                <c:pt idx="13">
                  <c:v>2140</c:v>
                </c:pt>
                <c:pt idx="14">
                  <c:v>2150</c:v>
                </c:pt>
              </c:strCache>
            </c:strRef>
          </c:cat>
          <c:val>
            <c:numRef>
              <c:f>supply!$B$38:$P$38</c:f>
              <c:numCache>
                <c:formatCode>General</c:formatCode>
                <c:ptCount val="15"/>
                <c:pt idx="0">
                  <c:v>163</c:v>
                </c:pt>
                <c:pt idx="1">
                  <c:v>182</c:v>
                </c:pt>
                <c:pt idx="2">
                  <c:v>202.12483434555907</c:v>
                </c:pt>
                <c:pt idx="3">
                  <c:v>185.72248669859164</c:v>
                </c:pt>
                <c:pt idx="4">
                  <c:v>123.47437039472113</c:v>
                </c:pt>
                <c:pt idx="5">
                  <c:v>91.821322112132449</c:v>
                </c:pt>
                <c:pt idx="6">
                  <c:v>84.236788271540306</c:v>
                </c:pt>
                <c:pt idx="7">
                  <c:v>75.217976436824245</c:v>
                </c:pt>
                <c:pt idx="8">
                  <c:v>66.291814272410036</c:v>
                </c:pt>
                <c:pt idx="9">
                  <c:v>53.56594412901061</c:v>
                </c:pt>
                <c:pt idx="10">
                  <c:v>41.254269151263223</c:v>
                </c:pt>
                <c:pt idx="11">
                  <c:v>0.43195655141955658</c:v>
                </c:pt>
                <c:pt idx="12">
                  <c:v>0.21268252829162324</c:v>
                </c:pt>
                <c:pt idx="13">
                  <c:v>0.10544050425143436</c:v>
                </c:pt>
                <c:pt idx="14">
                  <c:v>5.2483403738457599E-2</c:v>
                </c:pt>
              </c:numCache>
            </c:numRef>
          </c:val>
        </c:ser>
        <c:ser>
          <c:idx val="11"/>
          <c:order val="6"/>
          <c:tx>
            <c:strRef>
              <c:f>supply!$A$39</c:f>
              <c:strCache>
                <c:ptCount val="1"/>
                <c:pt idx="0">
                  <c:v>oil + CCS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 w="25400">
              <a:noFill/>
            </a:ln>
          </c:spPr>
          <c:val>
            <c:numRef>
              <c:f>supply!$B$39:$P$39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1.0035599999999998</c:v>
                </c:pt>
                <c:pt idx="4">
                  <c:v>0.66719944017563038</c:v>
                </c:pt>
                <c:pt idx="5">
                  <c:v>0.57419010832781403</c:v>
                </c:pt>
                <c:pt idx="6">
                  <c:v>3.306309807948923</c:v>
                </c:pt>
                <c:pt idx="7">
                  <c:v>2.2868782799865914</c:v>
                </c:pt>
                <c:pt idx="8">
                  <c:v>1.5678497894379961</c:v>
                </c:pt>
                <c:pt idx="9">
                  <c:v>1.0423577083507822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5"/>
          <c:order val="7"/>
          <c:tx>
            <c:strRef>
              <c:f>supply!$A$40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rgbClr val="E0A9A8"/>
            </a:solidFill>
          </c:spPr>
          <c:cat>
            <c:strRef>
              <c:f>supply!$B$32:$P$32</c:f>
              <c:strCache>
                <c:ptCount val="1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  <c:pt idx="6">
                  <c:v>2070</c:v>
                </c:pt>
                <c:pt idx="7">
                  <c:v>2080</c:v>
                </c:pt>
                <c:pt idx="8">
                  <c:v>2090</c:v>
                </c:pt>
                <c:pt idx="9">
                  <c:v>2100</c:v>
                </c:pt>
                <c:pt idx="10">
                  <c:v>2110</c:v>
                </c:pt>
                <c:pt idx="11">
                  <c:v>2120</c:v>
                </c:pt>
                <c:pt idx="12">
                  <c:v>2130</c:v>
                </c:pt>
                <c:pt idx="13">
                  <c:v>2140</c:v>
                </c:pt>
                <c:pt idx="14">
                  <c:v>2150</c:v>
                </c:pt>
              </c:strCache>
            </c:strRef>
          </c:cat>
          <c:val>
            <c:numRef>
              <c:f>supply!$B$40:$P$40</c:f>
              <c:numCache>
                <c:formatCode>General</c:formatCode>
                <c:ptCount val="15"/>
                <c:pt idx="0">
                  <c:v>108</c:v>
                </c:pt>
                <c:pt idx="1">
                  <c:v>131</c:v>
                </c:pt>
                <c:pt idx="2">
                  <c:v>173.86122411702732</c:v>
                </c:pt>
                <c:pt idx="3">
                  <c:v>241.56589869102399</c:v>
                </c:pt>
                <c:pt idx="4">
                  <c:v>193.80405209869539</c:v>
                </c:pt>
                <c:pt idx="5">
                  <c:v>94.424833389291535</c:v>
                </c:pt>
                <c:pt idx="6">
                  <c:v>31.977607942844703</c:v>
                </c:pt>
                <c:pt idx="7">
                  <c:v>32.179912071962065</c:v>
                </c:pt>
                <c:pt idx="8">
                  <c:v>24.241430474341183</c:v>
                </c:pt>
                <c:pt idx="9">
                  <c:v>13.961422562460868</c:v>
                </c:pt>
                <c:pt idx="10">
                  <c:v>9.5825608435424776</c:v>
                </c:pt>
                <c:pt idx="11">
                  <c:v>1.8901477512702636</c:v>
                </c:pt>
                <c:pt idx="12">
                  <c:v>0.92544236979778394</c:v>
                </c:pt>
                <c:pt idx="13">
                  <c:v>0.45720529436391233</c:v>
                </c:pt>
                <c:pt idx="14">
                  <c:v>0.22709322668010215</c:v>
                </c:pt>
              </c:numCache>
            </c:numRef>
          </c:val>
        </c:ser>
        <c:ser>
          <c:idx val="9"/>
          <c:order val="8"/>
          <c:tx>
            <c:strRef>
              <c:f>supply!$A$41</c:f>
              <c:strCache>
                <c:ptCount val="1"/>
                <c:pt idx="0">
                  <c:v>gas + CCS</c:v>
                </c:pt>
              </c:strCache>
            </c:strRef>
          </c:tx>
          <c:spPr>
            <a:solidFill>
              <a:srgbClr val="ECCCCA"/>
            </a:solidFill>
            <a:ln w="25400">
              <a:noFill/>
            </a:ln>
          </c:spPr>
          <c:val>
            <c:numRef>
              <c:f>supply!$B$41:$P$41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0.57845773719059679</c:v>
                </c:pt>
                <c:pt idx="5">
                  <c:v>3.3243308526297786</c:v>
                </c:pt>
                <c:pt idx="6">
                  <c:v>13.501690192051075</c:v>
                </c:pt>
                <c:pt idx="7">
                  <c:v>14.612264577156264</c:v>
                </c:pt>
                <c:pt idx="8">
                  <c:v>9.714710376636031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6"/>
          <c:order val="9"/>
          <c:tx>
            <c:strRef>
              <c:f>supply!$A$42</c:f>
              <c:strCache>
                <c:ptCount val="1"/>
                <c:pt idx="0">
                  <c:v>bio</c:v>
                </c:pt>
              </c:strCache>
            </c:strRef>
          </c:tx>
          <c:spPr>
            <a:solidFill>
              <a:schemeClr val="accent3"/>
            </a:solidFill>
          </c:spPr>
          <c:cat>
            <c:strRef>
              <c:f>supply!$B$32:$P$32</c:f>
              <c:strCache>
                <c:ptCount val="1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  <c:pt idx="6">
                  <c:v>2070</c:v>
                </c:pt>
                <c:pt idx="7">
                  <c:v>2080</c:v>
                </c:pt>
                <c:pt idx="8">
                  <c:v>2090</c:v>
                </c:pt>
                <c:pt idx="9">
                  <c:v>2100</c:v>
                </c:pt>
                <c:pt idx="10">
                  <c:v>2110</c:v>
                </c:pt>
                <c:pt idx="11">
                  <c:v>2120</c:v>
                </c:pt>
                <c:pt idx="12">
                  <c:v>2130</c:v>
                </c:pt>
                <c:pt idx="13">
                  <c:v>2140</c:v>
                </c:pt>
                <c:pt idx="14">
                  <c:v>2150</c:v>
                </c:pt>
              </c:strCache>
            </c:strRef>
          </c:cat>
          <c:val>
            <c:numRef>
              <c:f>supply!$B$42:$P$42</c:f>
              <c:numCache>
                <c:formatCode>General</c:formatCode>
                <c:ptCount val="15"/>
                <c:pt idx="0">
                  <c:v>40.707587523557294</c:v>
                </c:pt>
                <c:pt idx="1">
                  <c:v>33.228599751004076</c:v>
                </c:pt>
                <c:pt idx="2">
                  <c:v>51.743105503045456</c:v>
                </c:pt>
                <c:pt idx="3">
                  <c:v>48.910230616371862</c:v>
                </c:pt>
                <c:pt idx="4">
                  <c:v>54.749992831840501</c:v>
                </c:pt>
                <c:pt idx="5">
                  <c:v>61.037721422095387</c:v>
                </c:pt>
                <c:pt idx="6">
                  <c:v>44.634890148221501</c:v>
                </c:pt>
                <c:pt idx="7">
                  <c:v>33.718748410637176</c:v>
                </c:pt>
                <c:pt idx="8">
                  <c:v>25.120671668348137</c:v>
                </c:pt>
                <c:pt idx="9">
                  <c:v>34.895017026014784</c:v>
                </c:pt>
                <c:pt idx="10">
                  <c:v>118.24154041173777</c:v>
                </c:pt>
                <c:pt idx="11">
                  <c:v>183.64751853241268</c:v>
                </c:pt>
                <c:pt idx="12">
                  <c:v>200</c:v>
                </c:pt>
                <c:pt idx="13">
                  <c:v>200</c:v>
                </c:pt>
                <c:pt idx="14">
                  <c:v>200</c:v>
                </c:pt>
              </c:numCache>
            </c:numRef>
          </c:val>
        </c:ser>
        <c:ser>
          <c:idx val="10"/>
          <c:order val="10"/>
          <c:tx>
            <c:strRef>
              <c:f>supply!$A$43</c:f>
              <c:strCache>
                <c:ptCount val="1"/>
                <c:pt idx="0">
                  <c:v>bio + CCS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  <a:ln w="25400">
              <a:noFill/>
            </a:ln>
          </c:spPr>
          <c:val>
            <c:numRef>
              <c:f>supply!$B$43:$P$43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2.3051512948070294</c:v>
                </c:pt>
                <c:pt idx="3">
                  <c:v>25.577553269652281</c:v>
                </c:pt>
                <c:pt idx="4">
                  <c:v>87.358841525957502</c:v>
                </c:pt>
                <c:pt idx="5">
                  <c:v>138.96227857790461</c:v>
                </c:pt>
                <c:pt idx="6">
                  <c:v>155.3651098517785</c:v>
                </c:pt>
                <c:pt idx="7">
                  <c:v>166.28125158936282</c:v>
                </c:pt>
                <c:pt idx="8">
                  <c:v>174.87932833165186</c:v>
                </c:pt>
                <c:pt idx="9">
                  <c:v>165.10498297398522</c:v>
                </c:pt>
                <c:pt idx="10">
                  <c:v>81.758459588262227</c:v>
                </c:pt>
                <c:pt idx="11">
                  <c:v>16.352481467587328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7"/>
          <c:order val="11"/>
          <c:tx>
            <c:strRef>
              <c:f>supply!$A$44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FFFF99"/>
            </a:solidFill>
          </c:spPr>
          <c:cat>
            <c:strRef>
              <c:f>supply!$B$32:$P$32</c:f>
              <c:strCache>
                <c:ptCount val="1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  <c:pt idx="6">
                  <c:v>2070</c:v>
                </c:pt>
                <c:pt idx="7">
                  <c:v>2080</c:v>
                </c:pt>
                <c:pt idx="8">
                  <c:v>2090</c:v>
                </c:pt>
                <c:pt idx="9">
                  <c:v>2100</c:v>
                </c:pt>
                <c:pt idx="10">
                  <c:v>2110</c:v>
                </c:pt>
                <c:pt idx="11">
                  <c:v>2120</c:v>
                </c:pt>
                <c:pt idx="12">
                  <c:v>2130</c:v>
                </c:pt>
                <c:pt idx="13">
                  <c:v>2140</c:v>
                </c:pt>
                <c:pt idx="14">
                  <c:v>2150</c:v>
                </c:pt>
              </c:strCache>
            </c:strRef>
          </c:cat>
          <c:val>
            <c:numRef>
              <c:f>supply!$B$44:$P$44</c:f>
              <c:numCache>
                <c:formatCode>General</c:formatCode>
                <c:ptCount val="15"/>
                <c:pt idx="0">
                  <c:v>0</c:v>
                </c:pt>
                <c:pt idx="1">
                  <c:v>0.91722553650793648</c:v>
                </c:pt>
                <c:pt idx="2">
                  <c:v>6.3995197412011926</c:v>
                </c:pt>
                <c:pt idx="3">
                  <c:v>26.452268365656003</c:v>
                </c:pt>
                <c:pt idx="4">
                  <c:v>86.082732865099061</c:v>
                </c:pt>
                <c:pt idx="5">
                  <c:v>152.58731597301443</c:v>
                </c:pt>
                <c:pt idx="6">
                  <c:v>185.0709906679194</c:v>
                </c:pt>
                <c:pt idx="7">
                  <c:v>262.31307665555914</c:v>
                </c:pt>
                <c:pt idx="8">
                  <c:v>400.27692197904906</c:v>
                </c:pt>
                <c:pt idx="9">
                  <c:v>585.35621337453642</c:v>
                </c:pt>
                <c:pt idx="10">
                  <c:v>669.18840212663451</c:v>
                </c:pt>
                <c:pt idx="11">
                  <c:v>750.1847466867531</c:v>
                </c:pt>
                <c:pt idx="12">
                  <c:v>772.15116309095743</c:v>
                </c:pt>
                <c:pt idx="13">
                  <c:v>782.14488459409631</c:v>
                </c:pt>
                <c:pt idx="14">
                  <c:v>788.71027018317352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2131344"/>
        <c:axId val="792125904"/>
      </c:areaChart>
      <c:catAx>
        <c:axId val="792131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92125904"/>
        <c:crosses val="autoZero"/>
        <c:auto val="1"/>
        <c:lblAlgn val="ctr"/>
        <c:lblOffset val="100"/>
        <c:noMultiLvlLbl val="0"/>
      </c:catAx>
      <c:valAx>
        <c:axId val="792125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92131344"/>
        <c:crosses val="autoZero"/>
        <c:crossBetween val="midCat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Cars - energy carriers (EJ)</a:t>
            </a:r>
          </a:p>
        </c:rich>
      </c:tx>
      <c:layout/>
      <c:overlay val="1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transport!$A$86</c:f>
              <c:strCache>
                <c:ptCount val="1"/>
                <c:pt idx="0">
                  <c:v>petro</c:v>
                </c:pt>
              </c:strCache>
            </c:strRef>
          </c:tx>
          <c:cat>
            <c:strRef>
              <c:f>transport!$B$85:$P$85</c:f>
              <c:strCache>
                <c:ptCount val="1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  <c:pt idx="6">
                  <c:v>2070</c:v>
                </c:pt>
                <c:pt idx="7">
                  <c:v>2080</c:v>
                </c:pt>
                <c:pt idx="8">
                  <c:v>2090</c:v>
                </c:pt>
                <c:pt idx="9">
                  <c:v>2100</c:v>
                </c:pt>
                <c:pt idx="10">
                  <c:v>2110</c:v>
                </c:pt>
                <c:pt idx="11">
                  <c:v>2120</c:v>
                </c:pt>
                <c:pt idx="12">
                  <c:v>2130</c:v>
                </c:pt>
                <c:pt idx="13">
                  <c:v>2140</c:v>
                </c:pt>
                <c:pt idx="14">
                  <c:v>2150</c:v>
                </c:pt>
              </c:strCache>
            </c:strRef>
          </c:cat>
          <c:val>
            <c:numRef>
              <c:f>transport!$B$86:$P$86</c:f>
              <c:numCache>
                <c:formatCode>General</c:formatCode>
                <c:ptCount val="15"/>
                <c:pt idx="0">
                  <c:v>34</c:v>
                </c:pt>
                <c:pt idx="1">
                  <c:v>21.222936165751836</c:v>
                </c:pt>
                <c:pt idx="2">
                  <c:v>9.7405033824806875</c:v>
                </c:pt>
                <c:pt idx="3">
                  <c:v>4.4615512872287466</c:v>
                </c:pt>
                <c:pt idx="4">
                  <c:v>6.0745812385848508</c:v>
                </c:pt>
                <c:pt idx="5">
                  <c:v>2.78875363939451</c:v>
                </c:pt>
                <c:pt idx="6">
                  <c:v>1.2853498031682062</c:v>
                </c:pt>
                <c:pt idx="7">
                  <c:v>0.60504038181629549</c:v>
                </c:pt>
                <c:pt idx="8">
                  <c:v>0.27340339072045594</c:v>
                </c:pt>
                <c:pt idx="9">
                  <c:v>0.12203543264453048</c:v>
                </c:pt>
                <c:pt idx="10">
                  <c:v>5.73860442989238E-2</c:v>
                </c:pt>
                <c:pt idx="11">
                  <c:v>2.0798733091223078E-2</c:v>
                </c:pt>
                <c:pt idx="12">
                  <c:v>1.0088987887411525E-2</c:v>
                </c:pt>
                <c:pt idx="13">
                  <c:v>4.9843608067197624E-3</c:v>
                </c:pt>
                <c:pt idx="14">
                  <c:v>2.4757250025081315E-3</c:v>
                </c:pt>
              </c:numCache>
            </c:numRef>
          </c:val>
        </c:ser>
        <c:ser>
          <c:idx val="2"/>
          <c:order val="1"/>
          <c:tx>
            <c:strRef>
              <c:f>transport!$A$88</c:f>
              <c:strCache>
                <c:ptCount val="1"/>
                <c:pt idx="0">
                  <c:v>elec</c:v>
                </c:pt>
              </c:strCache>
            </c:strRef>
          </c:tx>
          <c:cat>
            <c:strRef>
              <c:f>transport!$B$85:$P$85</c:f>
              <c:strCache>
                <c:ptCount val="1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  <c:pt idx="6">
                  <c:v>2070</c:v>
                </c:pt>
                <c:pt idx="7">
                  <c:v>2080</c:v>
                </c:pt>
                <c:pt idx="8">
                  <c:v>2090</c:v>
                </c:pt>
                <c:pt idx="9">
                  <c:v>2100</c:v>
                </c:pt>
                <c:pt idx="10">
                  <c:v>2110</c:v>
                </c:pt>
                <c:pt idx="11">
                  <c:v>2120</c:v>
                </c:pt>
                <c:pt idx="12">
                  <c:v>2130</c:v>
                </c:pt>
                <c:pt idx="13">
                  <c:v>2140</c:v>
                </c:pt>
                <c:pt idx="14">
                  <c:v>2150</c:v>
                </c:pt>
              </c:strCache>
            </c:strRef>
          </c:cat>
          <c:val>
            <c:numRef>
              <c:f>transport!$B$88:$P$88</c:f>
              <c:numCache>
                <c:formatCode>General</c:formatCode>
                <c:ptCount val="15"/>
                <c:pt idx="0">
                  <c:v>0</c:v>
                </c:pt>
                <c:pt idx="1">
                  <c:v>4.9592572001259168</c:v>
                </c:pt>
                <c:pt idx="2">
                  <c:v>9.7288570196549813</c:v>
                </c:pt>
                <c:pt idx="3">
                  <c:v>13.449978310184775</c:v>
                </c:pt>
                <c:pt idx="4">
                  <c:v>16.763595826271583</c:v>
                </c:pt>
                <c:pt idx="5">
                  <c:v>20.137955203685689</c:v>
                </c:pt>
                <c:pt idx="6">
                  <c:v>24.081462858923519</c:v>
                </c:pt>
                <c:pt idx="7">
                  <c:v>28.381773178864542</c:v>
                </c:pt>
                <c:pt idx="8">
                  <c:v>31.24025086437458</c:v>
                </c:pt>
                <c:pt idx="9">
                  <c:v>33.141100561778622</c:v>
                </c:pt>
                <c:pt idx="10">
                  <c:v>34.405836162083773</c:v>
                </c:pt>
                <c:pt idx="11">
                  <c:v>35.249730711909805</c:v>
                </c:pt>
                <c:pt idx="12">
                  <c:v>35.81010295155172</c:v>
                </c:pt>
                <c:pt idx="13">
                  <c:v>36.183520127916552</c:v>
                </c:pt>
                <c:pt idx="14">
                  <c:v>36.432464912159773</c:v>
                </c:pt>
              </c:numCache>
            </c:numRef>
          </c:val>
        </c:ser>
        <c:ser>
          <c:idx val="3"/>
          <c:order val="2"/>
          <c:tx>
            <c:strRef>
              <c:f>transport!$A$89</c:f>
              <c:strCache>
                <c:ptCount val="1"/>
                <c:pt idx="0">
                  <c:v>CH4</c:v>
                </c:pt>
              </c:strCache>
            </c:strRef>
          </c:tx>
          <c:cat>
            <c:strRef>
              <c:f>transport!$B$85:$P$85</c:f>
              <c:strCache>
                <c:ptCount val="1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  <c:pt idx="6">
                  <c:v>2070</c:v>
                </c:pt>
                <c:pt idx="7">
                  <c:v>2080</c:v>
                </c:pt>
                <c:pt idx="8">
                  <c:v>2090</c:v>
                </c:pt>
                <c:pt idx="9">
                  <c:v>2100</c:v>
                </c:pt>
                <c:pt idx="10">
                  <c:v>2110</c:v>
                </c:pt>
                <c:pt idx="11">
                  <c:v>2120</c:v>
                </c:pt>
                <c:pt idx="12">
                  <c:v>2130</c:v>
                </c:pt>
                <c:pt idx="13">
                  <c:v>2140</c:v>
                </c:pt>
                <c:pt idx="14">
                  <c:v>2150</c:v>
                </c:pt>
              </c:strCache>
            </c:strRef>
          </c:cat>
          <c:val>
            <c:numRef>
              <c:f>transport!$B$89:$P$89</c:f>
              <c:numCache>
                <c:formatCode>General</c:formatCode>
                <c:ptCount val="15"/>
                <c:pt idx="0">
                  <c:v>0</c:v>
                </c:pt>
                <c:pt idx="1">
                  <c:v>1.337277371138589</c:v>
                </c:pt>
                <c:pt idx="2">
                  <c:v>5.092479252407462</c:v>
                </c:pt>
                <c:pt idx="3">
                  <c:v>7.4199139731464339</c:v>
                </c:pt>
                <c:pt idx="4">
                  <c:v>6.0626099369028852</c:v>
                </c:pt>
                <c:pt idx="5">
                  <c:v>10.738740161944886</c:v>
                </c:pt>
                <c:pt idx="6">
                  <c:v>14.412577582640584</c:v>
                </c:pt>
                <c:pt idx="7">
                  <c:v>17.683663111469158</c:v>
                </c:pt>
                <c:pt idx="8">
                  <c:v>17.723608950624122</c:v>
                </c:pt>
                <c:pt idx="9">
                  <c:v>7.911051434337824</c:v>
                </c:pt>
                <c:pt idx="10">
                  <c:v>3.7200994680320187</c:v>
                </c:pt>
                <c:pt idx="11">
                  <c:v>1.7956403637067504</c:v>
                </c:pt>
                <c:pt idx="12">
                  <c:v>0.87917025130789472</c:v>
                </c:pt>
                <c:pt idx="13">
                  <c:v>0.4343450296457167</c:v>
                </c:pt>
                <c:pt idx="14">
                  <c:v>0.21573856534609703</c:v>
                </c:pt>
              </c:numCache>
            </c:numRef>
          </c:val>
        </c:ser>
        <c:ser>
          <c:idx val="4"/>
          <c:order val="3"/>
          <c:tx>
            <c:strRef>
              <c:f>transport!$A$90</c:f>
              <c:strCache>
                <c:ptCount val="1"/>
                <c:pt idx="0">
                  <c:v>MeOH</c:v>
                </c:pt>
              </c:strCache>
            </c:strRef>
          </c:tx>
          <c:cat>
            <c:strRef>
              <c:f>transport!$B$85:$P$85</c:f>
              <c:strCache>
                <c:ptCount val="1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  <c:pt idx="6">
                  <c:v>2070</c:v>
                </c:pt>
                <c:pt idx="7">
                  <c:v>2080</c:v>
                </c:pt>
                <c:pt idx="8">
                  <c:v>2090</c:v>
                </c:pt>
                <c:pt idx="9">
                  <c:v>2100</c:v>
                </c:pt>
                <c:pt idx="10">
                  <c:v>2110</c:v>
                </c:pt>
                <c:pt idx="11">
                  <c:v>2120</c:v>
                </c:pt>
                <c:pt idx="12">
                  <c:v>2130</c:v>
                </c:pt>
                <c:pt idx="13">
                  <c:v>2140</c:v>
                </c:pt>
                <c:pt idx="14">
                  <c:v>2150</c:v>
                </c:pt>
              </c:strCache>
            </c:strRef>
          </c:cat>
          <c:val>
            <c:numRef>
              <c:f>transport!$B$90:$P$90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5"/>
          <c:order val="4"/>
          <c:tx>
            <c:strRef>
              <c:f>transport!$A$91</c:f>
              <c:strCache>
                <c:ptCount val="1"/>
                <c:pt idx="0">
                  <c:v>H2</c:v>
                </c:pt>
              </c:strCache>
            </c:strRef>
          </c:tx>
          <c:spPr>
            <a:solidFill>
              <a:schemeClr val="accent6"/>
            </a:solidFill>
          </c:spPr>
          <c:cat>
            <c:strRef>
              <c:f>transport!$B$85:$P$85</c:f>
              <c:strCache>
                <c:ptCount val="1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  <c:pt idx="6">
                  <c:v>2070</c:v>
                </c:pt>
                <c:pt idx="7">
                  <c:v>2080</c:v>
                </c:pt>
                <c:pt idx="8">
                  <c:v>2090</c:v>
                </c:pt>
                <c:pt idx="9">
                  <c:v>2100</c:v>
                </c:pt>
                <c:pt idx="10">
                  <c:v>2110</c:v>
                </c:pt>
                <c:pt idx="11">
                  <c:v>2120</c:v>
                </c:pt>
                <c:pt idx="12">
                  <c:v>2130</c:v>
                </c:pt>
                <c:pt idx="13">
                  <c:v>2140</c:v>
                </c:pt>
                <c:pt idx="14">
                  <c:v>2150</c:v>
                </c:pt>
              </c:strCache>
            </c:strRef>
          </c:cat>
          <c:val>
            <c:numRef>
              <c:f>transport!$B$91:$P$91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2.0870159694930788</c:v>
                </c:pt>
                <c:pt idx="9">
                  <c:v>13.476829650198427</c:v>
                </c:pt>
                <c:pt idx="10">
                  <c:v>18.637390721699457</c:v>
                </c:pt>
                <c:pt idx="11">
                  <c:v>21.179740061103697</c:v>
                </c:pt>
                <c:pt idx="12">
                  <c:v>22.493109779390572</c:v>
                </c:pt>
                <c:pt idx="13">
                  <c:v>23.197108461705401</c:v>
                </c:pt>
                <c:pt idx="14">
                  <c:v>23.585843977249919</c:v>
                </c:pt>
              </c:numCache>
            </c:numRef>
          </c:val>
        </c:ser>
        <c:ser>
          <c:idx val="1"/>
          <c:order val="5"/>
          <c:tx>
            <c:strRef>
              <c:f>transport!$A$92</c:f>
              <c:strCache>
                <c:ptCount val="1"/>
              </c:strCache>
            </c:strRef>
          </c:tx>
          <c:spPr>
            <a:ln w="25400">
              <a:noFill/>
            </a:ln>
          </c:spPr>
          <c:val>
            <c:numRef>
              <c:f>transport!$B$92:$P$92</c:f>
              <c:numCache>
                <c:formatCode>General</c:formatCode>
                <c:ptCount val="15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6762352"/>
        <c:axId val="936756368"/>
      </c:areaChart>
      <c:catAx>
        <c:axId val="936762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36756368"/>
        <c:crosses val="autoZero"/>
        <c:auto val="1"/>
        <c:lblAlgn val="ctr"/>
        <c:lblOffset val="100"/>
        <c:noMultiLvlLbl val="0"/>
      </c:catAx>
      <c:valAx>
        <c:axId val="936756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36762352"/>
        <c:crosses val="autoZero"/>
        <c:crossBetween val="midCat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Methanol</a:t>
            </a:r>
            <a:r>
              <a:rPr lang="en-US" baseline="0"/>
              <a:t> production (EJ)</a:t>
            </a:r>
            <a:endParaRPr lang="en-US"/>
          </a:p>
        </c:rich>
      </c:tx>
      <c:layout/>
      <c:overlay val="1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MeOH!$B$33</c:f>
              <c:strCache>
                <c:ptCount val="1"/>
                <c:pt idx="0">
                  <c:v>bio</c:v>
                </c:pt>
              </c:strCache>
            </c:strRef>
          </c:tx>
          <c:spPr>
            <a:solidFill>
              <a:schemeClr val="accent3"/>
            </a:solidFill>
          </c:spPr>
          <c:cat>
            <c:strRef>
              <c:f>MeOH!$C$32:$Q$32</c:f>
              <c:strCache>
                <c:ptCount val="1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  <c:pt idx="6">
                  <c:v>2070</c:v>
                </c:pt>
                <c:pt idx="7">
                  <c:v>2080</c:v>
                </c:pt>
                <c:pt idx="8">
                  <c:v>2090</c:v>
                </c:pt>
                <c:pt idx="9">
                  <c:v>2100</c:v>
                </c:pt>
                <c:pt idx="10">
                  <c:v>2110</c:v>
                </c:pt>
                <c:pt idx="11">
                  <c:v>2120</c:v>
                </c:pt>
                <c:pt idx="12">
                  <c:v>2130</c:v>
                </c:pt>
                <c:pt idx="13">
                  <c:v>2140</c:v>
                </c:pt>
                <c:pt idx="14">
                  <c:v>2150</c:v>
                </c:pt>
              </c:strCache>
            </c:strRef>
          </c:cat>
          <c:val>
            <c:numRef>
              <c:f>MeOH!$C$33:$Q$33</c:f>
              <c:numCache>
                <c:formatCode>General</c:formatCode>
                <c:ptCount val="15"/>
                <c:pt idx="0">
                  <c:v>0</c:v>
                </c:pt>
                <c:pt idx="1">
                  <c:v>1.1920885141633535</c:v>
                </c:pt>
                <c:pt idx="2">
                  <c:v>0.79253934920641389</c:v>
                </c:pt>
                <c:pt idx="3">
                  <c:v>0.52690602465988867</c:v>
                </c:pt>
                <c:pt idx="4">
                  <c:v>0.35030432129443645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23.448544879064713</c:v>
                </c:pt>
                <c:pt idx="11">
                  <c:v>53.442982961999036</c:v>
                </c:pt>
                <c:pt idx="12">
                  <c:v>64.510003132762648</c:v>
                </c:pt>
                <c:pt idx="13">
                  <c:v>64.422258714453321</c:v>
                </c:pt>
                <c:pt idx="14">
                  <c:v>64.363762435580455</c:v>
                </c:pt>
              </c:numCache>
            </c:numRef>
          </c:val>
        </c:ser>
        <c:ser>
          <c:idx val="1"/>
          <c:order val="1"/>
          <c:tx>
            <c:strRef>
              <c:f>MeOH!$B$34</c:f>
              <c:strCache>
                <c:ptCount val="1"/>
                <c:pt idx="0">
                  <c:v>bio + CCS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</c:spPr>
          <c:cat>
            <c:strRef>
              <c:f>MeOH!$C$32:$Q$32</c:f>
              <c:strCache>
                <c:ptCount val="1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  <c:pt idx="6">
                  <c:v>2070</c:v>
                </c:pt>
                <c:pt idx="7">
                  <c:v>2080</c:v>
                </c:pt>
                <c:pt idx="8">
                  <c:v>2090</c:v>
                </c:pt>
                <c:pt idx="9">
                  <c:v>2100</c:v>
                </c:pt>
                <c:pt idx="10">
                  <c:v>2110</c:v>
                </c:pt>
                <c:pt idx="11">
                  <c:v>2120</c:v>
                </c:pt>
                <c:pt idx="12">
                  <c:v>2130</c:v>
                </c:pt>
                <c:pt idx="13">
                  <c:v>2140</c:v>
                </c:pt>
                <c:pt idx="14">
                  <c:v>2150</c:v>
                </c:pt>
              </c:strCache>
            </c:strRef>
          </c:cat>
          <c:val>
            <c:numRef>
              <c:f>MeOH!$C$34:$Q$34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1.1525756474035147</c:v>
                </c:pt>
                <c:pt idx="3">
                  <c:v>5.7896530061883196</c:v>
                </c:pt>
                <c:pt idx="4">
                  <c:v>15.267320466741714</c:v>
                </c:pt>
                <c:pt idx="5">
                  <c:v>22.098666654866424</c:v>
                </c:pt>
                <c:pt idx="6">
                  <c:v>19.17026138060077</c:v>
                </c:pt>
                <c:pt idx="7">
                  <c:v>27.303946680215972</c:v>
                </c:pt>
                <c:pt idx="8">
                  <c:v>28.581822301042447</c:v>
                </c:pt>
                <c:pt idx="9">
                  <c:v>41.167736137182679</c:v>
                </c:pt>
                <c:pt idx="10">
                  <c:v>27.369654533885722</c:v>
                </c:pt>
                <c:pt idx="11">
                  <c:v>8.176240733793664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2"/>
          <c:order val="2"/>
          <c:tx>
            <c:strRef>
              <c:f>MeOH!$B$35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rgbClr val="7D7447"/>
            </a:solidFill>
          </c:spPr>
          <c:cat>
            <c:strRef>
              <c:f>MeOH!$C$32:$Q$32</c:f>
              <c:strCache>
                <c:ptCount val="1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  <c:pt idx="6">
                  <c:v>2070</c:v>
                </c:pt>
                <c:pt idx="7">
                  <c:v>2080</c:v>
                </c:pt>
                <c:pt idx="8">
                  <c:v>2090</c:v>
                </c:pt>
                <c:pt idx="9">
                  <c:v>2100</c:v>
                </c:pt>
                <c:pt idx="10">
                  <c:v>2110</c:v>
                </c:pt>
                <c:pt idx="11">
                  <c:v>2120</c:v>
                </c:pt>
                <c:pt idx="12">
                  <c:v>2130</c:v>
                </c:pt>
                <c:pt idx="13">
                  <c:v>2140</c:v>
                </c:pt>
                <c:pt idx="14">
                  <c:v>2150</c:v>
                </c:pt>
              </c:strCache>
            </c:strRef>
          </c:cat>
          <c:val>
            <c:numRef>
              <c:f>MeOH!$C$35:$Q$35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3"/>
          <c:order val="3"/>
          <c:tx>
            <c:strRef>
              <c:f>MeOH!$B$36</c:f>
              <c:strCache>
                <c:ptCount val="1"/>
                <c:pt idx="0">
                  <c:v>coal + CCS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 w="25400">
              <a:noFill/>
            </a:ln>
          </c:spPr>
          <c:cat>
            <c:strRef>
              <c:f>MeOH!$C$32:$Q$32</c:f>
              <c:strCache>
                <c:ptCount val="1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  <c:pt idx="6">
                  <c:v>2070</c:v>
                </c:pt>
                <c:pt idx="7">
                  <c:v>2080</c:v>
                </c:pt>
                <c:pt idx="8">
                  <c:v>2090</c:v>
                </c:pt>
                <c:pt idx="9">
                  <c:v>2100</c:v>
                </c:pt>
                <c:pt idx="10">
                  <c:v>2110</c:v>
                </c:pt>
                <c:pt idx="11">
                  <c:v>2120</c:v>
                </c:pt>
                <c:pt idx="12">
                  <c:v>2130</c:v>
                </c:pt>
                <c:pt idx="13">
                  <c:v>2140</c:v>
                </c:pt>
                <c:pt idx="14">
                  <c:v>2150</c:v>
                </c:pt>
              </c:strCache>
            </c:strRef>
          </c:cat>
          <c:val>
            <c:numRef>
              <c:f>MeOH!$C$36:$Q$36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4"/>
          <c:order val="4"/>
          <c:tx>
            <c:strRef>
              <c:f>MeOH!$B$37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rgbClr val="E0A9A8"/>
            </a:solidFill>
            <a:ln w="25400">
              <a:noFill/>
            </a:ln>
          </c:spPr>
          <c:cat>
            <c:strRef>
              <c:f>MeOH!$C$32:$Q$32</c:f>
              <c:strCache>
                <c:ptCount val="1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  <c:pt idx="6">
                  <c:v>2070</c:v>
                </c:pt>
                <c:pt idx="7">
                  <c:v>2080</c:v>
                </c:pt>
                <c:pt idx="8">
                  <c:v>2090</c:v>
                </c:pt>
                <c:pt idx="9">
                  <c:v>2100</c:v>
                </c:pt>
                <c:pt idx="10">
                  <c:v>2110</c:v>
                </c:pt>
                <c:pt idx="11">
                  <c:v>2120</c:v>
                </c:pt>
                <c:pt idx="12">
                  <c:v>2130</c:v>
                </c:pt>
                <c:pt idx="13">
                  <c:v>2140</c:v>
                </c:pt>
                <c:pt idx="14">
                  <c:v>2150</c:v>
                </c:pt>
              </c:strCache>
            </c:strRef>
          </c:cat>
          <c:val>
            <c:numRef>
              <c:f>MeOH!$C$37:$Q$37</c:f>
              <c:numCache>
                <c:formatCode>General</c:formatCode>
                <c:ptCount val="15"/>
                <c:pt idx="0">
                  <c:v>0</c:v>
                </c:pt>
                <c:pt idx="1">
                  <c:v>1.5167999999999999</c:v>
                </c:pt>
                <c:pt idx="2">
                  <c:v>1.0084181422719083</c:v>
                </c:pt>
                <c:pt idx="3">
                  <c:v>0.67042929170828502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5"/>
          <c:order val="5"/>
          <c:tx>
            <c:strRef>
              <c:f>MeOH!$B$38</c:f>
              <c:strCache>
                <c:ptCount val="1"/>
                <c:pt idx="0">
                  <c:v>gas + CCS</c:v>
                </c:pt>
              </c:strCache>
            </c:strRef>
          </c:tx>
          <c:spPr>
            <a:solidFill>
              <a:srgbClr val="ECCCCA"/>
            </a:solidFill>
            <a:ln w="25400">
              <a:noFill/>
            </a:ln>
          </c:spPr>
          <c:cat>
            <c:strRef>
              <c:f>MeOH!$C$32:$Q$32</c:f>
              <c:strCache>
                <c:ptCount val="1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  <c:pt idx="6">
                  <c:v>2070</c:v>
                </c:pt>
                <c:pt idx="7">
                  <c:v>2080</c:v>
                </c:pt>
                <c:pt idx="8">
                  <c:v>2090</c:v>
                </c:pt>
                <c:pt idx="9">
                  <c:v>2100</c:v>
                </c:pt>
                <c:pt idx="10">
                  <c:v>2110</c:v>
                </c:pt>
                <c:pt idx="11">
                  <c:v>2120</c:v>
                </c:pt>
                <c:pt idx="12">
                  <c:v>2130</c:v>
                </c:pt>
                <c:pt idx="13">
                  <c:v>2140</c:v>
                </c:pt>
                <c:pt idx="14">
                  <c:v>2150</c:v>
                </c:pt>
              </c:strCache>
            </c:strRef>
          </c:cat>
          <c:val>
            <c:numRef>
              <c:f>MeOH!$C$38:$Q$38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6755280"/>
        <c:axId val="936756912"/>
      </c:areaChart>
      <c:catAx>
        <c:axId val="936755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36756912"/>
        <c:crosses val="autoZero"/>
        <c:auto val="1"/>
        <c:lblAlgn val="ctr"/>
        <c:lblOffset val="100"/>
        <c:noMultiLvlLbl val="0"/>
      </c:catAx>
      <c:valAx>
        <c:axId val="936756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36755280"/>
        <c:crosses val="autoZero"/>
        <c:crossBetween val="midCat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Methanol use (EJ)</a:t>
            </a:r>
          </a:p>
        </c:rich>
      </c:tx>
      <c:layout/>
      <c:overlay val="1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MeOH!$A$61</c:f>
              <c:strCache>
                <c:ptCount val="1"/>
                <c:pt idx="0">
                  <c:v>air_fuel</c:v>
                </c:pt>
              </c:strCache>
            </c:strRef>
          </c:tx>
          <c:cat>
            <c:strRef>
              <c:f>MeOH!$B$60:$P$60</c:f>
              <c:strCache>
                <c:ptCount val="1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  <c:pt idx="6">
                  <c:v>2070</c:v>
                </c:pt>
                <c:pt idx="7">
                  <c:v>2080</c:v>
                </c:pt>
                <c:pt idx="8">
                  <c:v>2090</c:v>
                </c:pt>
                <c:pt idx="9">
                  <c:v>2100</c:v>
                </c:pt>
                <c:pt idx="10">
                  <c:v>2110</c:v>
                </c:pt>
                <c:pt idx="11">
                  <c:v>2120</c:v>
                </c:pt>
                <c:pt idx="12">
                  <c:v>2130</c:v>
                </c:pt>
                <c:pt idx="13">
                  <c:v>2140</c:v>
                </c:pt>
                <c:pt idx="14">
                  <c:v>2150</c:v>
                </c:pt>
              </c:strCache>
            </c:strRef>
          </c:cat>
          <c:val>
            <c:numRef>
              <c:f>MeOH!$B$61:$P$61</c:f>
              <c:numCache>
                <c:formatCode>General</c:formatCode>
                <c:ptCount val="15"/>
                <c:pt idx="0">
                  <c:v>0</c:v>
                </c:pt>
                <c:pt idx="1">
                  <c:v>1.151322440626914</c:v>
                </c:pt>
                <c:pt idx="2">
                  <c:v>0.7654367330781594</c:v>
                </c:pt>
                <c:pt idx="3">
                  <c:v>0.50888732093707545</c:v>
                </c:pt>
                <c:pt idx="4">
                  <c:v>0.71444745347774841</c:v>
                </c:pt>
                <c:pt idx="5">
                  <c:v>0.47498798377302659</c:v>
                </c:pt>
                <c:pt idx="6">
                  <c:v>0.34738939693729676</c:v>
                </c:pt>
                <c:pt idx="7">
                  <c:v>0.23095580848132083</c:v>
                </c:pt>
                <c:pt idx="8">
                  <c:v>2.3730042958214392</c:v>
                </c:pt>
                <c:pt idx="9">
                  <c:v>7.8282265896145207</c:v>
                </c:pt>
                <c:pt idx="10">
                  <c:v>16.028335677642872</c:v>
                </c:pt>
                <c:pt idx="11">
                  <c:v>9.4397335117709034</c:v>
                </c:pt>
                <c:pt idx="12">
                  <c:v>6.9954908467135111</c:v>
                </c:pt>
                <c:pt idx="13">
                  <c:v>7.0553513239605055</c:v>
                </c:pt>
                <c:pt idx="14">
                  <c:v>7.0530788878720418</c:v>
                </c:pt>
              </c:numCache>
            </c:numRef>
          </c:val>
        </c:ser>
        <c:ser>
          <c:idx val="1"/>
          <c:order val="1"/>
          <c:tx>
            <c:strRef>
              <c:f>MeOH!$A$62</c:f>
              <c:strCache>
                <c:ptCount val="1"/>
                <c:pt idx="0">
                  <c:v>trsp</c:v>
                </c:pt>
              </c:strCache>
            </c:strRef>
          </c:tx>
          <c:cat>
            <c:strRef>
              <c:f>MeOH!$B$60:$P$60</c:f>
              <c:strCache>
                <c:ptCount val="1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  <c:pt idx="6">
                  <c:v>2070</c:v>
                </c:pt>
                <c:pt idx="7">
                  <c:v>2080</c:v>
                </c:pt>
                <c:pt idx="8">
                  <c:v>2090</c:v>
                </c:pt>
                <c:pt idx="9">
                  <c:v>2100</c:v>
                </c:pt>
                <c:pt idx="10">
                  <c:v>2110</c:v>
                </c:pt>
                <c:pt idx="11">
                  <c:v>2120</c:v>
                </c:pt>
                <c:pt idx="12">
                  <c:v>2130</c:v>
                </c:pt>
                <c:pt idx="13">
                  <c:v>2140</c:v>
                </c:pt>
                <c:pt idx="14">
                  <c:v>2150</c:v>
                </c:pt>
              </c:strCache>
            </c:strRef>
          </c:cat>
          <c:val>
            <c:numRef>
              <c:f>MeOH!$B$62:$P$62</c:f>
              <c:numCache>
                <c:formatCode>General</c:formatCode>
                <c:ptCount val="15"/>
                <c:pt idx="0">
                  <c:v>0</c:v>
                </c:pt>
                <c:pt idx="1">
                  <c:v>0.21006607353643977</c:v>
                </c:pt>
                <c:pt idx="2">
                  <c:v>1.29223442880513</c:v>
                </c:pt>
                <c:pt idx="3">
                  <c:v>5.670208989800682</c:v>
                </c:pt>
                <c:pt idx="4">
                  <c:v>10.384615384615385</c:v>
                </c:pt>
                <c:pt idx="5">
                  <c:v>10.984615384615385</c:v>
                </c:pt>
                <c:pt idx="6">
                  <c:v>11.700000000000001</c:v>
                </c:pt>
                <c:pt idx="7">
                  <c:v>12.215384615384615</c:v>
                </c:pt>
                <c:pt idx="8">
                  <c:v>3.0042446116825827</c:v>
                </c:pt>
                <c:pt idx="9">
                  <c:v>4.465983755371485</c:v>
                </c:pt>
                <c:pt idx="10">
                  <c:v>2.146804304078997</c:v>
                </c:pt>
                <c:pt idx="11">
                  <c:v>1.0482836667347257</c:v>
                </c:pt>
                <c:pt idx="12">
                  <c:v>0.51678503566325329</c:v>
                </c:pt>
                <c:pt idx="13">
                  <c:v>0.25630371304410648</c:v>
                </c:pt>
                <c:pt idx="14">
                  <c:v>0.12760955621155476</c:v>
                </c:pt>
              </c:numCache>
            </c:numRef>
          </c:val>
        </c:ser>
        <c:ser>
          <c:idx val="2"/>
          <c:order val="2"/>
          <c:tx>
            <c:strRef>
              <c:f>MeOH!$A$63</c:f>
              <c:strCache>
                <c:ptCount val="1"/>
                <c:pt idx="0">
                  <c:v>central_heat</c:v>
                </c:pt>
              </c:strCache>
            </c:strRef>
          </c:tx>
          <c:cat>
            <c:strRef>
              <c:f>MeOH!$B$60:$P$60</c:f>
              <c:strCache>
                <c:ptCount val="1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  <c:pt idx="6">
                  <c:v>2070</c:v>
                </c:pt>
                <c:pt idx="7">
                  <c:v>2080</c:v>
                </c:pt>
                <c:pt idx="8">
                  <c:v>2090</c:v>
                </c:pt>
                <c:pt idx="9">
                  <c:v>2100</c:v>
                </c:pt>
                <c:pt idx="10">
                  <c:v>2110</c:v>
                </c:pt>
                <c:pt idx="11">
                  <c:v>2120</c:v>
                </c:pt>
                <c:pt idx="12">
                  <c:v>2130</c:v>
                </c:pt>
                <c:pt idx="13">
                  <c:v>2140</c:v>
                </c:pt>
                <c:pt idx="14">
                  <c:v>2150</c:v>
                </c:pt>
              </c:strCache>
            </c:strRef>
          </c:cat>
          <c:val>
            <c:numRef>
              <c:f>MeOH!$B$63:$P$63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3"/>
          <c:order val="3"/>
          <c:tx>
            <c:strRef>
              <c:f>MeOH!$A$64</c:f>
              <c:strCache>
                <c:ptCount val="1"/>
                <c:pt idx="0">
                  <c:v>dist_heat</c:v>
                </c:pt>
              </c:strCache>
            </c:strRef>
          </c:tx>
          <c:cat>
            <c:strRef>
              <c:f>MeOH!$B$60:$P$60</c:f>
              <c:strCache>
                <c:ptCount val="1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  <c:pt idx="6">
                  <c:v>2070</c:v>
                </c:pt>
                <c:pt idx="7">
                  <c:v>2080</c:v>
                </c:pt>
                <c:pt idx="8">
                  <c:v>2090</c:v>
                </c:pt>
                <c:pt idx="9">
                  <c:v>2100</c:v>
                </c:pt>
                <c:pt idx="10">
                  <c:v>2110</c:v>
                </c:pt>
                <c:pt idx="11">
                  <c:v>2120</c:v>
                </c:pt>
                <c:pt idx="12">
                  <c:v>2130</c:v>
                </c:pt>
                <c:pt idx="13">
                  <c:v>2140</c:v>
                </c:pt>
                <c:pt idx="14">
                  <c:v>2150</c:v>
                </c:pt>
              </c:strCache>
            </c:strRef>
          </c:cat>
          <c:val>
            <c:numRef>
              <c:f>MeOH!$B$64:$P$64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4"/>
          <c:order val="4"/>
          <c:tx>
            <c:strRef>
              <c:f>MeOH!$A$65</c:f>
              <c:strCache>
                <c:ptCount val="1"/>
                <c:pt idx="0">
                  <c:v>solid_heat</c:v>
                </c:pt>
              </c:strCache>
            </c:strRef>
          </c:tx>
          <c:cat>
            <c:strRef>
              <c:f>MeOH!$B$60:$P$60</c:f>
              <c:strCache>
                <c:ptCount val="1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  <c:pt idx="6">
                  <c:v>2070</c:v>
                </c:pt>
                <c:pt idx="7">
                  <c:v>2080</c:v>
                </c:pt>
                <c:pt idx="8">
                  <c:v>2090</c:v>
                </c:pt>
                <c:pt idx="9">
                  <c:v>2100</c:v>
                </c:pt>
                <c:pt idx="10">
                  <c:v>2110</c:v>
                </c:pt>
                <c:pt idx="11">
                  <c:v>2120</c:v>
                </c:pt>
                <c:pt idx="12">
                  <c:v>2130</c:v>
                </c:pt>
                <c:pt idx="13">
                  <c:v>2140</c:v>
                </c:pt>
                <c:pt idx="14">
                  <c:v>2150</c:v>
                </c:pt>
              </c:strCache>
            </c:strRef>
          </c:cat>
          <c:val>
            <c:numRef>
              <c:f>MeOH!$B$65:$P$65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5"/>
          <c:order val="5"/>
          <c:tx>
            <c:strRef>
              <c:f>MeOH!$A$66</c:f>
              <c:strCache>
                <c:ptCount val="1"/>
                <c:pt idx="0">
                  <c:v>non_solid_heat</c:v>
                </c:pt>
              </c:strCache>
            </c:strRef>
          </c:tx>
          <c:cat>
            <c:strRef>
              <c:f>MeOH!$B$60:$P$60</c:f>
              <c:strCache>
                <c:ptCount val="1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  <c:pt idx="6">
                  <c:v>2070</c:v>
                </c:pt>
                <c:pt idx="7">
                  <c:v>2080</c:v>
                </c:pt>
                <c:pt idx="8">
                  <c:v>2090</c:v>
                </c:pt>
                <c:pt idx="9">
                  <c:v>2100</c:v>
                </c:pt>
                <c:pt idx="10">
                  <c:v>2110</c:v>
                </c:pt>
                <c:pt idx="11">
                  <c:v>2120</c:v>
                </c:pt>
                <c:pt idx="12">
                  <c:v>2130</c:v>
                </c:pt>
                <c:pt idx="13">
                  <c:v>2140</c:v>
                </c:pt>
                <c:pt idx="14">
                  <c:v>2150</c:v>
                </c:pt>
              </c:strCache>
            </c:strRef>
          </c:cat>
          <c:val>
            <c:numRef>
              <c:f>MeOH!$B$66:$P$66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6"/>
          <c:order val="6"/>
          <c:tx>
            <c:strRef>
              <c:f>MeOH!$A$67</c:f>
              <c:strCache>
                <c:ptCount val="1"/>
                <c:pt idx="0">
                  <c:v>feed-stock</c:v>
                </c:pt>
              </c:strCache>
            </c:strRef>
          </c:tx>
          <c:spPr>
            <a:ln w="25400">
              <a:noFill/>
            </a:ln>
          </c:spPr>
          <c:cat>
            <c:strRef>
              <c:f>MeOH!$B$60:$P$60</c:f>
              <c:strCache>
                <c:ptCount val="1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  <c:pt idx="6">
                  <c:v>2070</c:v>
                </c:pt>
                <c:pt idx="7">
                  <c:v>2080</c:v>
                </c:pt>
                <c:pt idx="8">
                  <c:v>2090</c:v>
                </c:pt>
                <c:pt idx="9">
                  <c:v>2100</c:v>
                </c:pt>
                <c:pt idx="10">
                  <c:v>2110</c:v>
                </c:pt>
                <c:pt idx="11">
                  <c:v>2120</c:v>
                </c:pt>
                <c:pt idx="12">
                  <c:v>2130</c:v>
                </c:pt>
                <c:pt idx="13">
                  <c:v>2140</c:v>
                </c:pt>
                <c:pt idx="14">
                  <c:v>2150</c:v>
                </c:pt>
              </c:strCache>
            </c:strRef>
          </c:cat>
          <c:val>
            <c:numRef>
              <c:f>MeOH!$B$67:$P$67</c:f>
              <c:numCache>
                <c:formatCode>General</c:formatCode>
                <c:ptCount val="15"/>
                <c:pt idx="0">
                  <c:v>0</c:v>
                </c:pt>
                <c:pt idx="1">
                  <c:v>1.3474999999999999</c:v>
                </c:pt>
                <c:pt idx="2">
                  <c:v>0.8958619769985473</c:v>
                </c:pt>
                <c:pt idx="3">
                  <c:v>0.80789201181873505</c:v>
                </c:pt>
                <c:pt idx="4">
                  <c:v>4.5185619499430159</c:v>
                </c:pt>
                <c:pt idx="5">
                  <c:v>10.639063286478011</c:v>
                </c:pt>
                <c:pt idx="6">
                  <c:v>7.1228719836634733</c:v>
                </c:pt>
                <c:pt idx="7">
                  <c:v>14.857606256350035</c:v>
                </c:pt>
                <c:pt idx="8">
                  <c:v>23.204573393538425</c:v>
                </c:pt>
                <c:pt idx="9">
                  <c:v>28.873525792196677</c:v>
                </c:pt>
                <c:pt idx="10">
                  <c:v>32.643059431228565</c:v>
                </c:pt>
                <c:pt idx="11">
                  <c:v>51.131206517287069</c:v>
                </c:pt>
                <c:pt idx="12">
                  <c:v>56.997727250385886</c:v>
                </c:pt>
                <c:pt idx="13">
                  <c:v>57.110603677448708</c:v>
                </c:pt>
                <c:pt idx="14">
                  <c:v>57.183073991496855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6760176"/>
        <c:axId val="936759088"/>
      </c:areaChart>
      <c:catAx>
        <c:axId val="936760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36759088"/>
        <c:crosses val="autoZero"/>
        <c:auto val="1"/>
        <c:lblAlgn val="ctr"/>
        <c:lblOffset val="100"/>
        <c:noMultiLvlLbl val="0"/>
      </c:catAx>
      <c:valAx>
        <c:axId val="936759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36760176"/>
        <c:crosses val="autoZero"/>
        <c:crossBetween val="midCat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Hydrogen production (EJ)</a:t>
            </a:r>
          </a:p>
        </c:rich>
      </c:tx>
      <c:layout/>
      <c:overlay val="1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'h2'!$B$34</c:f>
              <c:strCache>
                <c:ptCount val="1"/>
                <c:pt idx="0">
                  <c:v>nuclear</c:v>
                </c:pt>
              </c:strCache>
            </c:strRef>
          </c:tx>
          <c:spPr>
            <a:solidFill>
              <a:srgbClr val="DB77DB"/>
            </a:solidFill>
          </c:spPr>
          <c:cat>
            <c:strRef>
              <c:f>'h2'!$C$33:$Q$33</c:f>
              <c:strCache>
                <c:ptCount val="1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  <c:pt idx="6">
                  <c:v>2070</c:v>
                </c:pt>
                <c:pt idx="7">
                  <c:v>2080</c:v>
                </c:pt>
                <c:pt idx="8">
                  <c:v>2090</c:v>
                </c:pt>
                <c:pt idx="9">
                  <c:v>2100</c:v>
                </c:pt>
                <c:pt idx="10">
                  <c:v>2110</c:v>
                </c:pt>
                <c:pt idx="11">
                  <c:v>2120</c:v>
                </c:pt>
                <c:pt idx="12">
                  <c:v>2130</c:v>
                </c:pt>
                <c:pt idx="13">
                  <c:v>2140</c:v>
                </c:pt>
                <c:pt idx="14">
                  <c:v>2150</c:v>
                </c:pt>
              </c:strCache>
            </c:strRef>
          </c:cat>
          <c:val>
            <c:numRef>
              <c:f>'h2'!$C$34:$Q$34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1"/>
          <c:order val="1"/>
          <c:tx>
            <c:strRef>
              <c:f>'h2'!$B$35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rgbClr val="7D7447"/>
            </a:solidFill>
          </c:spPr>
          <c:cat>
            <c:strRef>
              <c:f>'h2'!$C$33:$Q$33</c:f>
              <c:strCache>
                <c:ptCount val="1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  <c:pt idx="6">
                  <c:v>2070</c:v>
                </c:pt>
                <c:pt idx="7">
                  <c:v>2080</c:v>
                </c:pt>
                <c:pt idx="8">
                  <c:v>2090</c:v>
                </c:pt>
                <c:pt idx="9">
                  <c:v>2100</c:v>
                </c:pt>
                <c:pt idx="10">
                  <c:v>2110</c:v>
                </c:pt>
                <c:pt idx="11">
                  <c:v>2120</c:v>
                </c:pt>
                <c:pt idx="12">
                  <c:v>2130</c:v>
                </c:pt>
                <c:pt idx="13">
                  <c:v>2140</c:v>
                </c:pt>
                <c:pt idx="14">
                  <c:v>2150</c:v>
                </c:pt>
              </c:strCache>
            </c:strRef>
          </c:cat>
          <c:val>
            <c:numRef>
              <c:f>'h2'!$C$35:$Q$35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2"/>
          <c:order val="2"/>
          <c:tx>
            <c:strRef>
              <c:f>'h2'!$B$36</c:f>
              <c:strCache>
                <c:ptCount val="1"/>
                <c:pt idx="0">
                  <c:v>coal + CCS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</c:spPr>
          <c:cat>
            <c:strRef>
              <c:f>'h2'!$C$33:$Q$33</c:f>
              <c:strCache>
                <c:ptCount val="1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  <c:pt idx="6">
                  <c:v>2070</c:v>
                </c:pt>
                <c:pt idx="7">
                  <c:v>2080</c:v>
                </c:pt>
                <c:pt idx="8">
                  <c:v>2090</c:v>
                </c:pt>
                <c:pt idx="9">
                  <c:v>2100</c:v>
                </c:pt>
                <c:pt idx="10">
                  <c:v>2110</c:v>
                </c:pt>
                <c:pt idx="11">
                  <c:v>2120</c:v>
                </c:pt>
                <c:pt idx="12">
                  <c:v>2130</c:v>
                </c:pt>
                <c:pt idx="13">
                  <c:v>2140</c:v>
                </c:pt>
                <c:pt idx="14">
                  <c:v>2150</c:v>
                </c:pt>
              </c:strCache>
            </c:strRef>
          </c:cat>
          <c:val>
            <c:numRef>
              <c:f>'h2'!$C$36:$Q$36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0.18183049852985697</c:v>
                </c:pt>
                <c:pt idx="3">
                  <c:v>0.31553686578730306</c:v>
                </c:pt>
                <c:pt idx="4">
                  <c:v>0.20977920623386906</c:v>
                </c:pt>
                <c:pt idx="5">
                  <c:v>1.1813334177112849</c:v>
                </c:pt>
                <c:pt idx="6">
                  <c:v>0.78538901008184214</c:v>
                </c:pt>
                <c:pt idx="7">
                  <c:v>0.52215224585146658</c:v>
                </c:pt>
                <c:pt idx="8">
                  <c:v>0.34714385399831266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3"/>
          <c:order val="3"/>
          <c:tx>
            <c:strRef>
              <c:f>'h2'!$B$37</c:f>
              <c:strCache>
                <c:ptCount val="1"/>
                <c:pt idx="0">
                  <c:v>oil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</c:spPr>
          <c:cat>
            <c:strRef>
              <c:f>'h2'!$C$33:$Q$33</c:f>
              <c:strCache>
                <c:ptCount val="1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  <c:pt idx="6">
                  <c:v>2070</c:v>
                </c:pt>
                <c:pt idx="7">
                  <c:v>2080</c:v>
                </c:pt>
                <c:pt idx="8">
                  <c:v>2090</c:v>
                </c:pt>
                <c:pt idx="9">
                  <c:v>2100</c:v>
                </c:pt>
                <c:pt idx="10">
                  <c:v>2110</c:v>
                </c:pt>
                <c:pt idx="11">
                  <c:v>2120</c:v>
                </c:pt>
                <c:pt idx="12">
                  <c:v>2130</c:v>
                </c:pt>
                <c:pt idx="13">
                  <c:v>2140</c:v>
                </c:pt>
                <c:pt idx="14">
                  <c:v>2150</c:v>
                </c:pt>
              </c:strCache>
            </c:strRef>
          </c:cat>
          <c:val>
            <c:numRef>
              <c:f>'h2'!$C$37:$Q$37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4"/>
          <c:order val="4"/>
          <c:tx>
            <c:strRef>
              <c:f>'h2'!$B$38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rgbClr val="E0A9A8"/>
            </a:solidFill>
          </c:spPr>
          <c:cat>
            <c:strRef>
              <c:f>'h2'!$C$33:$Q$33</c:f>
              <c:strCache>
                <c:ptCount val="1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  <c:pt idx="6">
                  <c:v>2070</c:v>
                </c:pt>
                <c:pt idx="7">
                  <c:v>2080</c:v>
                </c:pt>
                <c:pt idx="8">
                  <c:v>2090</c:v>
                </c:pt>
                <c:pt idx="9">
                  <c:v>2100</c:v>
                </c:pt>
                <c:pt idx="10">
                  <c:v>2110</c:v>
                </c:pt>
                <c:pt idx="11">
                  <c:v>2120</c:v>
                </c:pt>
                <c:pt idx="12">
                  <c:v>2130</c:v>
                </c:pt>
                <c:pt idx="13">
                  <c:v>2140</c:v>
                </c:pt>
                <c:pt idx="14">
                  <c:v>2150</c:v>
                </c:pt>
              </c:strCache>
            </c:strRef>
          </c:cat>
          <c:val>
            <c:numRef>
              <c:f>'h2'!$C$38:$Q$38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5"/>
          <c:order val="5"/>
          <c:tx>
            <c:strRef>
              <c:f>'h2'!$B$39</c:f>
              <c:strCache>
                <c:ptCount val="1"/>
                <c:pt idx="0">
                  <c:v>gas/oil + CCS</c:v>
                </c:pt>
              </c:strCache>
            </c:strRef>
          </c:tx>
          <c:spPr>
            <a:solidFill>
              <a:srgbClr val="ECCCCA"/>
            </a:solidFill>
          </c:spPr>
          <c:cat>
            <c:strRef>
              <c:f>'h2'!$C$33:$Q$33</c:f>
              <c:strCache>
                <c:ptCount val="1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  <c:pt idx="6">
                  <c:v>2070</c:v>
                </c:pt>
                <c:pt idx="7">
                  <c:v>2080</c:v>
                </c:pt>
                <c:pt idx="8">
                  <c:v>2090</c:v>
                </c:pt>
                <c:pt idx="9">
                  <c:v>2100</c:v>
                </c:pt>
                <c:pt idx="10">
                  <c:v>2110</c:v>
                </c:pt>
                <c:pt idx="11">
                  <c:v>2120</c:v>
                </c:pt>
                <c:pt idx="12">
                  <c:v>2130</c:v>
                </c:pt>
                <c:pt idx="13">
                  <c:v>2140</c:v>
                </c:pt>
                <c:pt idx="14">
                  <c:v>2150</c:v>
                </c:pt>
              </c:strCache>
            </c:strRef>
          </c:cat>
          <c:val>
            <c:numRef>
              <c:f>'h2'!$C$39:$Q$39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6"/>
          <c:order val="6"/>
          <c:tx>
            <c:strRef>
              <c:f>'h2'!$B$40</c:f>
              <c:strCache>
                <c:ptCount val="1"/>
                <c:pt idx="0">
                  <c:v>bio</c:v>
                </c:pt>
              </c:strCache>
            </c:strRef>
          </c:tx>
          <c:spPr>
            <a:solidFill>
              <a:schemeClr val="accent3"/>
            </a:solidFill>
          </c:spPr>
          <c:cat>
            <c:strRef>
              <c:f>'h2'!$C$33:$Q$33</c:f>
              <c:strCache>
                <c:ptCount val="1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  <c:pt idx="6">
                  <c:v>2070</c:v>
                </c:pt>
                <c:pt idx="7">
                  <c:v>2080</c:v>
                </c:pt>
                <c:pt idx="8">
                  <c:v>2090</c:v>
                </c:pt>
                <c:pt idx="9">
                  <c:v>2100</c:v>
                </c:pt>
                <c:pt idx="10">
                  <c:v>2110</c:v>
                </c:pt>
                <c:pt idx="11">
                  <c:v>2120</c:v>
                </c:pt>
                <c:pt idx="12">
                  <c:v>2130</c:v>
                </c:pt>
                <c:pt idx="13">
                  <c:v>2140</c:v>
                </c:pt>
                <c:pt idx="14">
                  <c:v>2150</c:v>
                </c:pt>
              </c:strCache>
            </c:strRef>
          </c:cat>
          <c:val>
            <c:numRef>
              <c:f>'h2'!$C$40:$Q$40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7"/>
          <c:order val="7"/>
          <c:tx>
            <c:strRef>
              <c:f>'h2'!$B$41</c:f>
              <c:strCache>
                <c:ptCount val="1"/>
                <c:pt idx="0">
                  <c:v>bio + CCS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</c:spPr>
          <c:cat>
            <c:strRef>
              <c:f>'h2'!$C$33:$Q$33</c:f>
              <c:strCache>
                <c:ptCount val="1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  <c:pt idx="6">
                  <c:v>2070</c:v>
                </c:pt>
                <c:pt idx="7">
                  <c:v>2080</c:v>
                </c:pt>
                <c:pt idx="8">
                  <c:v>2090</c:v>
                </c:pt>
                <c:pt idx="9">
                  <c:v>2100</c:v>
                </c:pt>
                <c:pt idx="10">
                  <c:v>2110</c:v>
                </c:pt>
                <c:pt idx="11">
                  <c:v>2120</c:v>
                </c:pt>
                <c:pt idx="12">
                  <c:v>2130</c:v>
                </c:pt>
                <c:pt idx="13">
                  <c:v>2140</c:v>
                </c:pt>
                <c:pt idx="14">
                  <c:v>2150</c:v>
                </c:pt>
              </c:strCache>
            </c:strRef>
          </c:cat>
          <c:val>
            <c:numRef>
              <c:f>'h2'!$C$41:$Q$41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0.91162446968334054</c:v>
                </c:pt>
                <c:pt idx="4">
                  <c:v>4.896393664482118</c:v>
                </c:pt>
                <c:pt idx="5">
                  <c:v>19.668814955283239</c:v>
                </c:pt>
                <c:pt idx="6">
                  <c:v>28.548975681597692</c:v>
                </c:pt>
                <c:pt idx="7">
                  <c:v>18.980290757253844</c:v>
                </c:pt>
                <c:pt idx="8">
                  <c:v>12.618716736030192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8"/>
          <c:order val="8"/>
          <c:tx>
            <c:strRef>
              <c:f>'h2'!$B$42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FFFF00"/>
            </a:solidFill>
          </c:spPr>
          <c:cat>
            <c:strRef>
              <c:f>'h2'!$C$33:$Q$33</c:f>
              <c:strCache>
                <c:ptCount val="1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  <c:pt idx="6">
                  <c:v>2070</c:v>
                </c:pt>
                <c:pt idx="7">
                  <c:v>2080</c:v>
                </c:pt>
                <c:pt idx="8">
                  <c:v>2090</c:v>
                </c:pt>
                <c:pt idx="9">
                  <c:v>2100</c:v>
                </c:pt>
                <c:pt idx="10">
                  <c:v>2110</c:v>
                </c:pt>
                <c:pt idx="11">
                  <c:v>2120</c:v>
                </c:pt>
                <c:pt idx="12">
                  <c:v>2130</c:v>
                </c:pt>
                <c:pt idx="13">
                  <c:v>2140</c:v>
                </c:pt>
                <c:pt idx="14">
                  <c:v>2150</c:v>
                </c:pt>
              </c:strCache>
            </c:strRef>
          </c:cat>
          <c:val>
            <c:numRef>
              <c:f>'h2'!$C$42:$Q$42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0.34993471851447666</c:v>
                </c:pt>
                <c:pt idx="5">
                  <c:v>1.7144054470269503</c:v>
                </c:pt>
                <c:pt idx="6">
                  <c:v>6.7728004142592848</c:v>
                </c:pt>
                <c:pt idx="7">
                  <c:v>25.525390052013105</c:v>
                </c:pt>
                <c:pt idx="8">
                  <c:v>95.045390052013104</c:v>
                </c:pt>
                <c:pt idx="9">
                  <c:v>164.5653900520131</c:v>
                </c:pt>
                <c:pt idx="10">
                  <c:v>234.08539005201308</c:v>
                </c:pt>
                <c:pt idx="11">
                  <c:v>303.60539005201309</c:v>
                </c:pt>
                <c:pt idx="12">
                  <c:v>332.14427540310049</c:v>
                </c:pt>
                <c:pt idx="13">
                  <c:v>335.53548488471193</c:v>
                </c:pt>
                <c:pt idx="14">
                  <c:v>337.6539756329588</c:v>
                </c:pt>
              </c:numCache>
            </c:numRef>
          </c:val>
        </c:ser>
        <c:ser>
          <c:idx val="9"/>
          <c:order val="9"/>
          <c:tx>
            <c:strRef>
              <c:f>'h2'!$B$43</c:f>
              <c:strCache>
                <c:ptCount val="1"/>
                <c:pt idx="0">
                  <c:v>elec</c:v>
                </c:pt>
              </c:strCache>
            </c:strRef>
          </c:tx>
          <c:spPr>
            <a:ln w="25400">
              <a:noFill/>
            </a:ln>
          </c:spPr>
          <c:cat>
            <c:strRef>
              <c:f>'h2'!$C$33:$Q$33</c:f>
              <c:strCache>
                <c:ptCount val="1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  <c:pt idx="6">
                  <c:v>2070</c:v>
                </c:pt>
                <c:pt idx="7">
                  <c:v>2080</c:v>
                </c:pt>
                <c:pt idx="8">
                  <c:v>2090</c:v>
                </c:pt>
                <c:pt idx="9">
                  <c:v>2100</c:v>
                </c:pt>
                <c:pt idx="10">
                  <c:v>2110</c:v>
                </c:pt>
                <c:pt idx="11">
                  <c:v>2120</c:v>
                </c:pt>
                <c:pt idx="12">
                  <c:v>2130</c:v>
                </c:pt>
                <c:pt idx="13">
                  <c:v>2140</c:v>
                </c:pt>
                <c:pt idx="14">
                  <c:v>2150</c:v>
                </c:pt>
              </c:strCache>
            </c:strRef>
          </c:cat>
          <c:val>
            <c:numRef>
              <c:f>'h2'!$C$43:$Q$43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6757456"/>
        <c:axId val="936760720"/>
      </c:areaChart>
      <c:catAx>
        <c:axId val="936757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36760720"/>
        <c:crosses val="autoZero"/>
        <c:auto val="1"/>
        <c:lblAlgn val="ctr"/>
        <c:lblOffset val="100"/>
        <c:noMultiLvlLbl val="0"/>
      </c:catAx>
      <c:valAx>
        <c:axId val="936760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36757456"/>
        <c:crosses val="autoZero"/>
        <c:crossBetween val="midCat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Hydrogen</a:t>
            </a:r>
            <a:r>
              <a:rPr lang="en-US" baseline="0"/>
              <a:t> use (EJ)</a:t>
            </a:r>
            <a:endParaRPr lang="en-US"/>
          </a:p>
        </c:rich>
      </c:tx>
      <c:layout/>
      <c:overlay val="1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'h2'!$B$66</c:f>
              <c:strCache>
                <c:ptCount val="1"/>
                <c:pt idx="0">
                  <c:v>air_fuel</c:v>
                </c:pt>
              </c:strCache>
            </c:strRef>
          </c:tx>
          <c:cat>
            <c:strRef>
              <c:f>'h2'!$C$65:$Q$65</c:f>
              <c:strCache>
                <c:ptCount val="1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  <c:pt idx="6">
                  <c:v>2070</c:v>
                </c:pt>
                <c:pt idx="7">
                  <c:v>2080</c:v>
                </c:pt>
                <c:pt idx="8">
                  <c:v>2090</c:v>
                </c:pt>
                <c:pt idx="9">
                  <c:v>2100</c:v>
                </c:pt>
                <c:pt idx="10">
                  <c:v>2110</c:v>
                </c:pt>
                <c:pt idx="11">
                  <c:v>2120</c:v>
                </c:pt>
                <c:pt idx="12">
                  <c:v>2130</c:v>
                </c:pt>
                <c:pt idx="13">
                  <c:v>2140</c:v>
                </c:pt>
                <c:pt idx="14">
                  <c:v>2150</c:v>
                </c:pt>
              </c:strCache>
            </c:strRef>
          </c:cat>
          <c:val>
            <c:numRef>
              <c:f>'h2'!$C$66:$Q$66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43.877846943413509</c:v>
                </c:pt>
                <c:pt idx="12">
                  <c:v>48.432624255713826</c:v>
                </c:pt>
                <c:pt idx="13">
                  <c:v>48.829524358780823</c:v>
                </c:pt>
                <c:pt idx="14">
                  <c:v>49.160029772679323</c:v>
                </c:pt>
              </c:numCache>
            </c:numRef>
          </c:val>
        </c:ser>
        <c:ser>
          <c:idx val="1"/>
          <c:order val="1"/>
          <c:tx>
            <c:strRef>
              <c:f>'h2'!$B$67</c:f>
              <c:strCache>
                <c:ptCount val="1"/>
                <c:pt idx="0">
                  <c:v>elec</c:v>
                </c:pt>
              </c:strCache>
            </c:strRef>
          </c:tx>
          <c:cat>
            <c:strRef>
              <c:f>'h2'!$C$65:$Q$65</c:f>
              <c:strCache>
                <c:ptCount val="1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  <c:pt idx="6">
                  <c:v>2070</c:v>
                </c:pt>
                <c:pt idx="7">
                  <c:v>2080</c:v>
                </c:pt>
                <c:pt idx="8">
                  <c:v>2090</c:v>
                </c:pt>
                <c:pt idx="9">
                  <c:v>2100</c:v>
                </c:pt>
                <c:pt idx="10">
                  <c:v>2110</c:v>
                </c:pt>
                <c:pt idx="11">
                  <c:v>2120</c:v>
                </c:pt>
                <c:pt idx="12">
                  <c:v>2130</c:v>
                </c:pt>
                <c:pt idx="13">
                  <c:v>2140</c:v>
                </c:pt>
                <c:pt idx="14">
                  <c:v>2150</c:v>
                </c:pt>
              </c:strCache>
            </c:strRef>
          </c:cat>
          <c:val>
            <c:numRef>
              <c:f>'h2'!$C$67:$Q$67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15.514006359717959</c:v>
                </c:pt>
                <c:pt idx="9">
                  <c:v>62.398870631181161</c:v>
                </c:pt>
                <c:pt idx="10">
                  <c:v>102.44427914813456</c:v>
                </c:pt>
                <c:pt idx="11">
                  <c:v>115.12890412843704</c:v>
                </c:pt>
                <c:pt idx="12">
                  <c:v>135.51151999999999</c:v>
                </c:pt>
                <c:pt idx="13">
                  <c:v>136.54319999999998</c:v>
                </c:pt>
                <c:pt idx="14">
                  <c:v>137.23098666666664</c:v>
                </c:pt>
              </c:numCache>
            </c:numRef>
          </c:val>
        </c:ser>
        <c:ser>
          <c:idx val="2"/>
          <c:order val="2"/>
          <c:tx>
            <c:strRef>
              <c:f>'h2'!$B$68</c:f>
              <c:strCache>
                <c:ptCount val="1"/>
                <c:pt idx="0">
                  <c:v>trsp</c:v>
                </c:pt>
              </c:strCache>
            </c:strRef>
          </c:tx>
          <c:cat>
            <c:strRef>
              <c:f>'h2'!$C$65:$Q$65</c:f>
              <c:strCache>
                <c:ptCount val="1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  <c:pt idx="6">
                  <c:v>2070</c:v>
                </c:pt>
                <c:pt idx="7">
                  <c:v>2080</c:v>
                </c:pt>
                <c:pt idx="8">
                  <c:v>2090</c:v>
                </c:pt>
                <c:pt idx="9">
                  <c:v>2100</c:v>
                </c:pt>
                <c:pt idx="10">
                  <c:v>2110</c:v>
                </c:pt>
                <c:pt idx="11">
                  <c:v>2120</c:v>
                </c:pt>
                <c:pt idx="12">
                  <c:v>2130</c:v>
                </c:pt>
                <c:pt idx="13">
                  <c:v>2140</c:v>
                </c:pt>
                <c:pt idx="14">
                  <c:v>2150</c:v>
                </c:pt>
              </c:strCache>
            </c:strRef>
          </c:cat>
          <c:val>
            <c:numRef>
              <c:f>'h2'!$C$68:$Q$68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0.181830498529857</c:v>
                </c:pt>
                <c:pt idx="3">
                  <c:v>1.2271613354706434</c:v>
                </c:pt>
                <c:pt idx="4">
                  <c:v>5.4561075892304638</c:v>
                </c:pt>
                <c:pt idx="5">
                  <c:v>22.564553820021473</c:v>
                </c:pt>
                <c:pt idx="6">
                  <c:v>32.758638751267121</c:v>
                </c:pt>
                <c:pt idx="7">
                  <c:v>38.26961290448137</c:v>
                </c:pt>
                <c:pt idx="8">
                  <c:v>58.419299854315227</c:v>
                </c:pt>
                <c:pt idx="9">
                  <c:v>73.895722789216393</c:v>
                </c:pt>
                <c:pt idx="10">
                  <c:v>87.610519172076607</c:v>
                </c:pt>
                <c:pt idx="11">
                  <c:v>94.639443989320725</c:v>
                </c:pt>
                <c:pt idx="12">
                  <c:v>98.145070520009952</c:v>
                </c:pt>
                <c:pt idx="13">
                  <c:v>100.04378947419782</c:v>
                </c:pt>
                <c:pt idx="14">
                  <c:v>101.10138119230845</c:v>
                </c:pt>
              </c:numCache>
            </c:numRef>
          </c:val>
        </c:ser>
        <c:ser>
          <c:idx val="3"/>
          <c:order val="3"/>
          <c:tx>
            <c:strRef>
              <c:f>'h2'!$B$69</c:f>
              <c:strCache>
                <c:ptCount val="1"/>
                <c:pt idx="0">
                  <c:v>central_heat</c:v>
                </c:pt>
              </c:strCache>
            </c:strRef>
          </c:tx>
          <c:cat>
            <c:strRef>
              <c:f>'h2'!$C$65:$Q$65</c:f>
              <c:strCache>
                <c:ptCount val="1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  <c:pt idx="6">
                  <c:v>2070</c:v>
                </c:pt>
                <c:pt idx="7">
                  <c:v>2080</c:v>
                </c:pt>
                <c:pt idx="8">
                  <c:v>2090</c:v>
                </c:pt>
                <c:pt idx="9">
                  <c:v>2100</c:v>
                </c:pt>
                <c:pt idx="10">
                  <c:v>2110</c:v>
                </c:pt>
                <c:pt idx="11">
                  <c:v>2120</c:v>
                </c:pt>
                <c:pt idx="12">
                  <c:v>2130</c:v>
                </c:pt>
                <c:pt idx="13">
                  <c:v>2140</c:v>
                </c:pt>
                <c:pt idx="14">
                  <c:v>2150</c:v>
                </c:pt>
              </c:strCache>
            </c:strRef>
          </c:cat>
          <c:val>
            <c:numRef>
              <c:f>'h2'!$C$69:$Q$69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4"/>
          <c:order val="4"/>
          <c:tx>
            <c:strRef>
              <c:f>'h2'!$B$70</c:f>
              <c:strCache>
                <c:ptCount val="1"/>
                <c:pt idx="0">
                  <c:v>solid_heat</c:v>
                </c:pt>
              </c:strCache>
            </c:strRef>
          </c:tx>
          <c:cat>
            <c:strRef>
              <c:f>'h2'!$C$65:$Q$65</c:f>
              <c:strCache>
                <c:ptCount val="1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  <c:pt idx="6">
                  <c:v>2070</c:v>
                </c:pt>
                <c:pt idx="7">
                  <c:v>2080</c:v>
                </c:pt>
                <c:pt idx="8">
                  <c:v>2090</c:v>
                </c:pt>
                <c:pt idx="9">
                  <c:v>2100</c:v>
                </c:pt>
                <c:pt idx="10">
                  <c:v>2110</c:v>
                </c:pt>
                <c:pt idx="11">
                  <c:v>2120</c:v>
                </c:pt>
                <c:pt idx="12">
                  <c:v>2130</c:v>
                </c:pt>
                <c:pt idx="13">
                  <c:v>2140</c:v>
                </c:pt>
                <c:pt idx="14">
                  <c:v>2150</c:v>
                </c:pt>
              </c:strCache>
            </c:strRef>
          </c:cat>
          <c:val>
            <c:numRef>
              <c:f>'h2'!$C$70:$Q$70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14.453684573323196</c:v>
                </c:pt>
                <c:pt idx="9">
                  <c:v>0</c:v>
                </c:pt>
                <c:pt idx="10">
                  <c:v>15.179315437824751</c:v>
                </c:pt>
                <c:pt idx="11">
                  <c:v>20.619444990841838</c:v>
                </c:pt>
                <c:pt idx="12">
                  <c:v>20.737310627376733</c:v>
                </c:pt>
                <c:pt idx="13">
                  <c:v>20.815887718400006</c:v>
                </c:pt>
                <c:pt idx="14">
                  <c:v>20.86827244574885</c:v>
                </c:pt>
              </c:numCache>
            </c:numRef>
          </c:val>
        </c:ser>
        <c:ser>
          <c:idx val="5"/>
          <c:order val="5"/>
          <c:tx>
            <c:strRef>
              <c:f>'h2'!$B$71</c:f>
              <c:strCache>
                <c:ptCount val="1"/>
                <c:pt idx="0">
                  <c:v>non_solid_heat</c:v>
                </c:pt>
              </c:strCache>
            </c:strRef>
          </c:tx>
          <c:cat>
            <c:strRef>
              <c:f>'h2'!$C$65:$Q$65</c:f>
              <c:strCache>
                <c:ptCount val="1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  <c:pt idx="6">
                  <c:v>2070</c:v>
                </c:pt>
                <c:pt idx="7">
                  <c:v>2080</c:v>
                </c:pt>
                <c:pt idx="8">
                  <c:v>2090</c:v>
                </c:pt>
                <c:pt idx="9">
                  <c:v>2100</c:v>
                </c:pt>
                <c:pt idx="10">
                  <c:v>2110</c:v>
                </c:pt>
                <c:pt idx="11">
                  <c:v>2120</c:v>
                </c:pt>
                <c:pt idx="12">
                  <c:v>2130</c:v>
                </c:pt>
                <c:pt idx="13">
                  <c:v>2140</c:v>
                </c:pt>
                <c:pt idx="14">
                  <c:v>2150</c:v>
                </c:pt>
              </c:strCache>
            </c:strRef>
          </c:cat>
          <c:val>
            <c:numRef>
              <c:f>'h2'!$C$71:$Q$71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3.3485263546717001</c:v>
                </c:pt>
                <c:pt idx="7">
                  <c:v>6.7582201506370483</c:v>
                </c:pt>
                <c:pt idx="8">
                  <c:v>19.624259854685224</c:v>
                </c:pt>
                <c:pt idx="9">
                  <c:v>28.270796631615539</c:v>
                </c:pt>
                <c:pt idx="10">
                  <c:v>28.851276293977172</c:v>
                </c:pt>
                <c:pt idx="11">
                  <c:v>29.339749999999988</c:v>
                </c:pt>
                <c:pt idx="12">
                  <c:v>29.317749999999986</c:v>
                </c:pt>
                <c:pt idx="13">
                  <c:v>29.303083333333316</c:v>
                </c:pt>
                <c:pt idx="14">
                  <c:v>29.293305555555538</c:v>
                </c:pt>
              </c:numCache>
            </c:numRef>
          </c:val>
        </c:ser>
        <c:ser>
          <c:idx val="6"/>
          <c:order val="6"/>
          <c:tx>
            <c:strRef>
              <c:f>'h2'!$B$72</c:f>
              <c:strCache>
                <c:ptCount val="1"/>
                <c:pt idx="0">
                  <c:v>feed-stock</c:v>
                </c:pt>
              </c:strCache>
            </c:strRef>
          </c:tx>
          <c:spPr>
            <a:ln w="25400">
              <a:noFill/>
            </a:ln>
          </c:spPr>
          <c:cat>
            <c:strRef>
              <c:f>'h2'!$C$65:$Q$65</c:f>
              <c:strCache>
                <c:ptCount val="1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  <c:pt idx="6">
                  <c:v>2070</c:v>
                </c:pt>
                <c:pt idx="7">
                  <c:v>2080</c:v>
                </c:pt>
                <c:pt idx="8">
                  <c:v>2090</c:v>
                </c:pt>
                <c:pt idx="9">
                  <c:v>2100</c:v>
                </c:pt>
                <c:pt idx="10">
                  <c:v>2110</c:v>
                </c:pt>
                <c:pt idx="11">
                  <c:v>2120</c:v>
                </c:pt>
                <c:pt idx="12">
                  <c:v>2130</c:v>
                </c:pt>
                <c:pt idx="13">
                  <c:v>2140</c:v>
                </c:pt>
                <c:pt idx="14">
                  <c:v>2150</c:v>
                </c:pt>
              </c:strCache>
            </c:strRef>
          </c:cat>
          <c:val>
            <c:numRef>
              <c:f>'h2'!$C$72:$Q$72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6758000"/>
        <c:axId val="936761264"/>
      </c:areaChart>
      <c:catAx>
        <c:axId val="936758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36761264"/>
        <c:crosses val="autoZero"/>
        <c:auto val="1"/>
        <c:lblAlgn val="ctr"/>
        <c:lblOffset val="100"/>
        <c:noMultiLvlLbl val="0"/>
      </c:catAx>
      <c:valAx>
        <c:axId val="936761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36758000"/>
        <c:crosses val="autoZero"/>
        <c:crossBetween val="midCat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Carbon capture by energy</a:t>
            </a:r>
            <a:r>
              <a:rPr lang="en-US" baseline="0"/>
              <a:t> carrier (GtC)</a:t>
            </a:r>
            <a:endParaRPr lang="en-US"/>
          </a:p>
        </c:rich>
      </c:tx>
      <c:layout/>
      <c:overlay val="1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CCS_sectors!$A$51</c:f>
              <c:strCache>
                <c:ptCount val="1"/>
                <c:pt idx="0">
                  <c:v>elec</c:v>
                </c:pt>
              </c:strCache>
            </c:strRef>
          </c:tx>
          <c:cat>
            <c:strRef>
              <c:f>CCS_sectors!$B$50:$P$50</c:f>
              <c:strCache>
                <c:ptCount val="1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  <c:pt idx="6">
                  <c:v>2070</c:v>
                </c:pt>
                <c:pt idx="7">
                  <c:v>2080</c:v>
                </c:pt>
                <c:pt idx="8">
                  <c:v>2090</c:v>
                </c:pt>
                <c:pt idx="9">
                  <c:v>2100</c:v>
                </c:pt>
                <c:pt idx="10">
                  <c:v>2110</c:v>
                </c:pt>
                <c:pt idx="11">
                  <c:v>2120</c:v>
                </c:pt>
                <c:pt idx="12">
                  <c:v>2130</c:v>
                </c:pt>
                <c:pt idx="13">
                  <c:v>2140</c:v>
                </c:pt>
                <c:pt idx="14">
                  <c:v>2150</c:v>
                </c:pt>
              </c:strCache>
            </c:strRef>
          </c:cat>
          <c:val>
            <c:numRef>
              <c:f>CCS_sectors!$B$51:$P$51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6.077098505924506E-2</c:v>
                </c:pt>
                <c:pt idx="3">
                  <c:v>0.34579104484699169</c:v>
                </c:pt>
                <c:pt idx="4">
                  <c:v>1.4747123716880981</c:v>
                </c:pt>
                <c:pt idx="5">
                  <c:v>4.3586537094643845</c:v>
                </c:pt>
                <c:pt idx="6">
                  <c:v>7.8052760548975293</c:v>
                </c:pt>
                <c:pt idx="7">
                  <c:v>7.729161030551972</c:v>
                </c:pt>
                <c:pt idx="8">
                  <c:v>6.5998047105754072</c:v>
                </c:pt>
                <c:pt idx="9">
                  <c:v>1.2761513451637014</c:v>
                </c:pt>
                <c:pt idx="10">
                  <c:v>0.29723711555827992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1"/>
          <c:order val="1"/>
          <c:tx>
            <c:strRef>
              <c:f>CCS_sectors!$A$52</c:f>
              <c:strCache>
                <c:ptCount val="1"/>
                <c:pt idx="0">
                  <c:v>MeOH</c:v>
                </c:pt>
              </c:strCache>
            </c:strRef>
          </c:tx>
          <c:cat>
            <c:strRef>
              <c:f>CCS_sectors!$B$50:$P$50</c:f>
              <c:strCache>
                <c:ptCount val="1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  <c:pt idx="6">
                  <c:v>2070</c:v>
                </c:pt>
                <c:pt idx="7">
                  <c:v>2080</c:v>
                </c:pt>
                <c:pt idx="8">
                  <c:v>2090</c:v>
                </c:pt>
                <c:pt idx="9">
                  <c:v>2100</c:v>
                </c:pt>
                <c:pt idx="10">
                  <c:v>2110</c:v>
                </c:pt>
                <c:pt idx="11">
                  <c:v>2120</c:v>
                </c:pt>
                <c:pt idx="12">
                  <c:v>2130</c:v>
                </c:pt>
                <c:pt idx="13">
                  <c:v>2140</c:v>
                </c:pt>
                <c:pt idx="14">
                  <c:v>2150</c:v>
                </c:pt>
              </c:strCache>
            </c:strRef>
          </c:cat>
          <c:val>
            <c:numRef>
              <c:f>CCS_sectors!$B$52:$P$52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4.1492723306526522E-2</c:v>
                </c:pt>
                <c:pt idx="3">
                  <c:v>0.2084275082227795</c:v>
                </c:pt>
                <c:pt idx="4">
                  <c:v>0.54962353680270171</c:v>
                </c:pt>
                <c:pt idx="5">
                  <c:v>0.79555199957519129</c:v>
                </c:pt>
                <c:pt idx="6">
                  <c:v>0.69012940970162762</c:v>
                </c:pt>
                <c:pt idx="7">
                  <c:v>0.98294208048777498</c:v>
                </c:pt>
                <c:pt idx="8">
                  <c:v>1.0289456028375281</c:v>
                </c:pt>
                <c:pt idx="9">
                  <c:v>1.4820385009385764</c:v>
                </c:pt>
                <c:pt idx="10">
                  <c:v>0.98530756321988588</c:v>
                </c:pt>
                <c:pt idx="11">
                  <c:v>0.29434466641657192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2"/>
          <c:order val="2"/>
          <c:tx>
            <c:strRef>
              <c:f>CCS_sectors!$A$53</c:f>
              <c:strCache>
                <c:ptCount val="1"/>
                <c:pt idx="0">
                  <c:v>H2</c:v>
                </c:pt>
              </c:strCache>
            </c:strRef>
          </c:tx>
          <c:cat>
            <c:strRef>
              <c:f>CCS_sectors!$B$50:$P$50</c:f>
              <c:strCache>
                <c:ptCount val="1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  <c:pt idx="6">
                  <c:v>2070</c:v>
                </c:pt>
                <c:pt idx="7">
                  <c:v>2080</c:v>
                </c:pt>
                <c:pt idx="8">
                  <c:v>2090</c:v>
                </c:pt>
                <c:pt idx="9">
                  <c:v>2100</c:v>
                </c:pt>
                <c:pt idx="10">
                  <c:v>2110</c:v>
                </c:pt>
                <c:pt idx="11">
                  <c:v>2120</c:v>
                </c:pt>
                <c:pt idx="12">
                  <c:v>2130</c:v>
                </c:pt>
                <c:pt idx="13">
                  <c:v>2140</c:v>
                </c:pt>
                <c:pt idx="14">
                  <c:v>2150</c:v>
                </c:pt>
              </c:strCache>
            </c:strRef>
          </c:cat>
          <c:val>
            <c:numRef>
              <c:f>CCS_sectors!$B$53:$P$53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7.1110877466718236E-3</c:v>
                </c:pt>
                <c:pt idx="3">
                  <c:v>6.430271569811552E-2</c:v>
                </c:pt>
                <c:pt idx="4">
                  <c:v>0.28729855399927695</c:v>
                </c:pt>
                <c:pt idx="5">
                  <c:v>1.1673224335288035</c:v>
                </c:pt>
                <c:pt idx="6">
                  <c:v>1.6580068690536858</c:v>
                </c:pt>
                <c:pt idx="7">
                  <c:v>1.1022970772449767</c:v>
                </c:pt>
                <c:pt idx="8">
                  <c:v>0.73284307151050498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3"/>
          <c:order val="3"/>
          <c:tx>
            <c:strRef>
              <c:f>CCS_sectors!$A$54</c:f>
              <c:strCache>
                <c:ptCount val="1"/>
                <c:pt idx="0">
                  <c:v>central_heat</c:v>
                </c:pt>
              </c:strCache>
            </c:strRef>
          </c:tx>
          <c:cat>
            <c:strRef>
              <c:f>CCS_sectors!$B$50:$P$50</c:f>
              <c:strCache>
                <c:ptCount val="1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  <c:pt idx="6">
                  <c:v>2070</c:v>
                </c:pt>
                <c:pt idx="7">
                  <c:v>2080</c:v>
                </c:pt>
                <c:pt idx="8">
                  <c:v>2090</c:v>
                </c:pt>
                <c:pt idx="9">
                  <c:v>2100</c:v>
                </c:pt>
                <c:pt idx="10">
                  <c:v>2110</c:v>
                </c:pt>
                <c:pt idx="11">
                  <c:v>2120</c:v>
                </c:pt>
                <c:pt idx="12">
                  <c:v>2130</c:v>
                </c:pt>
                <c:pt idx="13">
                  <c:v>2140</c:v>
                </c:pt>
                <c:pt idx="14">
                  <c:v>2150</c:v>
                </c:pt>
              </c:strCache>
            </c:strRef>
          </c:cat>
          <c:val>
            <c:numRef>
              <c:f>CCS_sectors!$B$54:$P$54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3.7364411999999424E-2</c:v>
                </c:pt>
                <c:pt idx="6">
                  <c:v>2.4841080522232079E-2</c:v>
                </c:pt>
                <c:pt idx="7">
                  <c:v>1.6515161044472683E-2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4"/>
          <c:order val="4"/>
          <c:tx>
            <c:strRef>
              <c:f>CCS_sectors!$A$55</c:f>
              <c:strCache>
                <c:ptCount val="1"/>
                <c:pt idx="0">
                  <c:v>solid_heat</c:v>
                </c:pt>
              </c:strCache>
            </c:strRef>
          </c:tx>
          <c:cat>
            <c:strRef>
              <c:f>CCS_sectors!$B$50:$P$50</c:f>
              <c:strCache>
                <c:ptCount val="1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  <c:pt idx="6">
                  <c:v>2070</c:v>
                </c:pt>
                <c:pt idx="7">
                  <c:v>2080</c:v>
                </c:pt>
                <c:pt idx="8">
                  <c:v>2090</c:v>
                </c:pt>
                <c:pt idx="9">
                  <c:v>2100</c:v>
                </c:pt>
                <c:pt idx="10">
                  <c:v>2110</c:v>
                </c:pt>
                <c:pt idx="11">
                  <c:v>2120</c:v>
                </c:pt>
                <c:pt idx="12">
                  <c:v>2130</c:v>
                </c:pt>
                <c:pt idx="13">
                  <c:v>2140</c:v>
                </c:pt>
                <c:pt idx="14">
                  <c:v>2150</c:v>
                </c:pt>
              </c:strCache>
            </c:strRef>
          </c:cat>
          <c:val>
            <c:numRef>
              <c:f>CCS_sectors!$B$55:$P$55</c:f>
              <c:numCache>
                <c:formatCode>General</c:formatCode>
                <c:ptCount val="15"/>
                <c:pt idx="0">
                  <c:v>0</c:v>
                </c:pt>
                <c:pt idx="1">
                  <c:v>3.0398967164849026E-2</c:v>
                </c:pt>
                <c:pt idx="2">
                  <c:v>0.15250221900071884</c:v>
                </c:pt>
                <c:pt idx="3">
                  <c:v>0.91562845383652147</c:v>
                </c:pt>
                <c:pt idx="4">
                  <c:v>1.6016351430378264</c:v>
                </c:pt>
                <c:pt idx="5">
                  <c:v>1.6474500690745841</c:v>
                </c:pt>
                <c:pt idx="6">
                  <c:v>1.6837356346696779</c:v>
                </c:pt>
                <c:pt idx="7">
                  <c:v>1.7391129988916578</c:v>
                </c:pt>
                <c:pt idx="8">
                  <c:v>1.7565041288805741</c:v>
                </c:pt>
                <c:pt idx="9">
                  <c:v>1.7628560257294557</c:v>
                </c:pt>
                <c:pt idx="10">
                  <c:v>0.42303934014142236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5"/>
          <c:order val="5"/>
          <c:tx>
            <c:strRef>
              <c:f>CCS_sectors!$A$56</c:f>
              <c:strCache>
                <c:ptCount val="1"/>
                <c:pt idx="0">
                  <c:v>non_solid_heat</c:v>
                </c:pt>
              </c:strCache>
            </c:strRef>
          </c:tx>
          <c:cat>
            <c:strRef>
              <c:f>CCS_sectors!$B$50:$P$50</c:f>
              <c:strCache>
                <c:ptCount val="1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  <c:pt idx="6">
                  <c:v>2070</c:v>
                </c:pt>
                <c:pt idx="7">
                  <c:v>2080</c:v>
                </c:pt>
                <c:pt idx="8">
                  <c:v>2090</c:v>
                </c:pt>
                <c:pt idx="9">
                  <c:v>2100</c:v>
                </c:pt>
                <c:pt idx="10">
                  <c:v>2110</c:v>
                </c:pt>
                <c:pt idx="11">
                  <c:v>2120</c:v>
                </c:pt>
                <c:pt idx="12">
                  <c:v>2130</c:v>
                </c:pt>
                <c:pt idx="13">
                  <c:v>2140</c:v>
                </c:pt>
                <c:pt idx="14">
                  <c:v>2150</c:v>
                </c:pt>
              </c:strCache>
            </c:strRef>
          </c:cat>
          <c:val>
            <c:numRef>
              <c:f>CCS_sectors!$B$56:$P$56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1.7487032999999992E-2</c:v>
                </c:pt>
                <c:pt idx="4">
                  <c:v>1.919796202488527E-2</c:v>
                </c:pt>
                <c:pt idx="5">
                  <c:v>5.3520753498535967E-2</c:v>
                </c:pt>
                <c:pt idx="6">
                  <c:v>0.23434957301745857</c:v>
                </c:pt>
                <c:pt idx="7">
                  <c:v>0.23112339734374182</c:v>
                </c:pt>
                <c:pt idx="8">
                  <c:v>0.15448534141112272</c:v>
                </c:pt>
                <c:pt idx="9">
                  <c:v>1.816308306801238E-2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6763984"/>
        <c:axId val="936753648"/>
      </c:areaChart>
      <c:catAx>
        <c:axId val="936763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36753648"/>
        <c:crosses val="autoZero"/>
        <c:auto val="1"/>
        <c:lblAlgn val="ctr"/>
        <c:lblOffset val="100"/>
        <c:noMultiLvlLbl val="0"/>
      </c:catAx>
      <c:valAx>
        <c:axId val="936753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36763984"/>
        <c:crosses val="autoZero"/>
        <c:crossBetween val="midCat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Carbon capture by energy</a:t>
            </a:r>
            <a:r>
              <a:rPr lang="en-US" baseline="0"/>
              <a:t> source (GtC)</a:t>
            </a:r>
            <a:endParaRPr lang="en-US"/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5.318240047192601E-2"/>
          <c:y val="3.5499663261516774E-2"/>
          <c:w val="0.76127168053715255"/>
          <c:h val="0.84922726385820479"/>
        </c:manualLayout>
      </c:layout>
      <c:areaChart>
        <c:grouping val="stacked"/>
        <c:varyColors val="0"/>
        <c:ser>
          <c:idx val="2"/>
          <c:order val="0"/>
          <c:tx>
            <c:strRef>
              <c:f>CCS_sectors!$A$64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rgbClr val="7D7447"/>
            </a:solidFill>
            <a:ln>
              <a:solidFill>
                <a:srgbClr val="7D7447"/>
              </a:solidFill>
            </a:ln>
          </c:spPr>
          <c:cat>
            <c:strRef>
              <c:f>CCS_sectors!$B$61:$P$61</c:f>
              <c:strCache>
                <c:ptCount val="1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  <c:pt idx="6">
                  <c:v>2070</c:v>
                </c:pt>
                <c:pt idx="7">
                  <c:v>2080</c:v>
                </c:pt>
                <c:pt idx="8">
                  <c:v>2090</c:v>
                </c:pt>
                <c:pt idx="9">
                  <c:v>2100</c:v>
                </c:pt>
                <c:pt idx="10">
                  <c:v>2110</c:v>
                </c:pt>
                <c:pt idx="11">
                  <c:v>2120</c:v>
                </c:pt>
                <c:pt idx="12">
                  <c:v>2130</c:v>
                </c:pt>
                <c:pt idx="13">
                  <c:v>2140</c:v>
                </c:pt>
                <c:pt idx="14">
                  <c:v>2150</c:v>
                </c:pt>
              </c:strCache>
            </c:strRef>
          </c:cat>
          <c:val>
            <c:numRef>
              <c:f>CCS_sectors!$B$64:$P$64</c:f>
              <c:numCache>
                <c:formatCode>General</c:formatCode>
                <c:ptCount val="15"/>
                <c:pt idx="0">
                  <c:v>0</c:v>
                </c:pt>
                <c:pt idx="1">
                  <c:v>3.0398967164849026E-2</c:v>
                </c:pt>
                <c:pt idx="2">
                  <c:v>0.22038429180663571</c:v>
                </c:pt>
                <c:pt idx="3">
                  <c:v>0.96329716250299979</c:v>
                </c:pt>
                <c:pt idx="4">
                  <c:v>1.8852505916302198</c:v>
                </c:pt>
                <c:pt idx="5">
                  <c:v>4.6723385339976922</c:v>
                </c:pt>
                <c:pt idx="6">
                  <c:v>8.0138239636625404</c:v>
                </c:pt>
                <c:pt idx="7">
                  <c:v>7.6089970874899198</c:v>
                </c:pt>
                <c:pt idx="8">
                  <c:v>5.9409024692480124</c:v>
                </c:pt>
                <c:pt idx="9">
                  <c:v>0.881323203161538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1"/>
          <c:order val="1"/>
          <c:tx>
            <c:strRef>
              <c:f>CCS_sectors!$A$63</c:f>
              <c:strCache>
                <c:ptCount val="1"/>
                <c:pt idx="0">
                  <c:v>oil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>
              <a:solidFill>
                <a:schemeClr val="tx1">
                  <a:lumMod val="65000"/>
                  <a:lumOff val="35000"/>
                </a:schemeClr>
              </a:solidFill>
            </a:ln>
          </c:spPr>
          <c:cat>
            <c:strRef>
              <c:f>CCS_sectors!$B$61:$P$61</c:f>
              <c:strCache>
                <c:ptCount val="1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  <c:pt idx="6">
                  <c:v>2070</c:v>
                </c:pt>
                <c:pt idx="7">
                  <c:v>2080</c:v>
                </c:pt>
                <c:pt idx="8">
                  <c:v>2090</c:v>
                </c:pt>
                <c:pt idx="9">
                  <c:v>2100</c:v>
                </c:pt>
                <c:pt idx="10">
                  <c:v>2110</c:v>
                </c:pt>
                <c:pt idx="11">
                  <c:v>2120</c:v>
                </c:pt>
                <c:pt idx="12">
                  <c:v>2130</c:v>
                </c:pt>
                <c:pt idx="13">
                  <c:v>2140</c:v>
                </c:pt>
                <c:pt idx="14">
                  <c:v>2150</c:v>
                </c:pt>
              </c:strCache>
            </c:strRef>
          </c:cat>
          <c:val>
            <c:numRef>
              <c:f>CCS_sectors!$B$63:$P$63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1.7487032999999992E-2</c:v>
                </c:pt>
                <c:pt idx="4">
                  <c:v>1.1625950245060359E-2</c:v>
                </c:pt>
                <c:pt idx="5">
                  <c:v>1.0005262637612158E-2</c:v>
                </c:pt>
                <c:pt idx="6">
                  <c:v>5.7612448403509986E-2</c:v>
                </c:pt>
                <c:pt idx="7">
                  <c:v>3.9848854028766353E-2</c:v>
                </c:pt>
                <c:pt idx="8">
                  <c:v>2.7319782580957078E-2</c:v>
                </c:pt>
                <c:pt idx="9">
                  <c:v>1.816308306801238E-2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3"/>
          <c:order val="2"/>
          <c:tx>
            <c:strRef>
              <c:f>CCS_sectors!$A$65</c:f>
              <c:strCache>
                <c:ptCount val="1"/>
                <c:pt idx="0">
                  <c:v>CH4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solidFill>
                <a:schemeClr val="accent2">
                  <a:lumMod val="60000"/>
                  <a:lumOff val="40000"/>
                </a:schemeClr>
              </a:solidFill>
            </a:ln>
          </c:spPr>
          <c:cat>
            <c:strRef>
              <c:f>CCS_sectors!$B$61:$P$61</c:f>
              <c:strCache>
                <c:ptCount val="1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  <c:pt idx="6">
                  <c:v>2070</c:v>
                </c:pt>
                <c:pt idx="7">
                  <c:v>2080</c:v>
                </c:pt>
                <c:pt idx="8">
                  <c:v>2090</c:v>
                </c:pt>
                <c:pt idx="9">
                  <c:v>2100</c:v>
                </c:pt>
                <c:pt idx="10">
                  <c:v>2110</c:v>
                </c:pt>
                <c:pt idx="11">
                  <c:v>2120</c:v>
                </c:pt>
                <c:pt idx="12">
                  <c:v>2130</c:v>
                </c:pt>
                <c:pt idx="13">
                  <c:v>2140</c:v>
                </c:pt>
                <c:pt idx="14">
                  <c:v>2150</c:v>
                </c:pt>
              </c:strCache>
            </c:strRef>
          </c:cat>
          <c:val>
            <c:numRef>
              <c:f>CCS_sectors!$B$65:$P$65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7.5720117798249121E-3</c:v>
                </c:pt>
                <c:pt idx="5">
                  <c:v>4.3515490860923808E-2</c:v>
                </c:pt>
                <c:pt idx="6">
                  <c:v>0.17673712461394858</c:v>
                </c:pt>
                <c:pt idx="7">
                  <c:v>0.19127454331497548</c:v>
                </c:pt>
                <c:pt idx="8">
                  <c:v>0.12716555883016564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0"/>
          <c:order val="3"/>
          <c:tx>
            <c:strRef>
              <c:f>CCS_sectors!$A$62</c:f>
              <c:strCache>
                <c:ptCount val="1"/>
                <c:pt idx="0">
                  <c:v>bio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</c:spPr>
          <c:cat>
            <c:strRef>
              <c:f>CCS_sectors!$B$61:$P$61</c:f>
              <c:strCache>
                <c:ptCount val="1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  <c:pt idx="6">
                  <c:v>2070</c:v>
                </c:pt>
                <c:pt idx="7">
                  <c:v>2080</c:v>
                </c:pt>
                <c:pt idx="8">
                  <c:v>2090</c:v>
                </c:pt>
                <c:pt idx="9">
                  <c:v>2100</c:v>
                </c:pt>
                <c:pt idx="10">
                  <c:v>2110</c:v>
                </c:pt>
                <c:pt idx="11">
                  <c:v>2120</c:v>
                </c:pt>
                <c:pt idx="12">
                  <c:v>2130</c:v>
                </c:pt>
                <c:pt idx="13">
                  <c:v>2140</c:v>
                </c:pt>
                <c:pt idx="14">
                  <c:v>2150</c:v>
                </c:pt>
              </c:strCache>
            </c:strRef>
          </c:cat>
          <c:val>
            <c:numRef>
              <c:f>CCS_sectors!$B$62:$P$62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4.1492723306526522E-2</c:v>
                </c:pt>
                <c:pt idx="3">
                  <c:v>0.57085256010140839</c:v>
                </c:pt>
                <c:pt idx="4">
                  <c:v>2.028019013897683</c:v>
                </c:pt>
                <c:pt idx="5">
                  <c:v>3.334004089645271</c:v>
                </c:pt>
                <c:pt idx="6">
                  <c:v>3.8481650851822136</c:v>
                </c:pt>
                <c:pt idx="7">
                  <c:v>3.9610312607309339</c:v>
                </c:pt>
                <c:pt idx="8">
                  <c:v>4.1771950445560018</c:v>
                </c:pt>
                <c:pt idx="9">
                  <c:v>3.6397226686701951</c:v>
                </c:pt>
                <c:pt idx="10">
                  <c:v>1.7055840189195883</c:v>
                </c:pt>
                <c:pt idx="11">
                  <c:v>0.29434466641657192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6764528"/>
        <c:axId val="936765072"/>
      </c:areaChart>
      <c:catAx>
        <c:axId val="936764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36765072"/>
        <c:crosses val="autoZero"/>
        <c:auto val="1"/>
        <c:lblAlgn val="ctr"/>
        <c:lblOffset val="100"/>
        <c:noMultiLvlLbl val="0"/>
      </c:catAx>
      <c:valAx>
        <c:axId val="936765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36764528"/>
        <c:crosses val="autoZero"/>
        <c:crossBetween val="midCat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Energy</a:t>
            </a:r>
            <a:r>
              <a:rPr lang="en-US" baseline="0"/>
              <a:t> carriers produced by BECCS (EJ)</a:t>
            </a:r>
            <a:endParaRPr lang="en-US"/>
          </a:p>
        </c:rich>
      </c:tx>
      <c:layout/>
      <c:overlay val="1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BECCS!$A$51</c:f>
              <c:strCache>
                <c:ptCount val="1"/>
                <c:pt idx="0">
                  <c:v>elec</c:v>
                </c:pt>
              </c:strCache>
            </c:strRef>
          </c:tx>
          <c:cat>
            <c:strRef>
              <c:f>BECCS!$B$50:$P$50</c:f>
              <c:strCache>
                <c:ptCount val="1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  <c:pt idx="6">
                  <c:v>2070</c:v>
                </c:pt>
                <c:pt idx="7">
                  <c:v>2080</c:v>
                </c:pt>
                <c:pt idx="8">
                  <c:v>2090</c:v>
                </c:pt>
                <c:pt idx="9">
                  <c:v>2100</c:v>
                </c:pt>
                <c:pt idx="10">
                  <c:v>2110</c:v>
                </c:pt>
                <c:pt idx="11">
                  <c:v>2120</c:v>
                </c:pt>
                <c:pt idx="12">
                  <c:v>2130</c:v>
                </c:pt>
                <c:pt idx="13">
                  <c:v>2140</c:v>
                </c:pt>
                <c:pt idx="14">
                  <c:v>2150</c:v>
                </c:pt>
              </c:strCache>
            </c:strRef>
          </c:cat>
          <c:val>
            <c:numRef>
              <c:f>BECCS!$B$51:$P$51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4.9327876190722568</c:v>
                </c:pt>
                <c:pt idx="8">
                  <c:v>23.595735399444862</c:v>
                </c:pt>
                <c:pt idx="9">
                  <c:v>15.687214963770895</c:v>
                </c:pt>
                <c:pt idx="10">
                  <c:v>10.429372475729121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1"/>
          <c:order val="1"/>
          <c:tx>
            <c:strRef>
              <c:f>BECCS!$A$52</c:f>
              <c:strCache>
                <c:ptCount val="1"/>
                <c:pt idx="0">
                  <c:v>MeOH</c:v>
                </c:pt>
              </c:strCache>
            </c:strRef>
          </c:tx>
          <c:cat>
            <c:strRef>
              <c:f>BECCS!$B$50:$P$50</c:f>
              <c:strCache>
                <c:ptCount val="1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  <c:pt idx="6">
                  <c:v>2070</c:v>
                </c:pt>
                <c:pt idx="7">
                  <c:v>2080</c:v>
                </c:pt>
                <c:pt idx="8">
                  <c:v>2090</c:v>
                </c:pt>
                <c:pt idx="9">
                  <c:v>2100</c:v>
                </c:pt>
                <c:pt idx="10">
                  <c:v>2110</c:v>
                </c:pt>
                <c:pt idx="11">
                  <c:v>2120</c:v>
                </c:pt>
                <c:pt idx="12">
                  <c:v>2130</c:v>
                </c:pt>
                <c:pt idx="13">
                  <c:v>2140</c:v>
                </c:pt>
                <c:pt idx="14">
                  <c:v>2150</c:v>
                </c:pt>
              </c:strCache>
            </c:strRef>
          </c:cat>
          <c:val>
            <c:numRef>
              <c:f>BECCS!$B$52:$P$52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2.3051512948070294</c:v>
                </c:pt>
                <c:pt idx="3">
                  <c:v>11.579306012376639</c:v>
                </c:pt>
                <c:pt idx="4">
                  <c:v>30.534640933483427</c:v>
                </c:pt>
                <c:pt idx="5">
                  <c:v>44.197333309732848</c:v>
                </c:pt>
                <c:pt idx="6">
                  <c:v>38.340522761201541</c:v>
                </c:pt>
                <c:pt idx="7">
                  <c:v>54.607893360431945</c:v>
                </c:pt>
                <c:pt idx="8">
                  <c:v>57.163644602084894</c:v>
                </c:pt>
                <c:pt idx="9">
                  <c:v>82.335472274365358</c:v>
                </c:pt>
                <c:pt idx="10">
                  <c:v>54.739309067771444</c:v>
                </c:pt>
                <c:pt idx="11">
                  <c:v>16.352481467587328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2"/>
          <c:order val="2"/>
          <c:tx>
            <c:strRef>
              <c:f>BECCS!$A$53</c:f>
              <c:strCache>
                <c:ptCount val="1"/>
                <c:pt idx="0">
                  <c:v>H2</c:v>
                </c:pt>
              </c:strCache>
            </c:strRef>
          </c:tx>
          <c:cat>
            <c:strRef>
              <c:f>BECCS!$B$50:$P$50</c:f>
              <c:strCache>
                <c:ptCount val="1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  <c:pt idx="6">
                  <c:v>2070</c:v>
                </c:pt>
                <c:pt idx="7">
                  <c:v>2080</c:v>
                </c:pt>
                <c:pt idx="8">
                  <c:v>2090</c:v>
                </c:pt>
                <c:pt idx="9">
                  <c:v>2100</c:v>
                </c:pt>
                <c:pt idx="10">
                  <c:v>2110</c:v>
                </c:pt>
                <c:pt idx="11">
                  <c:v>2120</c:v>
                </c:pt>
                <c:pt idx="12">
                  <c:v>2130</c:v>
                </c:pt>
                <c:pt idx="13">
                  <c:v>2140</c:v>
                </c:pt>
                <c:pt idx="14">
                  <c:v>2150</c:v>
                </c:pt>
              </c:strCache>
            </c:strRef>
          </c:cat>
          <c:val>
            <c:numRef>
              <c:f>BECCS!$B$53:$P$53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1.8232489393666811</c:v>
                </c:pt>
                <c:pt idx="4">
                  <c:v>9.792787328964236</c:v>
                </c:pt>
                <c:pt idx="5">
                  <c:v>39.337629910566477</c:v>
                </c:pt>
                <c:pt idx="6">
                  <c:v>57.097951363195385</c:v>
                </c:pt>
                <c:pt idx="7">
                  <c:v>37.960581514507687</c:v>
                </c:pt>
                <c:pt idx="8">
                  <c:v>25.237433472060385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3"/>
          <c:order val="3"/>
          <c:tx>
            <c:strRef>
              <c:f>BECCS!$A$54</c:f>
              <c:strCache>
                <c:ptCount val="1"/>
                <c:pt idx="0">
                  <c:v>central_heat</c:v>
                </c:pt>
              </c:strCache>
            </c:strRef>
          </c:tx>
          <c:cat>
            <c:strRef>
              <c:f>BECCS!$B$50:$P$50</c:f>
              <c:strCache>
                <c:ptCount val="1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  <c:pt idx="6">
                  <c:v>2070</c:v>
                </c:pt>
                <c:pt idx="7">
                  <c:v>2080</c:v>
                </c:pt>
                <c:pt idx="8">
                  <c:v>2090</c:v>
                </c:pt>
                <c:pt idx="9">
                  <c:v>2100</c:v>
                </c:pt>
                <c:pt idx="10">
                  <c:v>2110</c:v>
                </c:pt>
                <c:pt idx="11">
                  <c:v>2120</c:v>
                </c:pt>
                <c:pt idx="12">
                  <c:v>2130</c:v>
                </c:pt>
                <c:pt idx="13">
                  <c:v>2140</c:v>
                </c:pt>
                <c:pt idx="14">
                  <c:v>2150</c:v>
                </c:pt>
              </c:strCache>
            </c:strRef>
          </c:cat>
          <c:val>
            <c:numRef>
              <c:f>BECCS!$B$54:$P$54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1.31103199999998</c:v>
                </c:pt>
                <c:pt idx="6">
                  <c:v>0.87161686042919584</c:v>
                </c:pt>
                <c:pt idx="7">
                  <c:v>0.57947933489377834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4"/>
          <c:order val="4"/>
          <c:tx>
            <c:strRef>
              <c:f>BECCS!$A$55</c:f>
              <c:strCache>
                <c:ptCount val="1"/>
                <c:pt idx="0">
                  <c:v>solid_heat</c:v>
                </c:pt>
              </c:strCache>
            </c:strRef>
          </c:tx>
          <c:cat>
            <c:strRef>
              <c:f>BECCS!$B$50:$P$50</c:f>
              <c:strCache>
                <c:ptCount val="1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  <c:pt idx="6">
                  <c:v>2070</c:v>
                </c:pt>
                <c:pt idx="7">
                  <c:v>2080</c:v>
                </c:pt>
                <c:pt idx="8">
                  <c:v>2090</c:v>
                </c:pt>
                <c:pt idx="9">
                  <c:v>2100</c:v>
                </c:pt>
                <c:pt idx="10">
                  <c:v>2110</c:v>
                </c:pt>
                <c:pt idx="11">
                  <c:v>2120</c:v>
                </c:pt>
                <c:pt idx="12">
                  <c:v>2130</c:v>
                </c:pt>
                <c:pt idx="13">
                  <c:v>2140</c:v>
                </c:pt>
                <c:pt idx="14">
                  <c:v>2150</c:v>
                </c:pt>
              </c:strCache>
            </c:strRef>
          </c:cat>
          <c:val>
            <c:numRef>
              <c:f>BECCS!$B$55:$P$55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12.17499831790896</c:v>
                </c:pt>
                <c:pt idx="4">
                  <c:v>47.03141326350984</c:v>
                </c:pt>
                <c:pt idx="5">
                  <c:v>54.116283357605326</c:v>
                </c:pt>
                <c:pt idx="6">
                  <c:v>59.055018866952373</c:v>
                </c:pt>
                <c:pt idx="7">
                  <c:v>68.200509760457166</c:v>
                </c:pt>
                <c:pt idx="8">
                  <c:v>68.882514858061725</c:v>
                </c:pt>
                <c:pt idx="9">
                  <c:v>67.082295735848959</c:v>
                </c:pt>
                <c:pt idx="10">
                  <c:v>16.589778044761662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6755824"/>
        <c:axId val="936751472"/>
      </c:areaChart>
      <c:catAx>
        <c:axId val="936755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36751472"/>
        <c:crosses val="autoZero"/>
        <c:auto val="1"/>
        <c:lblAlgn val="ctr"/>
        <c:lblOffset val="100"/>
        <c:noMultiLvlLbl val="0"/>
      </c:catAx>
      <c:valAx>
        <c:axId val="936751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36755824"/>
        <c:crosses val="autoZero"/>
        <c:crossBetween val="midCat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CH4 abatement (MtCH4)</a:t>
            </a:r>
          </a:p>
        </c:rich>
      </c:tx>
      <c:layout>
        <c:manualLayout>
          <c:xMode val="edge"/>
          <c:yMode val="edge"/>
          <c:x val="0.20945461571904739"/>
          <c:y val="1.8327605956471937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8.4487598559382537E-2"/>
          <c:y val="7.3780158923433523E-2"/>
          <c:w val="0.67125925210268966"/>
          <c:h val="0.77443695826681458"/>
        </c:manualLayout>
      </c:layout>
      <c:areaChart>
        <c:grouping val="stacked"/>
        <c:varyColors val="0"/>
        <c:ser>
          <c:idx val="0"/>
          <c:order val="0"/>
          <c:tx>
            <c:strRef>
              <c:f>emissions!$M$50:$M$51</c:f>
              <c:strCache>
                <c:ptCount val="2"/>
                <c:pt idx="0">
                  <c:v>CH4</c:v>
                </c:pt>
                <c:pt idx="1">
                  <c:v>oil</c:v>
                </c:pt>
              </c:strCache>
            </c:strRef>
          </c:tx>
          <c:cat>
            <c:strRef>
              <c:f>emissions!$L$52:$L$66</c:f>
              <c:strCache>
                <c:ptCount val="1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  <c:pt idx="6">
                  <c:v>2070</c:v>
                </c:pt>
                <c:pt idx="7">
                  <c:v>2080</c:v>
                </c:pt>
                <c:pt idx="8">
                  <c:v>2090</c:v>
                </c:pt>
                <c:pt idx="9">
                  <c:v>2100</c:v>
                </c:pt>
                <c:pt idx="10">
                  <c:v>2110</c:v>
                </c:pt>
                <c:pt idx="11">
                  <c:v>2120</c:v>
                </c:pt>
                <c:pt idx="12">
                  <c:v>2130</c:v>
                </c:pt>
                <c:pt idx="13">
                  <c:v>2140</c:v>
                </c:pt>
                <c:pt idx="14">
                  <c:v>2150</c:v>
                </c:pt>
              </c:strCache>
            </c:strRef>
          </c:cat>
          <c:val>
            <c:numRef>
              <c:f>emissions!$M$52:$M$66</c:f>
              <c:numCache>
                <c:formatCode>General</c:formatCode>
                <c:ptCount val="15"/>
                <c:pt idx="0">
                  <c:v>0</c:v>
                </c:pt>
                <c:pt idx="1">
                  <c:v>0.83720000000000006</c:v>
                </c:pt>
                <c:pt idx="2">
                  <c:v>1.4051958406529712</c:v>
                </c:pt>
                <c:pt idx="3">
                  <c:v>1.5024503025649276</c:v>
                </c:pt>
                <c:pt idx="4">
                  <c:v>1.1441692059479811</c:v>
                </c:pt>
                <c:pt idx="5">
                  <c:v>0.96398642990241679</c:v>
                </c:pt>
                <c:pt idx="6">
                  <c:v>1.0204868093342601</c:v>
                </c:pt>
                <c:pt idx="7">
                  <c:v>0.98569200985901451</c:v>
                </c:pt>
                <c:pt idx="8">
                  <c:v>0.88491410240752777</c:v>
                </c:pt>
                <c:pt idx="9">
                  <c:v>0.68402785435258429</c:v>
                </c:pt>
                <c:pt idx="10">
                  <c:v>0.56535675708374211</c:v>
                </c:pt>
                <c:pt idx="11">
                  <c:v>6.2819563811592205E-3</c:v>
                </c:pt>
                <c:pt idx="12">
                  <c:v>3.2242150678179708E-3</c:v>
                </c:pt>
                <c:pt idx="13">
                  <c:v>1.6542221884786291E-3</c:v>
                </c:pt>
                <c:pt idx="14">
                  <c:v>8.5400942572997913E-4</c:v>
                </c:pt>
              </c:numCache>
            </c:numRef>
          </c:val>
        </c:ser>
        <c:ser>
          <c:idx val="1"/>
          <c:order val="1"/>
          <c:tx>
            <c:strRef>
              <c:f>emissions!$N$50:$N$51</c:f>
              <c:strCache>
                <c:ptCount val="2"/>
                <c:pt idx="0">
                  <c:v>CH4</c:v>
                </c:pt>
                <c:pt idx="1">
                  <c:v>coal</c:v>
                </c:pt>
              </c:strCache>
            </c:strRef>
          </c:tx>
          <c:cat>
            <c:strRef>
              <c:f>emissions!$L$52:$L$66</c:f>
              <c:strCache>
                <c:ptCount val="1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  <c:pt idx="6">
                  <c:v>2070</c:v>
                </c:pt>
                <c:pt idx="7">
                  <c:v>2080</c:v>
                </c:pt>
                <c:pt idx="8">
                  <c:v>2090</c:v>
                </c:pt>
                <c:pt idx="9">
                  <c:v>2100</c:v>
                </c:pt>
                <c:pt idx="10">
                  <c:v>2110</c:v>
                </c:pt>
                <c:pt idx="11">
                  <c:v>2120</c:v>
                </c:pt>
                <c:pt idx="12">
                  <c:v>2130</c:v>
                </c:pt>
                <c:pt idx="13">
                  <c:v>2140</c:v>
                </c:pt>
                <c:pt idx="14">
                  <c:v>2150</c:v>
                </c:pt>
              </c:strCache>
            </c:strRef>
          </c:cat>
          <c:val>
            <c:numRef>
              <c:f>emissions!$N$52:$N$66</c:f>
              <c:numCache>
                <c:formatCode>General</c:formatCode>
                <c:ptCount val="15"/>
                <c:pt idx="0">
                  <c:v>0</c:v>
                </c:pt>
                <c:pt idx="1">
                  <c:v>4.6480000000000006</c:v>
                </c:pt>
                <c:pt idx="2">
                  <c:v>8.3073454335370673</c:v>
                </c:pt>
                <c:pt idx="3">
                  <c:v>11.423039713504473</c:v>
                </c:pt>
                <c:pt idx="4">
                  <c:v>18.928878279578687</c:v>
                </c:pt>
                <c:pt idx="5">
                  <c:v>31.412704690431486</c:v>
                </c:pt>
                <c:pt idx="6">
                  <c:v>49.541098255971669</c:v>
                </c:pt>
                <c:pt idx="7">
                  <c:v>48.285887815141876</c:v>
                </c:pt>
                <c:pt idx="8">
                  <c:v>38.730249723624063</c:v>
                </c:pt>
                <c:pt idx="9">
                  <c:v>13.263096664792807</c:v>
                </c:pt>
                <c:pt idx="10">
                  <c:v>7.2506697340208852</c:v>
                </c:pt>
                <c:pt idx="11">
                  <c:v>6.6269248888888885</c:v>
                </c:pt>
                <c:pt idx="12">
                  <c:v>5.95</c:v>
                </c:pt>
                <c:pt idx="13">
                  <c:v>5.95</c:v>
                </c:pt>
                <c:pt idx="14">
                  <c:v>5.95</c:v>
                </c:pt>
              </c:numCache>
            </c:numRef>
          </c:val>
        </c:ser>
        <c:ser>
          <c:idx val="2"/>
          <c:order val="2"/>
          <c:tx>
            <c:strRef>
              <c:f>emissions!$O$50:$O$51</c:f>
              <c:strCache>
                <c:ptCount val="2"/>
                <c:pt idx="0">
                  <c:v>CH4</c:v>
                </c:pt>
                <c:pt idx="1">
                  <c:v>nonenergy</c:v>
                </c:pt>
              </c:strCache>
            </c:strRef>
          </c:tx>
          <c:cat>
            <c:strRef>
              <c:f>emissions!$L$52:$L$66</c:f>
              <c:strCache>
                <c:ptCount val="1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  <c:pt idx="6">
                  <c:v>2070</c:v>
                </c:pt>
                <c:pt idx="7">
                  <c:v>2080</c:v>
                </c:pt>
                <c:pt idx="8">
                  <c:v>2090</c:v>
                </c:pt>
                <c:pt idx="9">
                  <c:v>2100</c:v>
                </c:pt>
                <c:pt idx="10">
                  <c:v>2110</c:v>
                </c:pt>
                <c:pt idx="11">
                  <c:v>2120</c:v>
                </c:pt>
                <c:pt idx="12">
                  <c:v>2130</c:v>
                </c:pt>
                <c:pt idx="13">
                  <c:v>2140</c:v>
                </c:pt>
                <c:pt idx="14">
                  <c:v>2150</c:v>
                </c:pt>
              </c:strCache>
            </c:strRef>
          </c:cat>
          <c:val>
            <c:numRef>
              <c:f>emissions!$O$52:$O$66</c:f>
              <c:numCache>
                <c:formatCode>General</c:formatCode>
                <c:ptCount val="15"/>
                <c:pt idx="0">
                  <c:v>0</c:v>
                </c:pt>
                <c:pt idx="1">
                  <c:v>35.389376769991557</c:v>
                </c:pt>
                <c:pt idx="2">
                  <c:v>52.503874408860064</c:v>
                </c:pt>
                <c:pt idx="3">
                  <c:v>74.556682219923687</c:v>
                </c:pt>
                <c:pt idx="4">
                  <c:v>98.119687907576264</c:v>
                </c:pt>
                <c:pt idx="5">
                  <c:v>119.39129336946857</c:v>
                </c:pt>
                <c:pt idx="6">
                  <c:v>142.21856138079724</c:v>
                </c:pt>
                <c:pt idx="7">
                  <c:v>161.74844844501428</c:v>
                </c:pt>
                <c:pt idx="8">
                  <c:v>171.08767026705419</c:v>
                </c:pt>
                <c:pt idx="9">
                  <c:v>163.08563071478625</c:v>
                </c:pt>
                <c:pt idx="10">
                  <c:v>185.24084836089233</c:v>
                </c:pt>
                <c:pt idx="11">
                  <c:v>201.57346636049462</c:v>
                </c:pt>
                <c:pt idx="12">
                  <c:v>214.07730171706348</c:v>
                </c:pt>
                <c:pt idx="13">
                  <c:v>225.12381454593861</c:v>
                </c:pt>
                <c:pt idx="14">
                  <c:v>237.29551702037028</c:v>
                </c:pt>
              </c:numCache>
            </c:numRef>
          </c:val>
        </c:ser>
        <c:ser>
          <c:idx val="3"/>
          <c:order val="3"/>
          <c:tx>
            <c:strRef>
              <c:f>emissions!$P$50:$P$51</c:f>
              <c:strCache>
                <c:ptCount val="2"/>
                <c:pt idx="0">
                  <c:v>CH4</c:v>
                </c:pt>
                <c:pt idx="1">
                  <c:v>gas</c:v>
                </c:pt>
              </c:strCache>
            </c:strRef>
          </c:tx>
          <c:cat>
            <c:strRef>
              <c:f>emissions!$L$52:$L$66</c:f>
              <c:strCache>
                <c:ptCount val="1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  <c:pt idx="6">
                  <c:v>2070</c:v>
                </c:pt>
                <c:pt idx="7">
                  <c:v>2080</c:v>
                </c:pt>
                <c:pt idx="8">
                  <c:v>2090</c:v>
                </c:pt>
                <c:pt idx="9">
                  <c:v>2100</c:v>
                </c:pt>
                <c:pt idx="10">
                  <c:v>2110</c:v>
                </c:pt>
                <c:pt idx="11">
                  <c:v>2120</c:v>
                </c:pt>
                <c:pt idx="12">
                  <c:v>2130</c:v>
                </c:pt>
                <c:pt idx="13">
                  <c:v>2140</c:v>
                </c:pt>
                <c:pt idx="14">
                  <c:v>2150</c:v>
                </c:pt>
              </c:strCache>
            </c:strRef>
          </c:cat>
          <c:val>
            <c:numRef>
              <c:f>emissions!$P$52:$P$66</c:f>
              <c:numCache>
                <c:formatCode>General</c:formatCode>
                <c:ptCount val="15"/>
                <c:pt idx="0">
                  <c:v>0</c:v>
                </c:pt>
                <c:pt idx="1">
                  <c:v>14.593400000000003</c:v>
                </c:pt>
                <c:pt idx="2">
                  <c:v>31.76309244980461</c:v>
                </c:pt>
                <c:pt idx="3">
                  <c:v>67.646350161305335</c:v>
                </c:pt>
                <c:pt idx="4">
                  <c:v>76.087670113015946</c:v>
                </c:pt>
                <c:pt idx="5">
                  <c:v>46.279341810337648</c:v>
                </c:pt>
                <c:pt idx="6">
                  <c:v>21.532173701966403</c:v>
                </c:pt>
                <c:pt idx="7">
                  <c:v>22.153756034525074</c:v>
                </c:pt>
                <c:pt idx="8">
                  <c:v>16.076534885895164</c:v>
                </c:pt>
                <c:pt idx="9">
                  <c:v>6.610035512197098</c:v>
                </c:pt>
                <c:pt idx="10">
                  <c:v>4.5368634313751866</c:v>
                </c:pt>
                <c:pt idx="11">
                  <c:v>0.89489045283890611</c:v>
                </c:pt>
                <c:pt idx="12">
                  <c:v>0.43815068998076084</c:v>
                </c:pt>
                <c:pt idx="13">
                  <c:v>0.21646384661659432</c:v>
                </c:pt>
                <c:pt idx="14">
                  <c:v>0.10751728817169438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6753104"/>
        <c:axId val="936754192"/>
      </c:areaChart>
      <c:catAx>
        <c:axId val="936753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36754192"/>
        <c:crosses val="autoZero"/>
        <c:auto val="1"/>
        <c:lblAlgn val="ctr"/>
        <c:lblOffset val="100"/>
        <c:noMultiLvlLbl val="0"/>
      </c:catAx>
      <c:valAx>
        <c:axId val="936754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36753104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CO2 emissions</a:t>
            </a:r>
            <a:r>
              <a:rPr lang="en-US" baseline="0"/>
              <a:t> (GtC)</a:t>
            </a:r>
            <a:endParaRPr lang="en-US"/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emissions!$C$49:$C$50</c:f>
              <c:strCache>
                <c:ptCount val="2"/>
                <c:pt idx="0">
                  <c:v>total</c:v>
                </c:pt>
                <c:pt idx="1">
                  <c:v>CO2</c:v>
                </c:pt>
              </c:strCache>
            </c:strRef>
          </c:tx>
          <c:marker>
            <c:symbol val="none"/>
          </c:marker>
          <c:cat>
            <c:strRef>
              <c:f>(emissions!$A$51:$A$65,emissions!$A$70,emissions!$A$80)</c:f>
              <c:strCache>
                <c:ptCount val="1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  <c:pt idx="6">
                  <c:v>2070</c:v>
                </c:pt>
                <c:pt idx="7">
                  <c:v>2080</c:v>
                </c:pt>
                <c:pt idx="8">
                  <c:v>2090</c:v>
                </c:pt>
                <c:pt idx="9">
                  <c:v>2100</c:v>
                </c:pt>
                <c:pt idx="10">
                  <c:v>2110</c:v>
                </c:pt>
                <c:pt idx="11">
                  <c:v>2120</c:v>
                </c:pt>
                <c:pt idx="12">
                  <c:v>2130</c:v>
                </c:pt>
                <c:pt idx="13">
                  <c:v>2140</c:v>
                </c:pt>
                <c:pt idx="14">
                  <c:v>2150</c:v>
                </c:pt>
              </c:strCache>
            </c:strRef>
          </c:cat>
          <c:val>
            <c:numRef>
              <c:f>emissions!$C$51:$C$65</c:f>
              <c:numCache>
                <c:formatCode>General</c:formatCode>
                <c:ptCount val="15"/>
                <c:pt idx="0">
                  <c:v>9.7373759647758185</c:v>
                </c:pt>
                <c:pt idx="1">
                  <c:v>10.826912514330132</c:v>
                </c:pt>
                <c:pt idx="2">
                  <c:v>10.519857414329147</c:v>
                </c:pt>
                <c:pt idx="3">
                  <c:v>8.2722997002777419</c:v>
                </c:pt>
                <c:pt idx="4">
                  <c:v>4.3612329223784236</c:v>
                </c:pt>
                <c:pt idx="5">
                  <c:v>1.4775944603821571</c:v>
                </c:pt>
                <c:pt idx="6">
                  <c:v>0.63457566751960193</c:v>
                </c:pt>
                <c:pt idx="7">
                  <c:v>0.15833209598806644</c:v>
                </c:pt>
                <c:pt idx="8">
                  <c:v>-0.33624908600503473</c:v>
                </c:pt>
                <c:pt idx="9">
                  <c:v>0.19463077539887699</c:v>
                </c:pt>
                <c:pt idx="10">
                  <c:v>0.99678503867446255</c:v>
                </c:pt>
                <c:pt idx="11">
                  <c:v>1.1804763328678967</c:v>
                </c:pt>
                <c:pt idx="12">
                  <c:v>1.2497886727640204</c:v>
                </c:pt>
                <c:pt idx="13">
                  <c:v>1.2423233105116291</c:v>
                </c:pt>
                <c:pt idx="14">
                  <c:v>1.2386428347769687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6752560"/>
        <c:axId val="936754736"/>
      </c:lineChart>
      <c:catAx>
        <c:axId val="936752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36754736"/>
        <c:crosses val="autoZero"/>
        <c:auto val="1"/>
        <c:lblAlgn val="ctr"/>
        <c:lblOffset val="100"/>
        <c:noMultiLvlLbl val="1"/>
      </c:catAx>
      <c:valAx>
        <c:axId val="936754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367525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Electricity generation (EJ)</a:t>
            </a:r>
          </a:p>
        </c:rich>
      </c:tx>
      <c:layout/>
      <c:overlay val="1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elec!$B$32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cat>
            <c:strRef>
              <c:f>elec!$C$31:$Q$31</c:f>
              <c:strCache>
                <c:ptCount val="1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  <c:pt idx="6">
                  <c:v>2070</c:v>
                </c:pt>
                <c:pt idx="7">
                  <c:v>2080</c:v>
                </c:pt>
                <c:pt idx="8">
                  <c:v>2090</c:v>
                </c:pt>
                <c:pt idx="9">
                  <c:v>2100</c:v>
                </c:pt>
                <c:pt idx="10">
                  <c:v>2110</c:v>
                </c:pt>
                <c:pt idx="11">
                  <c:v>2120</c:v>
                </c:pt>
                <c:pt idx="12">
                  <c:v>2130</c:v>
                </c:pt>
                <c:pt idx="13">
                  <c:v>2140</c:v>
                </c:pt>
                <c:pt idx="14">
                  <c:v>2150</c:v>
                </c:pt>
              </c:strCache>
            </c:strRef>
          </c:cat>
          <c:val>
            <c:numRef>
              <c:f>elec!$C$32:$Q$32</c:f>
              <c:numCache>
                <c:formatCode>General</c:formatCode>
                <c:ptCount val="15"/>
                <c:pt idx="0">
                  <c:v>9.4473324000000005</c:v>
                </c:pt>
                <c:pt idx="1">
                  <c:v>11.252063779077735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</c:numCache>
            </c:numRef>
          </c:val>
        </c:ser>
        <c:ser>
          <c:idx val="1"/>
          <c:order val="1"/>
          <c:tx>
            <c:strRef>
              <c:f>elec!$B$33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</c:spPr>
          <c:cat>
            <c:strRef>
              <c:f>elec!$C$31:$Q$31</c:f>
              <c:strCache>
                <c:ptCount val="1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  <c:pt idx="6">
                  <c:v>2070</c:v>
                </c:pt>
                <c:pt idx="7">
                  <c:v>2080</c:v>
                </c:pt>
                <c:pt idx="8">
                  <c:v>2090</c:v>
                </c:pt>
                <c:pt idx="9">
                  <c:v>2100</c:v>
                </c:pt>
                <c:pt idx="10">
                  <c:v>2110</c:v>
                </c:pt>
                <c:pt idx="11">
                  <c:v>2120</c:v>
                </c:pt>
                <c:pt idx="12">
                  <c:v>2130</c:v>
                </c:pt>
                <c:pt idx="13">
                  <c:v>2140</c:v>
                </c:pt>
                <c:pt idx="14">
                  <c:v>2150</c:v>
                </c:pt>
              </c:strCache>
            </c:strRef>
          </c:cat>
          <c:val>
            <c:numRef>
              <c:f>elec!$C$33:$Q$33</c:f>
              <c:numCache>
                <c:formatCode>General</c:formatCode>
                <c:ptCount val="15"/>
                <c:pt idx="0">
                  <c:v>0</c:v>
                </c:pt>
                <c:pt idx="1">
                  <c:v>0.47399999999999998</c:v>
                </c:pt>
                <c:pt idx="2">
                  <c:v>2.2312229028922026</c:v>
                </c:pt>
                <c:pt idx="3">
                  <c:v>8.7456371021514823</c:v>
                </c:pt>
                <c:pt idx="4">
                  <c:v>32.896012270642139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  <c:pt idx="13">
                  <c:v>40</c:v>
                </c:pt>
                <c:pt idx="14">
                  <c:v>40</c:v>
                </c:pt>
              </c:numCache>
            </c:numRef>
          </c:val>
        </c:ser>
        <c:ser>
          <c:idx val="2"/>
          <c:order val="2"/>
          <c:tx>
            <c:strRef>
              <c:f>elec!$B$34</c:f>
              <c:strCache>
                <c:ptCount val="1"/>
                <c:pt idx="0">
                  <c:v>nuclear</c:v>
                </c:pt>
              </c:strCache>
            </c:strRef>
          </c:tx>
          <c:spPr>
            <a:solidFill>
              <a:srgbClr val="DB77DB"/>
            </a:solidFill>
          </c:spPr>
          <c:cat>
            <c:strRef>
              <c:f>elec!$C$31:$Q$31</c:f>
              <c:strCache>
                <c:ptCount val="1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  <c:pt idx="6">
                  <c:v>2070</c:v>
                </c:pt>
                <c:pt idx="7">
                  <c:v>2080</c:v>
                </c:pt>
                <c:pt idx="8">
                  <c:v>2090</c:v>
                </c:pt>
                <c:pt idx="9">
                  <c:v>2100</c:v>
                </c:pt>
                <c:pt idx="10">
                  <c:v>2110</c:v>
                </c:pt>
                <c:pt idx="11">
                  <c:v>2120</c:v>
                </c:pt>
                <c:pt idx="12">
                  <c:v>2130</c:v>
                </c:pt>
                <c:pt idx="13">
                  <c:v>2140</c:v>
                </c:pt>
                <c:pt idx="14">
                  <c:v>2150</c:v>
                </c:pt>
              </c:strCache>
            </c:strRef>
          </c:cat>
          <c:val>
            <c:numRef>
              <c:f>elec!$C$34:$Q$34</c:f>
              <c:numCache>
                <c:formatCode>General</c:formatCode>
                <c:ptCount val="15"/>
                <c:pt idx="0">
                  <c:v>9.7200000000000006</c:v>
                </c:pt>
                <c:pt idx="1">
                  <c:v>9.7200000000000006</c:v>
                </c:pt>
                <c:pt idx="2">
                  <c:v>9.7200000000000006</c:v>
                </c:pt>
                <c:pt idx="3">
                  <c:v>9.7200000000000006</c:v>
                </c:pt>
                <c:pt idx="4">
                  <c:v>9.7200000000000006</c:v>
                </c:pt>
                <c:pt idx="5">
                  <c:v>9.7200000000000006</c:v>
                </c:pt>
                <c:pt idx="6">
                  <c:v>9.7200000000000006</c:v>
                </c:pt>
                <c:pt idx="7">
                  <c:v>9.7200000000000006</c:v>
                </c:pt>
                <c:pt idx="8">
                  <c:v>9.7200000000000006</c:v>
                </c:pt>
                <c:pt idx="9">
                  <c:v>9.7200000000000006</c:v>
                </c:pt>
                <c:pt idx="10">
                  <c:v>9.7200000000000006</c:v>
                </c:pt>
                <c:pt idx="11">
                  <c:v>9.7200000000000006</c:v>
                </c:pt>
                <c:pt idx="12">
                  <c:v>9.7200000000000006</c:v>
                </c:pt>
                <c:pt idx="13">
                  <c:v>9.7200000000000006</c:v>
                </c:pt>
                <c:pt idx="14">
                  <c:v>9.7200000000000006</c:v>
                </c:pt>
              </c:numCache>
            </c:numRef>
          </c:val>
        </c:ser>
        <c:ser>
          <c:idx val="4"/>
          <c:order val="3"/>
          <c:tx>
            <c:strRef>
              <c:f>elec!$B$35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rgbClr val="7D7447"/>
            </a:solidFill>
          </c:spPr>
          <c:cat>
            <c:strRef>
              <c:f>elec!$C$31:$Q$31</c:f>
              <c:strCache>
                <c:ptCount val="1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  <c:pt idx="6">
                  <c:v>2070</c:v>
                </c:pt>
                <c:pt idx="7">
                  <c:v>2080</c:v>
                </c:pt>
                <c:pt idx="8">
                  <c:v>2090</c:v>
                </c:pt>
                <c:pt idx="9">
                  <c:v>2100</c:v>
                </c:pt>
                <c:pt idx="10">
                  <c:v>2110</c:v>
                </c:pt>
                <c:pt idx="11">
                  <c:v>2120</c:v>
                </c:pt>
                <c:pt idx="12">
                  <c:v>2130</c:v>
                </c:pt>
                <c:pt idx="13">
                  <c:v>2140</c:v>
                </c:pt>
                <c:pt idx="14">
                  <c:v>2150</c:v>
                </c:pt>
              </c:strCache>
            </c:strRef>
          </c:cat>
          <c:val>
            <c:numRef>
              <c:f>elec!$C$35:$Q$35</c:f>
              <c:numCache>
                <c:formatCode>General</c:formatCode>
                <c:ptCount val="15"/>
                <c:pt idx="0">
                  <c:v>26.204076765648782</c:v>
                </c:pt>
                <c:pt idx="1">
                  <c:v>35.834628357739398</c:v>
                </c:pt>
                <c:pt idx="2">
                  <c:v>23.824030430851668</c:v>
                </c:pt>
                <c:pt idx="3">
                  <c:v>15.249083968839553</c:v>
                </c:pt>
                <c:pt idx="4">
                  <c:v>20.698053105479708</c:v>
                </c:pt>
                <c:pt idx="5">
                  <c:v>13.760741206008143</c:v>
                </c:pt>
                <c:pt idx="6">
                  <c:v>13.5</c:v>
                </c:pt>
                <c:pt idx="7">
                  <c:v>13.5</c:v>
                </c:pt>
                <c:pt idx="8">
                  <c:v>13.5</c:v>
                </c:pt>
                <c:pt idx="9">
                  <c:v>13.5</c:v>
                </c:pt>
                <c:pt idx="10">
                  <c:v>13.5</c:v>
                </c:pt>
                <c:pt idx="11">
                  <c:v>13.5</c:v>
                </c:pt>
                <c:pt idx="12">
                  <c:v>13.5</c:v>
                </c:pt>
                <c:pt idx="13">
                  <c:v>13.5</c:v>
                </c:pt>
                <c:pt idx="14">
                  <c:v>13.5</c:v>
                </c:pt>
              </c:numCache>
            </c:numRef>
          </c:val>
        </c:ser>
        <c:ser>
          <c:idx val="5"/>
          <c:order val="4"/>
          <c:tx>
            <c:strRef>
              <c:f>elec!$B$36</c:f>
              <c:strCache>
                <c:ptCount val="1"/>
                <c:pt idx="0">
                  <c:v>coal + CCS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</c:spPr>
          <c:cat>
            <c:strRef>
              <c:f>elec!$C$31:$Q$31</c:f>
              <c:strCache>
                <c:ptCount val="1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  <c:pt idx="6">
                  <c:v>2070</c:v>
                </c:pt>
                <c:pt idx="7">
                  <c:v>2080</c:v>
                </c:pt>
                <c:pt idx="8">
                  <c:v>2090</c:v>
                </c:pt>
                <c:pt idx="9">
                  <c:v>2100</c:v>
                </c:pt>
                <c:pt idx="10">
                  <c:v>2110</c:v>
                </c:pt>
                <c:pt idx="11">
                  <c:v>2120</c:v>
                </c:pt>
                <c:pt idx="12">
                  <c:v>2130</c:v>
                </c:pt>
                <c:pt idx="13">
                  <c:v>2140</c:v>
                </c:pt>
                <c:pt idx="14">
                  <c:v>2150</c:v>
                </c:pt>
              </c:strCache>
            </c:strRef>
          </c:cat>
          <c:val>
            <c:numRef>
              <c:f>elec!$C$36:$Q$36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0.90644980910870521</c:v>
                </c:pt>
                <c:pt idx="3">
                  <c:v>5.0905967188867773</c:v>
                </c:pt>
                <c:pt idx="4">
                  <c:v>21.526368657839122</c:v>
                </c:pt>
                <c:pt idx="5">
                  <c:v>63.04863565434227</c:v>
                </c:pt>
                <c:pt idx="6">
                  <c:v>111.96460625366015</c:v>
                </c:pt>
                <c:pt idx="7">
                  <c:v>108.77225824191044</c:v>
                </c:pt>
                <c:pt idx="8">
                  <c:v>85.41181201629233</c:v>
                </c:pt>
                <c:pt idx="9">
                  <c:v>10.599604330230951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6"/>
          <c:order val="5"/>
          <c:tx>
            <c:strRef>
              <c:f>elec!$B$37</c:f>
              <c:strCache>
                <c:ptCount val="1"/>
                <c:pt idx="0">
                  <c:v>oil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cat>
            <c:strRef>
              <c:f>elec!$C$31:$Q$31</c:f>
              <c:strCache>
                <c:ptCount val="1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  <c:pt idx="6">
                  <c:v>2070</c:v>
                </c:pt>
                <c:pt idx="7">
                  <c:v>2080</c:v>
                </c:pt>
                <c:pt idx="8">
                  <c:v>2090</c:v>
                </c:pt>
                <c:pt idx="9">
                  <c:v>2100</c:v>
                </c:pt>
                <c:pt idx="10">
                  <c:v>2110</c:v>
                </c:pt>
                <c:pt idx="11">
                  <c:v>2120</c:v>
                </c:pt>
                <c:pt idx="12">
                  <c:v>2130</c:v>
                </c:pt>
                <c:pt idx="13">
                  <c:v>2140</c:v>
                </c:pt>
                <c:pt idx="14">
                  <c:v>2150</c:v>
                </c:pt>
              </c:strCache>
            </c:strRef>
          </c:cat>
          <c:val>
            <c:numRef>
              <c:f>elec!$C$37:$Q$37</c:f>
              <c:numCache>
                <c:formatCode>General</c:formatCode>
                <c:ptCount val="15"/>
                <c:pt idx="0">
                  <c:v>3.1401364716251998</c:v>
                </c:pt>
                <c:pt idx="1">
                  <c:v>2.5344066200447983</c:v>
                </c:pt>
                <c:pt idx="2">
                  <c:v>1.6692275241172345</c:v>
                </c:pt>
                <c:pt idx="3">
                  <c:v>1.1097569349284275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7"/>
          <c:order val="6"/>
          <c:tx>
            <c:strRef>
              <c:f>elec!$B$38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rgbClr val="E0A9A8"/>
            </a:solidFill>
          </c:spPr>
          <c:cat>
            <c:strRef>
              <c:f>elec!$C$31:$Q$31</c:f>
              <c:strCache>
                <c:ptCount val="1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  <c:pt idx="6">
                  <c:v>2070</c:v>
                </c:pt>
                <c:pt idx="7">
                  <c:v>2080</c:v>
                </c:pt>
                <c:pt idx="8">
                  <c:v>2090</c:v>
                </c:pt>
                <c:pt idx="9">
                  <c:v>2100</c:v>
                </c:pt>
                <c:pt idx="10">
                  <c:v>2110</c:v>
                </c:pt>
                <c:pt idx="11">
                  <c:v>2120</c:v>
                </c:pt>
                <c:pt idx="12">
                  <c:v>2130</c:v>
                </c:pt>
                <c:pt idx="13">
                  <c:v>2140</c:v>
                </c:pt>
                <c:pt idx="14">
                  <c:v>2150</c:v>
                </c:pt>
              </c:strCache>
            </c:strRef>
          </c:cat>
          <c:val>
            <c:numRef>
              <c:f>elec!$C$38:$Q$38</c:f>
              <c:numCache>
                <c:formatCode>General</c:formatCode>
                <c:ptCount val="15"/>
                <c:pt idx="0">
                  <c:v>27.477943975799818</c:v>
                </c:pt>
                <c:pt idx="1">
                  <c:v>46.265754915976196</c:v>
                </c:pt>
                <c:pt idx="2">
                  <c:v>78.020119541508677</c:v>
                </c:pt>
                <c:pt idx="3">
                  <c:v>107.25217812572022</c:v>
                </c:pt>
                <c:pt idx="4">
                  <c:v>83.849052565445632</c:v>
                </c:pt>
                <c:pt idx="5">
                  <c:v>27.479981665637048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8"/>
          <c:order val="7"/>
          <c:tx>
            <c:strRef>
              <c:f>elec!$B$39</c:f>
              <c:strCache>
                <c:ptCount val="1"/>
                <c:pt idx="0">
                  <c:v>gas/oil + CCS</c:v>
                </c:pt>
              </c:strCache>
            </c:strRef>
          </c:tx>
          <c:spPr>
            <a:solidFill>
              <a:srgbClr val="ECCCCA"/>
            </a:solidFill>
          </c:spPr>
          <c:cat>
            <c:strRef>
              <c:f>elec!$C$31:$Q$31</c:f>
              <c:strCache>
                <c:ptCount val="1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  <c:pt idx="6">
                  <c:v>2070</c:v>
                </c:pt>
                <c:pt idx="7">
                  <c:v>2080</c:v>
                </c:pt>
                <c:pt idx="8">
                  <c:v>2090</c:v>
                </c:pt>
                <c:pt idx="9">
                  <c:v>2100</c:v>
                </c:pt>
                <c:pt idx="10">
                  <c:v>2110</c:v>
                </c:pt>
                <c:pt idx="11">
                  <c:v>2120</c:v>
                </c:pt>
                <c:pt idx="12">
                  <c:v>2130</c:v>
                </c:pt>
                <c:pt idx="13">
                  <c:v>2140</c:v>
                </c:pt>
                <c:pt idx="14">
                  <c:v>2150</c:v>
                </c:pt>
              </c:strCache>
            </c:strRef>
          </c:cat>
          <c:val>
            <c:numRef>
              <c:f>elec!$C$39:$Q$39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9"/>
          <c:order val="8"/>
          <c:tx>
            <c:strRef>
              <c:f>elec!$B$40</c:f>
              <c:strCache>
                <c:ptCount val="1"/>
                <c:pt idx="0">
                  <c:v>bio</c:v>
                </c:pt>
              </c:strCache>
            </c:strRef>
          </c:tx>
          <c:spPr>
            <a:solidFill>
              <a:schemeClr val="accent3"/>
            </a:solidFill>
          </c:spPr>
          <c:cat>
            <c:strRef>
              <c:f>elec!$C$31:$Q$31</c:f>
              <c:strCache>
                <c:ptCount val="1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  <c:pt idx="6">
                  <c:v>2070</c:v>
                </c:pt>
                <c:pt idx="7">
                  <c:v>2080</c:v>
                </c:pt>
                <c:pt idx="8">
                  <c:v>2090</c:v>
                </c:pt>
                <c:pt idx="9">
                  <c:v>2100</c:v>
                </c:pt>
                <c:pt idx="10">
                  <c:v>2110</c:v>
                </c:pt>
                <c:pt idx="11">
                  <c:v>2120</c:v>
                </c:pt>
                <c:pt idx="12">
                  <c:v>2130</c:v>
                </c:pt>
                <c:pt idx="13">
                  <c:v>2140</c:v>
                </c:pt>
                <c:pt idx="14">
                  <c:v>2150</c:v>
                </c:pt>
              </c:strCache>
            </c:strRef>
          </c:cat>
          <c:val>
            <c:numRef>
              <c:f>elec!$C$40:$Q$40</c:f>
              <c:numCache>
                <c:formatCode>General</c:formatCode>
                <c:ptCount val="15"/>
                <c:pt idx="0">
                  <c:v>0.60322091324200899</c:v>
                </c:pt>
                <c:pt idx="1">
                  <c:v>0</c:v>
                </c:pt>
                <c:pt idx="2">
                  <c:v>0.26662511181992687</c:v>
                </c:pt>
                <c:pt idx="3">
                  <c:v>0</c:v>
                </c:pt>
                <c:pt idx="4">
                  <c:v>0.11784894835777682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6.8703729830618693E-3</c:v>
                </c:pt>
                <c:pt idx="10">
                  <c:v>4.5676481805738134E-3</c:v>
                </c:pt>
                <c:pt idx="11">
                  <c:v>3.0367215801726704E-3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10"/>
          <c:order val="9"/>
          <c:tx>
            <c:strRef>
              <c:f>elec!$B$41</c:f>
              <c:strCache>
                <c:ptCount val="1"/>
                <c:pt idx="0">
                  <c:v>bio + CCS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  <a:ln w="25400">
              <a:noFill/>
            </a:ln>
          </c:spPr>
          <c:cat>
            <c:strRef>
              <c:f>elec!$C$31:$Q$31</c:f>
              <c:strCache>
                <c:ptCount val="1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  <c:pt idx="6">
                  <c:v>2070</c:v>
                </c:pt>
                <c:pt idx="7">
                  <c:v>2080</c:v>
                </c:pt>
                <c:pt idx="8">
                  <c:v>2090</c:v>
                </c:pt>
                <c:pt idx="9">
                  <c:v>2100</c:v>
                </c:pt>
                <c:pt idx="10">
                  <c:v>2110</c:v>
                </c:pt>
                <c:pt idx="11">
                  <c:v>2120</c:v>
                </c:pt>
                <c:pt idx="12">
                  <c:v>2130</c:v>
                </c:pt>
                <c:pt idx="13">
                  <c:v>2140</c:v>
                </c:pt>
                <c:pt idx="14">
                  <c:v>2150</c:v>
                </c:pt>
              </c:strCache>
            </c:strRef>
          </c:cat>
          <c:val>
            <c:numRef>
              <c:f>elec!$C$41:$Q$41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1.2331969047680642</c:v>
                </c:pt>
                <c:pt idx="8">
                  <c:v>5.8989338498612156</c:v>
                </c:pt>
                <c:pt idx="9">
                  <c:v>3.9218037409427238</c:v>
                </c:pt>
                <c:pt idx="10">
                  <c:v>2.6073431189322802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11"/>
          <c:order val="10"/>
          <c:tx>
            <c:strRef>
              <c:f>elec!$B$42</c:f>
              <c:strCache>
                <c:ptCount val="1"/>
                <c:pt idx="0">
                  <c:v>h2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25400">
              <a:noFill/>
            </a:ln>
          </c:spPr>
          <c:cat>
            <c:strRef>
              <c:f>elec!$C$31:$Q$31</c:f>
              <c:strCache>
                <c:ptCount val="1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  <c:pt idx="6">
                  <c:v>2070</c:v>
                </c:pt>
                <c:pt idx="7">
                  <c:v>2080</c:v>
                </c:pt>
                <c:pt idx="8">
                  <c:v>2090</c:v>
                </c:pt>
                <c:pt idx="9">
                  <c:v>2100</c:v>
                </c:pt>
                <c:pt idx="10">
                  <c:v>2110</c:v>
                </c:pt>
                <c:pt idx="11">
                  <c:v>2120</c:v>
                </c:pt>
                <c:pt idx="12">
                  <c:v>2130</c:v>
                </c:pt>
                <c:pt idx="13">
                  <c:v>2140</c:v>
                </c:pt>
                <c:pt idx="14">
                  <c:v>2150</c:v>
                </c:pt>
              </c:strCache>
            </c:strRef>
          </c:cat>
          <c:val>
            <c:numRef>
              <c:f>elec!$C$42:$Q$42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7.7570031798589794</c:v>
                </c:pt>
                <c:pt idx="9">
                  <c:v>31.199435315590581</c:v>
                </c:pt>
                <c:pt idx="10">
                  <c:v>51.222139574067278</c:v>
                </c:pt>
                <c:pt idx="11">
                  <c:v>57.564452064218521</c:v>
                </c:pt>
                <c:pt idx="12">
                  <c:v>67.755759999999995</c:v>
                </c:pt>
                <c:pt idx="13">
                  <c:v>68.271599999999992</c:v>
                </c:pt>
                <c:pt idx="14">
                  <c:v>68.615493333333319</c:v>
                </c:pt>
              </c:numCache>
            </c:numRef>
          </c:val>
        </c:ser>
        <c:ser>
          <c:idx val="12"/>
          <c:order val="11"/>
          <c:tx>
            <c:strRef>
              <c:f>elec!$B$43</c:f>
              <c:strCache>
                <c:ptCount val="1"/>
                <c:pt idx="0">
                  <c:v>solar conc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25400">
              <a:noFill/>
            </a:ln>
          </c:spPr>
          <c:cat>
            <c:strRef>
              <c:f>elec!$C$31:$Q$31</c:f>
              <c:strCache>
                <c:ptCount val="1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  <c:pt idx="6">
                  <c:v>2070</c:v>
                </c:pt>
                <c:pt idx="7">
                  <c:v>2080</c:v>
                </c:pt>
                <c:pt idx="8">
                  <c:v>2090</c:v>
                </c:pt>
                <c:pt idx="9">
                  <c:v>2100</c:v>
                </c:pt>
                <c:pt idx="10">
                  <c:v>2110</c:v>
                </c:pt>
                <c:pt idx="11">
                  <c:v>2120</c:v>
                </c:pt>
                <c:pt idx="12">
                  <c:v>2130</c:v>
                </c:pt>
                <c:pt idx="13">
                  <c:v>2140</c:v>
                </c:pt>
                <c:pt idx="14">
                  <c:v>2150</c:v>
                </c:pt>
              </c:strCache>
            </c:strRef>
          </c:cat>
          <c:val>
            <c:numRef>
              <c:f>elec!$C$43:$Q$43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1.3271999999999999</c:v>
                </c:pt>
                <c:pt idx="3">
                  <c:v>6.2474241280981673</c:v>
                </c:pt>
                <c:pt idx="4">
                  <c:v>24.48778388602415</c:v>
                </c:pt>
                <c:pt idx="5">
                  <c:v>53.603743410394998</c:v>
                </c:pt>
                <c:pt idx="6">
                  <c:v>62.073842501464057</c:v>
                </c:pt>
                <c:pt idx="7">
                  <c:v>70.267231663331913</c:v>
                </c:pt>
                <c:pt idx="8">
                  <c:v>77.937486257632429</c:v>
                </c:pt>
                <c:pt idx="9">
                  <c:v>83.723726608356159</c:v>
                </c:pt>
                <c:pt idx="10">
                  <c:v>87.524096155313373</c:v>
                </c:pt>
                <c:pt idx="11">
                  <c:v>89.983236754798725</c:v>
                </c:pt>
                <c:pt idx="12">
                  <c:v>91.091594768631779</c:v>
                </c:pt>
                <c:pt idx="13">
                  <c:v>92.162869471378642</c:v>
                </c:pt>
                <c:pt idx="14">
                  <c:v>92.884500632865198</c:v>
                </c:pt>
              </c:numCache>
            </c:numRef>
          </c:val>
        </c:ser>
        <c:ser>
          <c:idx val="13"/>
          <c:order val="12"/>
          <c:tx>
            <c:strRef>
              <c:f>elec!$B$44</c:f>
              <c:strCache>
                <c:ptCount val="1"/>
                <c:pt idx="0">
                  <c:v>solar PV</c:v>
                </c:pt>
              </c:strCache>
            </c:strRef>
          </c:tx>
          <c:spPr>
            <a:solidFill>
              <a:srgbClr val="FFFF99"/>
            </a:solidFill>
            <a:ln w="25400">
              <a:noFill/>
            </a:ln>
          </c:spPr>
          <c:cat>
            <c:strRef>
              <c:f>elec!$C$31:$Q$31</c:f>
              <c:strCache>
                <c:ptCount val="1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  <c:pt idx="6">
                  <c:v>2070</c:v>
                </c:pt>
                <c:pt idx="7">
                  <c:v>2080</c:v>
                </c:pt>
                <c:pt idx="8">
                  <c:v>2090</c:v>
                </c:pt>
                <c:pt idx="9">
                  <c:v>2100</c:v>
                </c:pt>
                <c:pt idx="10">
                  <c:v>2110</c:v>
                </c:pt>
                <c:pt idx="11">
                  <c:v>2120</c:v>
                </c:pt>
                <c:pt idx="12">
                  <c:v>2130</c:v>
                </c:pt>
                <c:pt idx="13">
                  <c:v>2140</c:v>
                </c:pt>
                <c:pt idx="14">
                  <c:v>2150</c:v>
                </c:pt>
              </c:strCache>
            </c:strRef>
          </c:cat>
          <c:val>
            <c:numRef>
              <c:f>elec!$C$44:$Q$44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0.66945339034163798</c:v>
                </c:pt>
                <c:pt idx="3">
                  <c:v>2.8230918774834599</c:v>
                </c:pt>
                <c:pt idx="4">
                  <c:v>10.807106379921693</c:v>
                </c:pt>
                <c:pt idx="5">
                  <c:v>40.405615115592489</c:v>
                </c:pt>
                <c:pt idx="6">
                  <c:v>53.110763752196071</c:v>
                </c:pt>
                <c:pt idx="7">
                  <c:v>65.400847494997876</c:v>
                </c:pt>
                <c:pt idx="8">
                  <c:v>76.906229386448615</c:v>
                </c:pt>
                <c:pt idx="9">
                  <c:v>85.585589912534218</c:v>
                </c:pt>
                <c:pt idx="10">
                  <c:v>91.286144232970031</c:v>
                </c:pt>
                <c:pt idx="11">
                  <c:v>94.974855132198059</c:v>
                </c:pt>
                <c:pt idx="12">
                  <c:v>96.637392152947655</c:v>
                </c:pt>
                <c:pt idx="13">
                  <c:v>98.244304207067955</c:v>
                </c:pt>
                <c:pt idx="14">
                  <c:v>99.326750949297775</c:v>
                </c:pt>
              </c:numCache>
            </c:numRef>
          </c:val>
        </c:ser>
        <c:ser>
          <c:idx val="3"/>
          <c:order val="13"/>
          <c:tx>
            <c:v>solar PV+ storage</c:v>
          </c:tx>
          <c:spPr>
            <a:solidFill>
              <a:srgbClr val="EFEC6D"/>
            </a:solidFill>
            <a:ln w="25400">
              <a:noFill/>
            </a:ln>
          </c:spPr>
          <c:val>
            <c:numRef>
              <c:f>elec!$C$83:$Q$83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22.442624011651318</c:v>
                </c:pt>
                <c:pt idx="8">
                  <c:v>52.555966598068473</c:v>
                </c:pt>
                <c:pt idx="9">
                  <c:v>120.3616027611431</c:v>
                </c:pt>
                <c:pt idx="10">
                  <c:v>121.75619004710327</c:v>
                </c:pt>
                <c:pt idx="11">
                  <c:v>124.17060310119807</c:v>
                </c:pt>
                <c:pt idx="12">
                  <c:v>116.75322692157944</c:v>
                </c:pt>
                <c:pt idx="13">
                  <c:v>118.91557367844656</c:v>
                </c:pt>
                <c:pt idx="14">
                  <c:v>120.37575824882965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2121552"/>
        <c:axId val="792123728"/>
      </c:areaChart>
      <c:catAx>
        <c:axId val="792121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92123728"/>
        <c:crosses val="autoZero"/>
        <c:auto val="1"/>
        <c:lblAlgn val="ctr"/>
        <c:lblOffset val="100"/>
        <c:noMultiLvlLbl val="0"/>
      </c:catAx>
      <c:valAx>
        <c:axId val="792123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92121552"/>
        <c:crosses val="autoZero"/>
        <c:crossBetween val="midCat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N2O abatement (MtN)</a:t>
            </a:r>
            <a:endParaRPr lang="en-US">
              <a:effectLst/>
            </a:endParaRP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7.9002405949256338E-2"/>
          <c:y val="7.4433143773694949E-2"/>
          <c:w val="0.7012895888013998"/>
          <c:h val="0.77220290172061823"/>
        </c:manualLayout>
      </c:layout>
      <c:areaChart>
        <c:grouping val="stacked"/>
        <c:varyColors val="0"/>
        <c:ser>
          <c:idx val="0"/>
          <c:order val="0"/>
          <c:tx>
            <c:strRef>
              <c:f>emissions!$R$50:$R$51</c:f>
              <c:strCache>
                <c:ptCount val="2"/>
                <c:pt idx="0">
                  <c:v>N2O</c:v>
                </c:pt>
                <c:pt idx="1">
                  <c:v>nonenergy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</c:spPr>
          <c:cat>
            <c:strRef>
              <c:f>emissions!$L$52:$L$66</c:f>
              <c:strCache>
                <c:ptCount val="1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  <c:pt idx="6">
                  <c:v>2070</c:v>
                </c:pt>
                <c:pt idx="7">
                  <c:v>2080</c:v>
                </c:pt>
                <c:pt idx="8">
                  <c:v>2090</c:v>
                </c:pt>
                <c:pt idx="9">
                  <c:v>2100</c:v>
                </c:pt>
                <c:pt idx="10">
                  <c:v>2110</c:v>
                </c:pt>
                <c:pt idx="11">
                  <c:v>2120</c:v>
                </c:pt>
                <c:pt idx="12">
                  <c:v>2130</c:v>
                </c:pt>
                <c:pt idx="13">
                  <c:v>2140</c:v>
                </c:pt>
                <c:pt idx="14">
                  <c:v>2150</c:v>
                </c:pt>
              </c:strCache>
            </c:strRef>
          </c:cat>
          <c:val>
            <c:numRef>
              <c:f>emissions!$R$52:$R$66</c:f>
              <c:numCache>
                <c:formatCode>General</c:formatCode>
                <c:ptCount val="15"/>
                <c:pt idx="0">
                  <c:v>0</c:v>
                </c:pt>
                <c:pt idx="1">
                  <c:v>1.8799760000000001</c:v>
                </c:pt>
                <c:pt idx="2">
                  <c:v>3.0838220070225684</c:v>
                </c:pt>
                <c:pt idx="3">
                  <c:v>3.666401545100181</c:v>
                </c:pt>
                <c:pt idx="4">
                  <c:v>4.231420851738168</c:v>
                </c:pt>
                <c:pt idx="5">
                  <c:v>4.7081932688455623</c:v>
                </c:pt>
                <c:pt idx="6">
                  <c:v>5.154964875593623</c:v>
                </c:pt>
                <c:pt idx="7">
                  <c:v>5.4711678710605893</c:v>
                </c:pt>
                <c:pt idx="8">
                  <c:v>5.6575684801343087</c:v>
                </c:pt>
                <c:pt idx="9">
                  <c:v>5.7983850069396947</c:v>
                </c:pt>
                <c:pt idx="10">
                  <c:v>6.1905357073470482</c:v>
                </c:pt>
                <c:pt idx="11">
                  <c:v>6.5118255107138063</c:v>
                </c:pt>
                <c:pt idx="12">
                  <c:v>6.7712509942215604</c:v>
                </c:pt>
                <c:pt idx="13">
                  <c:v>6.9865593925658551</c:v>
                </c:pt>
                <c:pt idx="14">
                  <c:v>7.1680334107824226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6752016"/>
        <c:axId val="939762960"/>
      </c:areaChart>
      <c:catAx>
        <c:axId val="936752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39762960"/>
        <c:crosses val="autoZero"/>
        <c:auto val="1"/>
        <c:lblAlgn val="ctr"/>
        <c:lblOffset val="100"/>
        <c:noMultiLvlLbl val="0"/>
      </c:catAx>
      <c:valAx>
        <c:axId val="939762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3675201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7195866141732283"/>
          <c:y val="0.47428732866724993"/>
          <c:w val="0.2252635608048994"/>
          <c:h val="8.3717191601049873E-2"/>
        </c:manualLayout>
      </c:layout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Abatement (% of baseline)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emissions!$U$13:$U$14</c:f>
              <c:strCache>
                <c:ptCount val="2"/>
                <c:pt idx="0">
                  <c:v>CH4</c:v>
                </c:pt>
                <c:pt idx="1">
                  <c:v>oil</c:v>
                </c:pt>
              </c:strCache>
            </c:strRef>
          </c:tx>
          <c:marker>
            <c:symbol val="none"/>
          </c:marker>
          <c:cat>
            <c:strRef>
              <c:f>emissions!$T$15:$T$29</c:f>
              <c:strCache>
                <c:ptCount val="1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  <c:pt idx="6">
                  <c:v>2070</c:v>
                </c:pt>
                <c:pt idx="7">
                  <c:v>2080</c:v>
                </c:pt>
                <c:pt idx="8">
                  <c:v>2090</c:v>
                </c:pt>
                <c:pt idx="9">
                  <c:v>2100</c:v>
                </c:pt>
                <c:pt idx="10">
                  <c:v>2110</c:v>
                </c:pt>
                <c:pt idx="11">
                  <c:v>2120</c:v>
                </c:pt>
                <c:pt idx="12">
                  <c:v>2130</c:v>
                </c:pt>
                <c:pt idx="13">
                  <c:v>2140</c:v>
                </c:pt>
                <c:pt idx="14">
                  <c:v>2150</c:v>
                </c:pt>
              </c:strCache>
            </c:strRef>
          </c:cat>
          <c:val>
            <c:numRef>
              <c:f>emissions!$U$15:$U$29</c:f>
              <c:numCache>
                <c:formatCode>General</c:formatCode>
                <c:ptCount val="15"/>
                <c:pt idx="0">
                  <c:v>0</c:v>
                </c:pt>
                <c:pt idx="1">
                  <c:v>20</c:v>
                </c:pt>
                <c:pt idx="2">
                  <c:v>30.22660304487232</c:v>
                </c:pt>
                <c:pt idx="3">
                  <c:v>34.983831850689427</c:v>
                </c:pt>
                <c:pt idx="4">
                  <c:v>40.0723845213899</c:v>
                </c:pt>
                <c:pt idx="5">
                  <c:v>45.36200132103054</c:v>
                </c:pt>
                <c:pt idx="6">
                  <c:v>50.68245548026885</c:v>
                </c:pt>
                <c:pt idx="7">
                  <c:v>55.29482572193087</c:v>
                </c:pt>
                <c:pt idx="8">
                  <c:v>56.697195194726483</c:v>
                </c:pt>
                <c:pt idx="9">
                  <c:v>54.461209180548352</c:v>
                </c:pt>
                <c:pt idx="10">
                  <c:v>59.583478448570894</c:v>
                </c:pt>
                <c:pt idx="11">
                  <c:v>63.230558122958641</c:v>
                </c:pt>
                <c:pt idx="12">
                  <c:v>65.911979204026565</c:v>
                </c:pt>
                <c:pt idx="13">
                  <c:v>68.211646328425559</c:v>
                </c:pt>
                <c:pt idx="14">
                  <c:v>70.7477830172583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emissions!$V$13:$V$14</c:f>
              <c:strCache>
                <c:ptCount val="2"/>
                <c:pt idx="0">
                  <c:v>CH4</c:v>
                </c:pt>
                <c:pt idx="1">
                  <c:v>coal</c:v>
                </c:pt>
              </c:strCache>
            </c:strRef>
          </c:tx>
          <c:marker>
            <c:symbol val="none"/>
          </c:marker>
          <c:cat>
            <c:strRef>
              <c:f>emissions!$T$15:$T$29</c:f>
              <c:strCache>
                <c:ptCount val="1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  <c:pt idx="6">
                  <c:v>2070</c:v>
                </c:pt>
                <c:pt idx="7">
                  <c:v>2080</c:v>
                </c:pt>
                <c:pt idx="8">
                  <c:v>2090</c:v>
                </c:pt>
                <c:pt idx="9">
                  <c:v>2100</c:v>
                </c:pt>
                <c:pt idx="10">
                  <c:v>2110</c:v>
                </c:pt>
                <c:pt idx="11">
                  <c:v>2120</c:v>
                </c:pt>
                <c:pt idx="12">
                  <c:v>2130</c:v>
                </c:pt>
                <c:pt idx="13">
                  <c:v>2140</c:v>
                </c:pt>
                <c:pt idx="14">
                  <c:v>2150</c:v>
                </c:pt>
              </c:strCache>
            </c:strRef>
          </c:cat>
          <c:val>
            <c:numRef>
              <c:f>emissions!$V$15:$V$29</c:f>
              <c:numCache>
                <c:formatCode>General</c:formatCode>
                <c:ptCount val="15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85</c:v>
                </c:pt>
                <c:pt idx="6">
                  <c:v>85</c:v>
                </c:pt>
                <c:pt idx="7">
                  <c:v>85</c:v>
                </c:pt>
                <c:pt idx="8">
                  <c:v>85</c:v>
                </c:pt>
                <c:pt idx="9">
                  <c:v>85</c:v>
                </c:pt>
                <c:pt idx="10">
                  <c:v>85</c:v>
                </c:pt>
                <c:pt idx="11">
                  <c:v>85</c:v>
                </c:pt>
                <c:pt idx="12">
                  <c:v>85</c:v>
                </c:pt>
                <c:pt idx="13">
                  <c:v>85</c:v>
                </c:pt>
                <c:pt idx="14">
                  <c:v>85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emissions!$W$13:$W$14</c:f>
              <c:strCache>
                <c:ptCount val="2"/>
                <c:pt idx="0">
                  <c:v>CH4</c:v>
                </c:pt>
                <c:pt idx="1">
                  <c:v>nonenergy</c:v>
                </c:pt>
              </c:strCache>
            </c:strRef>
          </c:tx>
          <c:marker>
            <c:symbol val="none"/>
          </c:marker>
          <c:cat>
            <c:strRef>
              <c:f>emissions!$T$15:$T$29</c:f>
              <c:strCache>
                <c:ptCount val="1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  <c:pt idx="6">
                  <c:v>2070</c:v>
                </c:pt>
                <c:pt idx="7">
                  <c:v>2080</c:v>
                </c:pt>
                <c:pt idx="8">
                  <c:v>2090</c:v>
                </c:pt>
                <c:pt idx="9">
                  <c:v>2100</c:v>
                </c:pt>
                <c:pt idx="10">
                  <c:v>2110</c:v>
                </c:pt>
                <c:pt idx="11">
                  <c:v>2120</c:v>
                </c:pt>
                <c:pt idx="12">
                  <c:v>2130</c:v>
                </c:pt>
                <c:pt idx="13">
                  <c:v>2140</c:v>
                </c:pt>
                <c:pt idx="14">
                  <c:v>2150</c:v>
                </c:pt>
              </c:strCache>
            </c:strRef>
          </c:cat>
          <c:val>
            <c:numRef>
              <c:f>emissions!$W$15:$W$29</c:f>
              <c:numCache>
                <c:formatCode>General</c:formatCode>
                <c:ptCount val="15"/>
                <c:pt idx="0">
                  <c:v>0</c:v>
                </c:pt>
                <c:pt idx="1">
                  <c:v>12.10434890920761</c:v>
                </c:pt>
                <c:pt idx="2">
                  <c:v>16.127845321845435</c:v>
                </c:pt>
                <c:pt idx="3">
                  <c:v>20.610472759688896</c:v>
                </c:pt>
                <c:pt idx="4">
                  <c:v>25.553727088245513</c:v>
                </c:pt>
                <c:pt idx="5">
                  <c:v>30.772723093108574</c:v>
                </c:pt>
                <c:pt idx="6">
                  <c:v>36.06086620097421</c:v>
                </c:pt>
                <c:pt idx="7">
                  <c:v>40.659979572700905</c:v>
                </c:pt>
                <c:pt idx="8">
                  <c:v>42.059824671149016</c:v>
                </c:pt>
                <c:pt idx="9">
                  <c:v>39.828134897435206</c:v>
                </c:pt>
                <c:pt idx="10">
                  <c:v>44.942317117699076</c:v>
                </c:pt>
                <c:pt idx="11">
                  <c:v>48.586447159445065</c:v>
                </c:pt>
                <c:pt idx="12">
                  <c:v>51.266526352249471</c:v>
                </c:pt>
                <c:pt idx="13">
                  <c:v>53.565402672634995</c:v>
                </c:pt>
                <c:pt idx="14">
                  <c:v>56.100931822295031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emissions!$X$13:$X$14</c:f>
              <c:strCache>
                <c:ptCount val="2"/>
                <c:pt idx="0">
                  <c:v>CH4</c:v>
                </c:pt>
                <c:pt idx="1">
                  <c:v>gas</c:v>
                </c:pt>
              </c:strCache>
            </c:strRef>
          </c:tx>
          <c:marker>
            <c:symbol val="none"/>
          </c:marker>
          <c:cat>
            <c:strRef>
              <c:f>emissions!$T$15:$T$29</c:f>
              <c:strCache>
                <c:ptCount val="1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  <c:pt idx="6">
                  <c:v>2070</c:v>
                </c:pt>
                <c:pt idx="7">
                  <c:v>2080</c:v>
                </c:pt>
                <c:pt idx="8">
                  <c:v>2090</c:v>
                </c:pt>
                <c:pt idx="9">
                  <c:v>2100</c:v>
                </c:pt>
                <c:pt idx="10">
                  <c:v>2110</c:v>
                </c:pt>
                <c:pt idx="11">
                  <c:v>2120</c:v>
                </c:pt>
                <c:pt idx="12">
                  <c:v>2130</c:v>
                </c:pt>
                <c:pt idx="13">
                  <c:v>2140</c:v>
                </c:pt>
                <c:pt idx="14">
                  <c:v>2150</c:v>
                </c:pt>
              </c:strCache>
            </c:strRef>
          </c:cat>
          <c:val>
            <c:numRef>
              <c:f>emissions!$X$15:$X$29</c:f>
              <c:numCache>
                <c:formatCode>General</c:formatCode>
                <c:ptCount val="15"/>
                <c:pt idx="0">
                  <c:v>0</c:v>
                </c:pt>
                <c:pt idx="1">
                  <c:v>20</c:v>
                </c:pt>
                <c:pt idx="2">
                  <c:v>32.799320790259294</c:v>
                </c:pt>
                <c:pt idx="3">
                  <c:v>50.275170053351573</c:v>
                </c:pt>
                <c:pt idx="4">
                  <c:v>70.275170053351573</c:v>
                </c:pt>
                <c:pt idx="5">
                  <c:v>85</c:v>
                </c:pt>
                <c:pt idx="6">
                  <c:v>85</c:v>
                </c:pt>
                <c:pt idx="7">
                  <c:v>85</c:v>
                </c:pt>
                <c:pt idx="8">
                  <c:v>85</c:v>
                </c:pt>
                <c:pt idx="9">
                  <c:v>85</c:v>
                </c:pt>
                <c:pt idx="10">
                  <c:v>85</c:v>
                </c:pt>
                <c:pt idx="11">
                  <c:v>85</c:v>
                </c:pt>
                <c:pt idx="12">
                  <c:v>85</c:v>
                </c:pt>
                <c:pt idx="13">
                  <c:v>85</c:v>
                </c:pt>
                <c:pt idx="14">
                  <c:v>85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emissions!$Y$13:$Y$14</c:f>
              <c:strCache>
                <c:ptCount val="2"/>
                <c:pt idx="0">
                  <c:v>N2O</c:v>
                </c:pt>
                <c:pt idx="1">
                  <c:v>nonenergy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none"/>
          </c:marker>
          <c:cat>
            <c:strRef>
              <c:f>emissions!$T$15:$T$29</c:f>
              <c:strCache>
                <c:ptCount val="1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  <c:pt idx="6">
                  <c:v>2070</c:v>
                </c:pt>
                <c:pt idx="7">
                  <c:v>2080</c:v>
                </c:pt>
                <c:pt idx="8">
                  <c:v>2090</c:v>
                </c:pt>
                <c:pt idx="9">
                  <c:v>2100</c:v>
                </c:pt>
                <c:pt idx="10">
                  <c:v>2110</c:v>
                </c:pt>
                <c:pt idx="11">
                  <c:v>2120</c:v>
                </c:pt>
                <c:pt idx="12">
                  <c:v>2130</c:v>
                </c:pt>
                <c:pt idx="13">
                  <c:v>2140</c:v>
                </c:pt>
                <c:pt idx="14">
                  <c:v>2150</c:v>
                </c:pt>
              </c:strCache>
            </c:strRef>
          </c:cat>
          <c:val>
            <c:numRef>
              <c:f>emissions!$Y$15:$Y$29</c:f>
              <c:numCache>
                <c:formatCode>General</c:formatCode>
                <c:ptCount val="15"/>
                <c:pt idx="0">
                  <c:v>0</c:v>
                </c:pt>
                <c:pt idx="1">
                  <c:v>20</c:v>
                </c:pt>
                <c:pt idx="2">
                  <c:v>30.045427756431852</c:v>
                </c:pt>
                <c:pt idx="3">
                  <c:v>33.223049816514767</c:v>
                </c:pt>
                <c:pt idx="4">
                  <c:v>36.351157956840169</c:v>
                </c:pt>
                <c:pt idx="5">
                  <c:v>39.397641242026964</c:v>
                </c:pt>
                <c:pt idx="6">
                  <c:v>42.297955400792993</c:v>
                </c:pt>
                <c:pt idx="7">
                  <c:v>44.791174622144609</c:v>
                </c:pt>
                <c:pt idx="8">
                  <c:v>46.123947891985182</c:v>
                </c:pt>
                <c:pt idx="9">
                  <c:v>46.921914809279649</c:v>
                </c:pt>
                <c:pt idx="10">
                  <c:v>49.727056320140584</c:v>
                </c:pt>
                <c:pt idx="11">
                  <c:v>51.926204571945206</c:v>
                </c:pt>
                <c:pt idx="12">
                  <c:v>53.60374963796064</c:v>
                </c:pt>
                <c:pt idx="13">
                  <c:v>54.910429072592358</c:v>
                </c:pt>
                <c:pt idx="14">
                  <c:v>55.934426836969067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9754256"/>
        <c:axId val="939763504"/>
      </c:lineChart>
      <c:catAx>
        <c:axId val="939754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39763504"/>
        <c:crosses val="autoZero"/>
        <c:auto val="1"/>
        <c:lblAlgn val="ctr"/>
        <c:lblOffset val="100"/>
        <c:noMultiLvlLbl val="0"/>
      </c:catAx>
      <c:valAx>
        <c:axId val="939763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397542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607174103237096E-2"/>
          <c:y val="8.8437591134441523E-2"/>
          <c:w val="0.67312314085739278"/>
          <c:h val="0.75819845435987165"/>
        </c:manualLayout>
      </c:layout>
      <c:areaChart>
        <c:grouping val="stacked"/>
        <c:varyColors val="0"/>
        <c:ser>
          <c:idx val="0"/>
          <c:order val="0"/>
          <c:tx>
            <c:strRef>
              <c:f>emissions!$AO$13:$AO$14</c:f>
              <c:strCache>
                <c:ptCount val="2"/>
                <c:pt idx="0">
                  <c:v>natural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cat>
            <c:strRef>
              <c:f>emissions!$AN$15:$AN$29</c:f>
              <c:strCache>
                <c:ptCount val="1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  <c:pt idx="6">
                  <c:v>2070</c:v>
                </c:pt>
                <c:pt idx="7">
                  <c:v>2080</c:v>
                </c:pt>
                <c:pt idx="8">
                  <c:v>2090</c:v>
                </c:pt>
                <c:pt idx="9">
                  <c:v>2100</c:v>
                </c:pt>
                <c:pt idx="10">
                  <c:v>2110</c:v>
                </c:pt>
                <c:pt idx="11">
                  <c:v>2120</c:v>
                </c:pt>
                <c:pt idx="12">
                  <c:v>2130</c:v>
                </c:pt>
                <c:pt idx="13">
                  <c:v>2140</c:v>
                </c:pt>
                <c:pt idx="14">
                  <c:v>2150</c:v>
                </c:pt>
              </c:strCache>
            </c:strRef>
          </c:cat>
          <c:val>
            <c:numRef>
              <c:f>emissions!$AO$15:$AO$29</c:f>
              <c:numCache>
                <c:formatCode>General</c:formatCode>
                <c:ptCount val="15"/>
                <c:pt idx="0">
                  <c:v>270</c:v>
                </c:pt>
                <c:pt idx="1">
                  <c:v>270</c:v>
                </c:pt>
                <c:pt idx="2">
                  <c:v>270</c:v>
                </c:pt>
                <c:pt idx="3">
                  <c:v>270</c:v>
                </c:pt>
                <c:pt idx="4">
                  <c:v>270</c:v>
                </c:pt>
                <c:pt idx="5">
                  <c:v>270</c:v>
                </c:pt>
                <c:pt idx="6">
                  <c:v>270</c:v>
                </c:pt>
                <c:pt idx="7">
                  <c:v>270</c:v>
                </c:pt>
                <c:pt idx="8">
                  <c:v>270</c:v>
                </c:pt>
                <c:pt idx="9">
                  <c:v>270</c:v>
                </c:pt>
                <c:pt idx="10">
                  <c:v>270</c:v>
                </c:pt>
                <c:pt idx="11">
                  <c:v>270</c:v>
                </c:pt>
                <c:pt idx="12">
                  <c:v>270</c:v>
                </c:pt>
                <c:pt idx="13">
                  <c:v>270</c:v>
                </c:pt>
                <c:pt idx="14">
                  <c:v>270</c:v>
                </c:pt>
              </c:numCache>
            </c:numRef>
          </c:val>
        </c:ser>
        <c:ser>
          <c:idx val="1"/>
          <c:order val="1"/>
          <c:tx>
            <c:strRef>
              <c:f>emissions!$AP$13:$AP$14</c:f>
              <c:strCache>
                <c:ptCount val="2"/>
                <c:pt idx="0">
                  <c:v>oil</c:v>
                </c:pt>
              </c:strCache>
            </c:strRef>
          </c:tx>
          <c:spPr>
            <a:solidFill>
              <a:schemeClr val="accent1"/>
            </a:solidFill>
          </c:spPr>
          <c:cat>
            <c:strRef>
              <c:f>emissions!$AN$15:$AN$29</c:f>
              <c:strCache>
                <c:ptCount val="1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  <c:pt idx="6">
                  <c:v>2070</c:v>
                </c:pt>
                <c:pt idx="7">
                  <c:v>2080</c:v>
                </c:pt>
                <c:pt idx="8">
                  <c:v>2090</c:v>
                </c:pt>
                <c:pt idx="9">
                  <c:v>2100</c:v>
                </c:pt>
                <c:pt idx="10">
                  <c:v>2110</c:v>
                </c:pt>
                <c:pt idx="11">
                  <c:v>2120</c:v>
                </c:pt>
                <c:pt idx="12">
                  <c:v>2130</c:v>
                </c:pt>
                <c:pt idx="13">
                  <c:v>2140</c:v>
                </c:pt>
                <c:pt idx="14">
                  <c:v>2150</c:v>
                </c:pt>
              </c:strCache>
            </c:strRef>
          </c:cat>
          <c:val>
            <c:numRef>
              <c:f>emissions!$AP$15:$AP$29</c:f>
              <c:numCache>
                <c:formatCode>General</c:formatCode>
                <c:ptCount val="15"/>
                <c:pt idx="0">
                  <c:v>3.7490000000000001</c:v>
                </c:pt>
                <c:pt idx="1">
                  <c:v>3.3487999999999998</c:v>
                </c:pt>
                <c:pt idx="2">
                  <c:v>3.2436753492948869</c:v>
                </c:pt>
                <c:pt idx="3">
                  <c:v>2.7922487715026802</c:v>
                </c:pt>
                <c:pt idx="4">
                  <c:v>1.7110869002546445</c:v>
                </c:pt>
                <c:pt idx="5">
                  <c:v>1.1611103511681693</c:v>
                </c:pt>
                <c:pt idx="6">
                  <c:v>0.993004446493992</c:v>
                </c:pt>
                <c:pt idx="7">
                  <c:v>0.79691964862763509</c:v>
                </c:pt>
                <c:pt idx="8">
                  <c:v>0.67585817101497736</c:v>
                </c:pt>
                <c:pt idx="9">
                  <c:v>0.57196308790672779</c:v>
                </c:pt>
                <c:pt idx="10">
                  <c:v>0.383491433395312</c:v>
                </c:pt>
                <c:pt idx="11">
                  <c:v>3.6530443014905802E-3</c:v>
                </c:pt>
                <c:pt idx="12">
                  <c:v>1.6674830828893638E-3</c:v>
                </c:pt>
                <c:pt idx="13">
                  <c:v>7.709094093043612E-4</c:v>
                </c:pt>
                <c:pt idx="14">
                  <c:v>3.5310886025454564E-4</c:v>
                </c:pt>
              </c:numCache>
            </c:numRef>
          </c:val>
        </c:ser>
        <c:ser>
          <c:idx val="2"/>
          <c:order val="2"/>
          <c:tx>
            <c:strRef>
              <c:f>emissions!$AQ$13:$AQ$14</c:f>
              <c:strCache>
                <c:ptCount val="2"/>
                <c:pt idx="0">
                  <c:v>coal</c:v>
                </c:pt>
              </c:strCache>
            </c:strRef>
          </c:tx>
          <c:spPr>
            <a:solidFill>
              <a:schemeClr val="accent2"/>
            </a:solidFill>
          </c:spPr>
          <c:cat>
            <c:strRef>
              <c:f>emissions!$AN$15:$AN$29</c:f>
              <c:strCache>
                <c:ptCount val="1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  <c:pt idx="6">
                  <c:v>2070</c:v>
                </c:pt>
                <c:pt idx="7">
                  <c:v>2080</c:v>
                </c:pt>
                <c:pt idx="8">
                  <c:v>2090</c:v>
                </c:pt>
                <c:pt idx="9">
                  <c:v>2100</c:v>
                </c:pt>
                <c:pt idx="10">
                  <c:v>2110</c:v>
                </c:pt>
                <c:pt idx="11">
                  <c:v>2120</c:v>
                </c:pt>
                <c:pt idx="12">
                  <c:v>2130</c:v>
                </c:pt>
                <c:pt idx="13">
                  <c:v>2140</c:v>
                </c:pt>
                <c:pt idx="14">
                  <c:v>2150</c:v>
                </c:pt>
              </c:strCache>
            </c:strRef>
          </c:cat>
          <c:val>
            <c:numRef>
              <c:f>emissions!$AQ$15:$AQ$29</c:f>
              <c:numCache>
                <c:formatCode>General</c:formatCode>
                <c:ptCount val="15"/>
                <c:pt idx="0">
                  <c:v>16.8</c:v>
                </c:pt>
                <c:pt idx="1">
                  <c:v>18.592000000000002</c:v>
                </c:pt>
                <c:pt idx="2">
                  <c:v>12.4610181503056</c:v>
                </c:pt>
                <c:pt idx="3">
                  <c:v>7.6153598090029817</c:v>
                </c:pt>
                <c:pt idx="4">
                  <c:v>4.7322195698946707</c:v>
                </c:pt>
                <c:pt idx="5">
                  <c:v>5.5434184747820261</c:v>
                </c:pt>
                <c:pt idx="6">
                  <c:v>8.7425467510538226</c:v>
                </c:pt>
                <c:pt idx="7">
                  <c:v>8.5210390262015068</c:v>
                </c:pt>
                <c:pt idx="8">
                  <c:v>6.8347499512277778</c:v>
                </c:pt>
                <c:pt idx="9">
                  <c:v>2.3405464702575554</c:v>
                </c:pt>
                <c:pt idx="10">
                  <c:v>1.2795299530625091</c:v>
                </c:pt>
                <c:pt idx="11">
                  <c:v>1.1694573333333338</c:v>
                </c:pt>
                <c:pt idx="12">
                  <c:v>1.0500000000000007</c:v>
                </c:pt>
                <c:pt idx="13">
                  <c:v>1.0500000000000007</c:v>
                </c:pt>
                <c:pt idx="14">
                  <c:v>1.0500000000000007</c:v>
                </c:pt>
              </c:numCache>
            </c:numRef>
          </c:val>
        </c:ser>
        <c:ser>
          <c:idx val="3"/>
          <c:order val="3"/>
          <c:tx>
            <c:strRef>
              <c:f>emissions!$AR$13:$AR$14</c:f>
              <c:strCache>
                <c:ptCount val="2"/>
                <c:pt idx="0">
                  <c:v>nonenergy</c:v>
                </c:pt>
              </c:strCache>
            </c:strRef>
          </c:tx>
          <c:spPr>
            <a:solidFill>
              <a:schemeClr val="accent3"/>
            </a:solidFill>
          </c:spPr>
          <c:cat>
            <c:strRef>
              <c:f>emissions!$AN$15:$AN$29</c:f>
              <c:strCache>
                <c:ptCount val="1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  <c:pt idx="6">
                  <c:v>2070</c:v>
                </c:pt>
                <c:pt idx="7">
                  <c:v>2080</c:v>
                </c:pt>
                <c:pt idx="8">
                  <c:v>2090</c:v>
                </c:pt>
                <c:pt idx="9">
                  <c:v>2100</c:v>
                </c:pt>
                <c:pt idx="10">
                  <c:v>2110</c:v>
                </c:pt>
                <c:pt idx="11">
                  <c:v>2120</c:v>
                </c:pt>
                <c:pt idx="12">
                  <c:v>2130</c:v>
                </c:pt>
                <c:pt idx="13">
                  <c:v>2140</c:v>
                </c:pt>
                <c:pt idx="14">
                  <c:v>2150</c:v>
                </c:pt>
              </c:strCache>
            </c:strRef>
          </c:cat>
          <c:val>
            <c:numRef>
              <c:f>emissions!$AR$15:$AR$29</c:f>
              <c:numCache>
                <c:formatCode>General</c:formatCode>
                <c:ptCount val="15"/>
                <c:pt idx="0">
                  <c:v>248.0341179180221</c:v>
                </c:pt>
                <c:pt idx="1">
                  <c:v>256.97972986631294</c:v>
                </c:pt>
                <c:pt idx="2">
                  <c:v>273.04410401664416</c:v>
                </c:pt>
                <c:pt idx="3">
                  <c:v>287.18505504748038</c:v>
                </c:pt>
                <c:pt idx="4">
                  <c:v>285.85438980224808</c:v>
                </c:pt>
                <c:pt idx="5">
                  <c:v>268.58637441192377</c:v>
                </c:pt>
                <c:pt idx="6">
                  <c:v>252.16620072720534</c:v>
                </c:pt>
                <c:pt idx="7">
                  <c:v>236.05905206246786</c:v>
                </c:pt>
                <c:pt idx="8">
                  <c:v>235.68452054621844</c:v>
                </c:pt>
                <c:pt idx="9">
                  <c:v>246.38780090525279</c:v>
                </c:pt>
                <c:pt idx="10">
                  <c:v>226.93382406591323</c:v>
                </c:pt>
                <c:pt idx="11">
                  <c:v>213.30244687307734</c:v>
                </c:pt>
                <c:pt idx="12">
                  <c:v>203.49985232327495</c:v>
                </c:pt>
                <c:pt idx="13">
                  <c:v>195.15458030116633</c:v>
                </c:pt>
                <c:pt idx="14">
                  <c:v>185.68411863350107</c:v>
                </c:pt>
              </c:numCache>
            </c:numRef>
          </c:val>
        </c:ser>
        <c:ser>
          <c:idx val="4"/>
          <c:order val="4"/>
          <c:tx>
            <c:strRef>
              <c:f>emissions!$AS$13:$AS$14</c:f>
              <c:strCache>
                <c:ptCount val="2"/>
                <c:pt idx="0">
                  <c:v>gas</c:v>
                </c:pt>
              </c:strCache>
            </c:strRef>
          </c:tx>
          <c:spPr>
            <a:solidFill>
              <a:schemeClr val="accent4"/>
            </a:solidFill>
          </c:spPr>
          <c:cat>
            <c:strRef>
              <c:f>emissions!$AN$15:$AN$29</c:f>
              <c:strCache>
                <c:ptCount val="1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  <c:pt idx="6">
                  <c:v>2070</c:v>
                </c:pt>
                <c:pt idx="7">
                  <c:v>2080</c:v>
                </c:pt>
                <c:pt idx="8">
                  <c:v>2090</c:v>
                </c:pt>
                <c:pt idx="9">
                  <c:v>2100</c:v>
                </c:pt>
                <c:pt idx="10">
                  <c:v>2110</c:v>
                </c:pt>
                <c:pt idx="11">
                  <c:v>2120</c:v>
                </c:pt>
                <c:pt idx="12">
                  <c:v>2130</c:v>
                </c:pt>
                <c:pt idx="13">
                  <c:v>2140</c:v>
                </c:pt>
                <c:pt idx="14">
                  <c:v>2150</c:v>
                </c:pt>
              </c:strCache>
            </c:strRef>
          </c:cat>
          <c:val>
            <c:numRef>
              <c:f>emissions!$AS$15:$AS$29</c:f>
              <c:numCache>
                <c:formatCode>General</c:formatCode>
                <c:ptCount val="15"/>
                <c:pt idx="0">
                  <c:v>60.156000000000006</c:v>
                </c:pt>
                <c:pt idx="1">
                  <c:v>58.37360000000001</c:v>
                </c:pt>
                <c:pt idx="2">
                  <c:v>65.07760938337961</c:v>
                </c:pt>
                <c:pt idx="3">
                  <c:v>66.90585540959502</c:v>
                </c:pt>
                <c:pt idx="4">
                  <c:v>32.183387865572556</c:v>
                </c:pt>
                <c:pt idx="5">
                  <c:v>8.1669426724125316</c:v>
                </c:pt>
                <c:pt idx="6">
                  <c:v>3.7997953591705418</c:v>
                </c:pt>
                <c:pt idx="7">
                  <c:v>3.9094863590338385</c:v>
                </c:pt>
                <c:pt idx="8">
                  <c:v>2.8370355680991466</c:v>
                </c:pt>
                <c:pt idx="9">
                  <c:v>1.166476855093606</c:v>
                </c:pt>
                <c:pt idx="10">
                  <c:v>0.80062295847797404</c:v>
                </c:pt>
                <c:pt idx="11">
                  <c:v>0.15792184461863057</c:v>
                </c:pt>
                <c:pt idx="12">
                  <c:v>7.7320709996604842E-2</c:v>
                </c:pt>
                <c:pt idx="13">
                  <c:v>3.819950234410488E-2</c:v>
                </c:pt>
                <c:pt idx="14">
                  <c:v>1.8973639089122543E-2</c:v>
                </c:pt>
              </c:numCache>
            </c:numRef>
          </c:val>
        </c:ser>
        <c:ser>
          <c:idx val="5"/>
          <c:order val="5"/>
          <c:tx>
            <c:strRef>
              <c:f>emissions!$AT$13:$AT$14</c:f>
              <c:strCache>
                <c:ptCount val="2"/>
                <c:pt idx="0">
                  <c:v>oil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</c:spPr>
          <c:cat>
            <c:strRef>
              <c:f>emissions!$AN$15:$AN$29</c:f>
              <c:strCache>
                <c:ptCount val="1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  <c:pt idx="6">
                  <c:v>2070</c:v>
                </c:pt>
                <c:pt idx="7">
                  <c:v>2080</c:v>
                </c:pt>
                <c:pt idx="8">
                  <c:v>2090</c:v>
                </c:pt>
                <c:pt idx="9">
                  <c:v>2100</c:v>
                </c:pt>
                <c:pt idx="10">
                  <c:v>2110</c:v>
                </c:pt>
                <c:pt idx="11">
                  <c:v>2120</c:v>
                </c:pt>
                <c:pt idx="12">
                  <c:v>2130</c:v>
                </c:pt>
                <c:pt idx="13">
                  <c:v>2140</c:v>
                </c:pt>
                <c:pt idx="14">
                  <c:v>2150</c:v>
                </c:pt>
              </c:strCache>
            </c:strRef>
          </c:cat>
          <c:val>
            <c:numRef>
              <c:f>emissions!$AT$15:$AT$29</c:f>
              <c:numCache>
                <c:formatCode>General</c:formatCode>
                <c:ptCount val="15"/>
                <c:pt idx="0">
                  <c:v>0</c:v>
                </c:pt>
                <c:pt idx="1">
                  <c:v>0.83720000000000006</c:v>
                </c:pt>
                <c:pt idx="2">
                  <c:v>1.4051958406529712</c:v>
                </c:pt>
                <c:pt idx="3">
                  <c:v>1.5024503025649276</c:v>
                </c:pt>
                <c:pt idx="4">
                  <c:v>1.1441692059479811</c:v>
                </c:pt>
                <c:pt idx="5">
                  <c:v>0.96398642990241679</c:v>
                </c:pt>
                <c:pt idx="6">
                  <c:v>1.0204868093342601</c:v>
                </c:pt>
                <c:pt idx="7">
                  <c:v>0.98569200985901451</c:v>
                </c:pt>
                <c:pt idx="8">
                  <c:v>0.88491410240752777</c:v>
                </c:pt>
                <c:pt idx="9">
                  <c:v>0.68402785435258429</c:v>
                </c:pt>
                <c:pt idx="10">
                  <c:v>0.56535675708374211</c:v>
                </c:pt>
                <c:pt idx="11">
                  <c:v>6.2819563811592205E-3</c:v>
                </c:pt>
                <c:pt idx="12">
                  <c:v>3.2242150678179708E-3</c:v>
                </c:pt>
                <c:pt idx="13">
                  <c:v>1.6542221884786291E-3</c:v>
                </c:pt>
                <c:pt idx="14">
                  <c:v>8.5400942572997913E-4</c:v>
                </c:pt>
              </c:numCache>
            </c:numRef>
          </c:val>
        </c:ser>
        <c:ser>
          <c:idx val="6"/>
          <c:order val="6"/>
          <c:tx>
            <c:strRef>
              <c:f>emissions!$AU$13:$AU$14</c:f>
              <c:strCache>
                <c:ptCount val="2"/>
                <c:pt idx="0">
                  <c:v>coal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</c:spPr>
          <c:cat>
            <c:strRef>
              <c:f>emissions!$AN$15:$AN$29</c:f>
              <c:strCache>
                <c:ptCount val="1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  <c:pt idx="6">
                  <c:v>2070</c:v>
                </c:pt>
                <c:pt idx="7">
                  <c:v>2080</c:v>
                </c:pt>
                <c:pt idx="8">
                  <c:v>2090</c:v>
                </c:pt>
                <c:pt idx="9">
                  <c:v>2100</c:v>
                </c:pt>
                <c:pt idx="10">
                  <c:v>2110</c:v>
                </c:pt>
                <c:pt idx="11">
                  <c:v>2120</c:v>
                </c:pt>
                <c:pt idx="12">
                  <c:v>2130</c:v>
                </c:pt>
                <c:pt idx="13">
                  <c:v>2140</c:v>
                </c:pt>
                <c:pt idx="14">
                  <c:v>2150</c:v>
                </c:pt>
              </c:strCache>
            </c:strRef>
          </c:cat>
          <c:val>
            <c:numRef>
              <c:f>emissions!$AU$15:$AU$29</c:f>
              <c:numCache>
                <c:formatCode>General</c:formatCode>
                <c:ptCount val="15"/>
                <c:pt idx="0">
                  <c:v>0</c:v>
                </c:pt>
                <c:pt idx="1">
                  <c:v>4.6480000000000006</c:v>
                </c:pt>
                <c:pt idx="2">
                  <c:v>8.3073454335370673</c:v>
                </c:pt>
                <c:pt idx="3">
                  <c:v>11.423039713504473</c:v>
                </c:pt>
                <c:pt idx="4">
                  <c:v>18.928878279578687</c:v>
                </c:pt>
                <c:pt idx="5">
                  <c:v>31.412704690431486</c:v>
                </c:pt>
                <c:pt idx="6">
                  <c:v>49.541098255971669</c:v>
                </c:pt>
                <c:pt idx="7">
                  <c:v>48.285887815141876</c:v>
                </c:pt>
                <c:pt idx="8">
                  <c:v>38.730249723624063</c:v>
                </c:pt>
                <c:pt idx="9">
                  <c:v>13.263096664792807</c:v>
                </c:pt>
                <c:pt idx="10">
                  <c:v>7.2506697340208852</c:v>
                </c:pt>
                <c:pt idx="11">
                  <c:v>6.6269248888888885</c:v>
                </c:pt>
                <c:pt idx="12">
                  <c:v>5.95</c:v>
                </c:pt>
                <c:pt idx="13">
                  <c:v>5.95</c:v>
                </c:pt>
                <c:pt idx="14">
                  <c:v>5.95</c:v>
                </c:pt>
              </c:numCache>
            </c:numRef>
          </c:val>
        </c:ser>
        <c:ser>
          <c:idx val="7"/>
          <c:order val="7"/>
          <c:tx>
            <c:strRef>
              <c:f>emissions!$AV$13:$AV$14</c:f>
              <c:strCache>
                <c:ptCount val="2"/>
                <c:pt idx="0">
                  <c:v>nonenergy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</c:spPr>
          <c:cat>
            <c:strRef>
              <c:f>emissions!$AN$15:$AN$29</c:f>
              <c:strCache>
                <c:ptCount val="1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  <c:pt idx="6">
                  <c:v>2070</c:v>
                </c:pt>
                <c:pt idx="7">
                  <c:v>2080</c:v>
                </c:pt>
                <c:pt idx="8">
                  <c:v>2090</c:v>
                </c:pt>
                <c:pt idx="9">
                  <c:v>2100</c:v>
                </c:pt>
                <c:pt idx="10">
                  <c:v>2110</c:v>
                </c:pt>
                <c:pt idx="11">
                  <c:v>2120</c:v>
                </c:pt>
                <c:pt idx="12">
                  <c:v>2130</c:v>
                </c:pt>
                <c:pt idx="13">
                  <c:v>2140</c:v>
                </c:pt>
                <c:pt idx="14">
                  <c:v>2150</c:v>
                </c:pt>
              </c:strCache>
            </c:strRef>
          </c:cat>
          <c:val>
            <c:numRef>
              <c:f>emissions!$AV$15:$AV$29</c:f>
              <c:numCache>
                <c:formatCode>General</c:formatCode>
                <c:ptCount val="15"/>
                <c:pt idx="0">
                  <c:v>0</c:v>
                </c:pt>
                <c:pt idx="1">
                  <c:v>35.389376769991557</c:v>
                </c:pt>
                <c:pt idx="2">
                  <c:v>52.503874408860064</c:v>
                </c:pt>
                <c:pt idx="3">
                  <c:v>74.556682219923687</c:v>
                </c:pt>
                <c:pt idx="4">
                  <c:v>98.119687907576264</c:v>
                </c:pt>
                <c:pt idx="5">
                  <c:v>119.39129336946857</c:v>
                </c:pt>
                <c:pt idx="6">
                  <c:v>142.21856138079724</c:v>
                </c:pt>
                <c:pt idx="7">
                  <c:v>161.74844844501428</c:v>
                </c:pt>
                <c:pt idx="8">
                  <c:v>171.08767026705419</c:v>
                </c:pt>
                <c:pt idx="9">
                  <c:v>163.08563071478625</c:v>
                </c:pt>
                <c:pt idx="10">
                  <c:v>185.24084836089233</c:v>
                </c:pt>
                <c:pt idx="11">
                  <c:v>201.57346636049462</c:v>
                </c:pt>
                <c:pt idx="12">
                  <c:v>214.07730171706348</c:v>
                </c:pt>
                <c:pt idx="13">
                  <c:v>225.12381454593861</c:v>
                </c:pt>
                <c:pt idx="14">
                  <c:v>237.29551702037028</c:v>
                </c:pt>
              </c:numCache>
            </c:numRef>
          </c:val>
        </c:ser>
        <c:ser>
          <c:idx val="8"/>
          <c:order val="8"/>
          <c:tx>
            <c:strRef>
              <c:f>emissions!$AW$13:$AW$14</c:f>
              <c:strCache>
                <c:ptCount val="2"/>
                <c:pt idx="0">
                  <c:v>gas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</c:spPr>
          <c:cat>
            <c:strRef>
              <c:f>emissions!$AN$15:$AN$29</c:f>
              <c:strCache>
                <c:ptCount val="1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  <c:pt idx="6">
                  <c:v>2070</c:v>
                </c:pt>
                <c:pt idx="7">
                  <c:v>2080</c:v>
                </c:pt>
                <c:pt idx="8">
                  <c:v>2090</c:v>
                </c:pt>
                <c:pt idx="9">
                  <c:v>2100</c:v>
                </c:pt>
                <c:pt idx="10">
                  <c:v>2110</c:v>
                </c:pt>
                <c:pt idx="11">
                  <c:v>2120</c:v>
                </c:pt>
                <c:pt idx="12">
                  <c:v>2130</c:v>
                </c:pt>
                <c:pt idx="13">
                  <c:v>2140</c:v>
                </c:pt>
                <c:pt idx="14">
                  <c:v>2150</c:v>
                </c:pt>
              </c:strCache>
            </c:strRef>
          </c:cat>
          <c:val>
            <c:numRef>
              <c:f>emissions!$AW$15:$AW$29</c:f>
              <c:numCache>
                <c:formatCode>General</c:formatCode>
                <c:ptCount val="15"/>
                <c:pt idx="0">
                  <c:v>0</c:v>
                </c:pt>
                <c:pt idx="1">
                  <c:v>14.593400000000003</c:v>
                </c:pt>
                <c:pt idx="2">
                  <c:v>31.76309244980461</c:v>
                </c:pt>
                <c:pt idx="3">
                  <c:v>67.646350161305335</c:v>
                </c:pt>
                <c:pt idx="4">
                  <c:v>76.087670113015946</c:v>
                </c:pt>
                <c:pt idx="5">
                  <c:v>46.279341810337648</c:v>
                </c:pt>
                <c:pt idx="6">
                  <c:v>21.532173701966403</c:v>
                </c:pt>
                <c:pt idx="7">
                  <c:v>22.153756034525074</c:v>
                </c:pt>
                <c:pt idx="8">
                  <c:v>16.076534885895164</c:v>
                </c:pt>
                <c:pt idx="9">
                  <c:v>6.610035512197098</c:v>
                </c:pt>
                <c:pt idx="10">
                  <c:v>4.5368634313751866</c:v>
                </c:pt>
                <c:pt idx="11">
                  <c:v>0.89489045283890611</c:v>
                </c:pt>
                <c:pt idx="12">
                  <c:v>0.43815068998076084</c:v>
                </c:pt>
                <c:pt idx="13">
                  <c:v>0.21646384661659432</c:v>
                </c:pt>
                <c:pt idx="14">
                  <c:v>0.10751728817169438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9765136"/>
        <c:axId val="939755888"/>
      </c:areaChart>
      <c:catAx>
        <c:axId val="939765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39755888"/>
        <c:crosses val="autoZero"/>
        <c:auto val="1"/>
        <c:lblAlgn val="ctr"/>
        <c:lblOffset val="100"/>
        <c:noMultiLvlLbl val="0"/>
      </c:catAx>
      <c:valAx>
        <c:axId val="939755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39765136"/>
        <c:crosses val="autoZero"/>
        <c:crossBetween val="midCat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N2O emissions and abatement (MtN)</a:t>
            </a:r>
          </a:p>
        </c:rich>
      </c:tx>
      <c:layout>
        <c:manualLayout>
          <c:xMode val="edge"/>
          <c:yMode val="edge"/>
          <c:x val="7.9479221347331583E-2"/>
          <c:y val="4.6296296296296294E-3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7.1988407699037624E-2"/>
          <c:y val="6.0659813356663747E-2"/>
          <c:w val="0.71220647419072614"/>
          <c:h val="0.78597623213764944"/>
        </c:manualLayout>
      </c:layout>
      <c:areaChart>
        <c:grouping val="stacked"/>
        <c:varyColors val="0"/>
        <c:ser>
          <c:idx val="0"/>
          <c:order val="0"/>
          <c:tx>
            <c:strRef>
              <c:f>emissions!$BE$13:$BE$14</c:f>
              <c:strCache>
                <c:ptCount val="2"/>
                <c:pt idx="0">
                  <c:v>natural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cat>
            <c:strRef>
              <c:f>emissions!$AY$15:$AY$29</c:f>
              <c:strCache>
                <c:ptCount val="1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  <c:pt idx="6">
                  <c:v>2070</c:v>
                </c:pt>
                <c:pt idx="7">
                  <c:v>2080</c:v>
                </c:pt>
                <c:pt idx="8">
                  <c:v>2090</c:v>
                </c:pt>
                <c:pt idx="9">
                  <c:v>2100</c:v>
                </c:pt>
                <c:pt idx="10">
                  <c:v>2110</c:v>
                </c:pt>
                <c:pt idx="11">
                  <c:v>2120</c:v>
                </c:pt>
                <c:pt idx="12">
                  <c:v>2130</c:v>
                </c:pt>
                <c:pt idx="13">
                  <c:v>2140</c:v>
                </c:pt>
                <c:pt idx="14">
                  <c:v>2150</c:v>
                </c:pt>
              </c:strCache>
            </c:strRef>
          </c:cat>
          <c:val>
            <c:numRef>
              <c:f>emissions!$BE$15:$BE$29</c:f>
              <c:numCache>
                <c:formatCode>General</c:formatCode>
                <c:ptCount val="15"/>
                <c:pt idx="0">
                  <c:v>10.7</c:v>
                </c:pt>
                <c:pt idx="1">
                  <c:v>10.7</c:v>
                </c:pt>
                <c:pt idx="2">
                  <c:v>10.7</c:v>
                </c:pt>
                <c:pt idx="3">
                  <c:v>10.7</c:v>
                </c:pt>
                <c:pt idx="4">
                  <c:v>10.7</c:v>
                </c:pt>
                <c:pt idx="5">
                  <c:v>10.7</c:v>
                </c:pt>
                <c:pt idx="6">
                  <c:v>10.7</c:v>
                </c:pt>
                <c:pt idx="7">
                  <c:v>10.7</c:v>
                </c:pt>
                <c:pt idx="8">
                  <c:v>10.7</c:v>
                </c:pt>
                <c:pt idx="9">
                  <c:v>10.7</c:v>
                </c:pt>
                <c:pt idx="10">
                  <c:v>10.7</c:v>
                </c:pt>
                <c:pt idx="11">
                  <c:v>10.7</c:v>
                </c:pt>
                <c:pt idx="12">
                  <c:v>10.7</c:v>
                </c:pt>
                <c:pt idx="13">
                  <c:v>10.7</c:v>
                </c:pt>
                <c:pt idx="14">
                  <c:v>10.7</c:v>
                </c:pt>
              </c:numCache>
            </c:numRef>
          </c:val>
        </c:ser>
        <c:ser>
          <c:idx val="1"/>
          <c:order val="1"/>
          <c:tx>
            <c:strRef>
              <c:f>emissions!$BF$13:$BF$14</c:f>
              <c:strCache>
                <c:ptCount val="2"/>
                <c:pt idx="0">
                  <c:v>nonenergy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25400">
              <a:noFill/>
            </a:ln>
          </c:spPr>
          <c:cat>
            <c:strRef>
              <c:f>emissions!$AY$15:$AY$29</c:f>
              <c:strCache>
                <c:ptCount val="1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  <c:pt idx="6">
                  <c:v>2070</c:v>
                </c:pt>
                <c:pt idx="7">
                  <c:v>2080</c:v>
                </c:pt>
                <c:pt idx="8">
                  <c:v>2090</c:v>
                </c:pt>
                <c:pt idx="9">
                  <c:v>2100</c:v>
                </c:pt>
                <c:pt idx="10">
                  <c:v>2110</c:v>
                </c:pt>
                <c:pt idx="11">
                  <c:v>2120</c:v>
                </c:pt>
                <c:pt idx="12">
                  <c:v>2130</c:v>
                </c:pt>
                <c:pt idx="13">
                  <c:v>2140</c:v>
                </c:pt>
                <c:pt idx="14">
                  <c:v>2150</c:v>
                </c:pt>
              </c:strCache>
            </c:strRef>
          </c:cat>
          <c:val>
            <c:numRef>
              <c:f>emissions!$BF$15:$BF$29</c:f>
              <c:numCache>
                <c:formatCode>General</c:formatCode>
                <c:ptCount val="15"/>
                <c:pt idx="0">
                  <c:v>8.0531881818181823</c:v>
                </c:pt>
                <c:pt idx="1">
                  <c:v>7.5199039999999995</c:v>
                </c:pt>
                <c:pt idx="2">
                  <c:v>7.1800425384319784</c:v>
                </c:pt>
                <c:pt idx="3">
                  <c:v>7.3693148185361839</c:v>
                </c:pt>
                <c:pt idx="4">
                  <c:v>7.4089809664436501</c:v>
                </c:pt>
                <c:pt idx="5">
                  <c:v>7.2422512766089842</c:v>
                </c:pt>
                <c:pt idx="6">
                  <c:v>7.0323023971336509</c:v>
                </c:pt>
                <c:pt idx="7">
                  <c:v>6.743666674393956</c:v>
                </c:pt>
                <c:pt idx="8">
                  <c:v>6.6084424289566002</c:v>
                </c:pt>
                <c:pt idx="9">
                  <c:v>6.5591349930603045</c:v>
                </c:pt>
                <c:pt idx="10">
                  <c:v>6.2584933835620413</c:v>
                </c:pt>
                <c:pt idx="11">
                  <c:v>6.0287126711043735</c:v>
                </c:pt>
                <c:pt idx="12">
                  <c:v>5.8607962785057079</c:v>
                </c:pt>
                <c:pt idx="13">
                  <c:v>5.7369969710705053</c:v>
                </c:pt>
                <c:pt idx="14">
                  <c:v>5.6470320437630281</c:v>
                </c:pt>
              </c:numCache>
            </c:numRef>
          </c:val>
        </c:ser>
        <c:ser>
          <c:idx val="3"/>
          <c:order val="2"/>
          <c:tx>
            <c:strRef>
              <c:f>emissions!$BG$13:$BG$14</c:f>
              <c:strCache>
                <c:ptCount val="2"/>
                <c:pt idx="0">
                  <c:v>bio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</c:spPr>
          <c:val>
            <c:numRef>
              <c:f>emissions!$BG$15:$BG$29</c:f>
              <c:numCache>
                <c:formatCode>General</c:formatCode>
                <c:ptCount val="15"/>
                <c:pt idx="0">
                  <c:v>0.40707587523557293</c:v>
                </c:pt>
                <c:pt idx="1">
                  <c:v>0.33228599751004079</c:v>
                </c:pt>
                <c:pt idx="2">
                  <c:v>0.5404825679785249</c:v>
                </c:pt>
                <c:pt idx="3">
                  <c:v>0.7448778388602415</c:v>
                </c:pt>
                <c:pt idx="4">
                  <c:v>1.42108834357798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</c:numCache>
            </c:numRef>
          </c:val>
        </c:ser>
        <c:ser>
          <c:idx val="2"/>
          <c:order val="3"/>
          <c:tx>
            <c:strRef>
              <c:f>emissions!$BH$13:$BH$14</c:f>
              <c:strCache>
                <c:ptCount val="2"/>
                <c:pt idx="0">
                  <c:v>nonenergy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 w="25400">
              <a:noFill/>
            </a:ln>
          </c:spPr>
          <c:cat>
            <c:strRef>
              <c:f>emissions!$AY$15:$AY$29</c:f>
              <c:strCache>
                <c:ptCount val="1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  <c:pt idx="6">
                  <c:v>2070</c:v>
                </c:pt>
                <c:pt idx="7">
                  <c:v>2080</c:v>
                </c:pt>
                <c:pt idx="8">
                  <c:v>2090</c:v>
                </c:pt>
                <c:pt idx="9">
                  <c:v>2100</c:v>
                </c:pt>
                <c:pt idx="10">
                  <c:v>2110</c:v>
                </c:pt>
                <c:pt idx="11">
                  <c:v>2120</c:v>
                </c:pt>
                <c:pt idx="12">
                  <c:v>2130</c:v>
                </c:pt>
                <c:pt idx="13">
                  <c:v>2140</c:v>
                </c:pt>
                <c:pt idx="14">
                  <c:v>2150</c:v>
                </c:pt>
              </c:strCache>
            </c:strRef>
          </c:cat>
          <c:val>
            <c:numRef>
              <c:f>emissions!$BH$15:$BH$29</c:f>
              <c:numCache>
                <c:formatCode>General</c:formatCode>
                <c:ptCount val="15"/>
                <c:pt idx="0">
                  <c:v>0</c:v>
                </c:pt>
                <c:pt idx="1">
                  <c:v>1.8799760000000001</c:v>
                </c:pt>
                <c:pt idx="2">
                  <c:v>3.0838220070225684</c:v>
                </c:pt>
                <c:pt idx="3">
                  <c:v>3.666401545100181</c:v>
                </c:pt>
                <c:pt idx="4">
                  <c:v>4.231420851738168</c:v>
                </c:pt>
                <c:pt idx="5">
                  <c:v>4.7081932688455623</c:v>
                </c:pt>
                <c:pt idx="6">
                  <c:v>5.154964875593623</c:v>
                </c:pt>
                <c:pt idx="7">
                  <c:v>5.4711678710605893</c:v>
                </c:pt>
                <c:pt idx="8">
                  <c:v>5.6575684801343087</c:v>
                </c:pt>
                <c:pt idx="9">
                  <c:v>5.7983850069396947</c:v>
                </c:pt>
                <c:pt idx="10">
                  <c:v>6.1905357073470482</c:v>
                </c:pt>
                <c:pt idx="11">
                  <c:v>6.5118255107138063</c:v>
                </c:pt>
                <c:pt idx="12">
                  <c:v>6.7712509942215604</c:v>
                </c:pt>
                <c:pt idx="13">
                  <c:v>6.9865593925658551</c:v>
                </c:pt>
                <c:pt idx="14">
                  <c:v>7.1680334107824226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9754800"/>
        <c:axId val="939764592"/>
      </c:areaChart>
      <c:catAx>
        <c:axId val="939754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39764592"/>
        <c:crosses val="autoZero"/>
        <c:auto val="1"/>
        <c:lblAlgn val="ctr"/>
        <c:lblOffset val="100"/>
        <c:noMultiLvlLbl val="0"/>
      </c:catAx>
      <c:valAx>
        <c:axId val="939764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39754800"/>
        <c:crosses val="autoZero"/>
        <c:crossBetween val="midCat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CO2 concentration</a:t>
            </a:r>
            <a:r>
              <a:rPr lang="en-US" baseline="0"/>
              <a:t> (ppm)</a:t>
            </a:r>
            <a:endParaRPr lang="en-US"/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GHGconc!$C$50</c:f>
              <c:strCache>
                <c:ptCount val="1"/>
                <c:pt idx="0">
                  <c:v>CO2</c:v>
                </c:pt>
              </c:strCache>
            </c:strRef>
          </c:tx>
          <c:marker>
            <c:symbol val="none"/>
          </c:marker>
          <c:cat>
            <c:strRef>
              <c:f>GHGconc!$A$51:$A$65</c:f>
              <c:strCache>
                <c:ptCount val="1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  <c:pt idx="6">
                  <c:v>2070</c:v>
                </c:pt>
                <c:pt idx="7">
                  <c:v>2080</c:v>
                </c:pt>
                <c:pt idx="8">
                  <c:v>2090</c:v>
                </c:pt>
                <c:pt idx="9">
                  <c:v>2100</c:v>
                </c:pt>
                <c:pt idx="10">
                  <c:v>2110</c:v>
                </c:pt>
                <c:pt idx="11">
                  <c:v>2120</c:v>
                </c:pt>
                <c:pt idx="12">
                  <c:v>2130</c:v>
                </c:pt>
                <c:pt idx="13">
                  <c:v>2140</c:v>
                </c:pt>
                <c:pt idx="14">
                  <c:v>2150</c:v>
                </c:pt>
              </c:strCache>
            </c:strRef>
          </c:cat>
          <c:val>
            <c:numRef>
              <c:f>GHGconc!$C$51:$C$65</c:f>
              <c:numCache>
                <c:formatCode>General</c:formatCode>
                <c:ptCount val="15"/>
                <c:pt idx="0">
                  <c:v>389.82209485609582</c:v>
                </c:pt>
                <c:pt idx="1">
                  <c:v>411.18881133717838</c:v>
                </c:pt>
                <c:pt idx="2">
                  <c:v>435.75020075773512</c:v>
                </c:pt>
                <c:pt idx="3">
                  <c:v>458.05719380192312</c:v>
                </c:pt>
                <c:pt idx="4">
                  <c:v>471.06271757896798</c:v>
                </c:pt>
                <c:pt idx="5">
                  <c:v>471.00821510655959</c:v>
                </c:pt>
                <c:pt idx="6">
                  <c:v>464.2876405807512</c:v>
                </c:pt>
                <c:pt idx="7">
                  <c:v>457.75946346866107</c:v>
                </c:pt>
                <c:pt idx="8">
                  <c:v>451.13733190862786</c:v>
                </c:pt>
                <c:pt idx="9">
                  <c:v>444.66748793405958</c:v>
                </c:pt>
                <c:pt idx="10">
                  <c:v>441.88041120221567</c:v>
                </c:pt>
                <c:pt idx="11">
                  <c:v>441.58587279828618</c:v>
                </c:pt>
                <c:pt idx="12">
                  <c:v>441.70746686840249</c:v>
                </c:pt>
                <c:pt idx="13">
                  <c:v>441.91586880590961</c:v>
                </c:pt>
                <c:pt idx="14">
                  <c:v>442.10245960027657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9759152"/>
        <c:axId val="939762416"/>
      </c:lineChart>
      <c:catAx>
        <c:axId val="939759152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939762416"/>
        <c:crosses val="autoZero"/>
        <c:auto val="1"/>
        <c:lblAlgn val="ctr"/>
        <c:lblOffset val="100"/>
        <c:tickLblSkip val="2"/>
        <c:noMultiLvlLbl val="0"/>
      </c:catAx>
      <c:valAx>
        <c:axId val="939762416"/>
        <c:scaling>
          <c:orientation val="minMax"/>
          <c:min val="35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397591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CH4 concentration (ppb)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GHGconc!$B$50</c:f>
              <c:strCache>
                <c:ptCount val="1"/>
                <c:pt idx="0">
                  <c:v>CH4</c:v>
                </c:pt>
              </c:strCache>
            </c:strRef>
          </c:tx>
          <c:marker>
            <c:symbol val="none"/>
          </c:marker>
          <c:cat>
            <c:strRef>
              <c:f>GHGconc!$A$51:$A$65</c:f>
              <c:strCache>
                <c:ptCount val="1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  <c:pt idx="6">
                  <c:v>2070</c:v>
                </c:pt>
                <c:pt idx="7">
                  <c:v>2080</c:v>
                </c:pt>
                <c:pt idx="8">
                  <c:v>2090</c:v>
                </c:pt>
                <c:pt idx="9">
                  <c:v>2100</c:v>
                </c:pt>
                <c:pt idx="10">
                  <c:v>2110</c:v>
                </c:pt>
                <c:pt idx="11">
                  <c:v>2120</c:v>
                </c:pt>
                <c:pt idx="12">
                  <c:v>2130</c:v>
                </c:pt>
                <c:pt idx="13">
                  <c:v>2140</c:v>
                </c:pt>
                <c:pt idx="14">
                  <c:v>2150</c:v>
                </c:pt>
              </c:strCache>
            </c:strRef>
          </c:cat>
          <c:val>
            <c:numRef>
              <c:f>GHGconc!$B$51:$B$65</c:f>
              <c:numCache>
                <c:formatCode>General</c:formatCode>
                <c:ptCount val="15"/>
                <c:pt idx="0">
                  <c:v>1807.5</c:v>
                </c:pt>
                <c:pt idx="1">
                  <c:v>1847.6888094534565</c:v>
                </c:pt>
                <c:pt idx="2">
                  <c:v>1885.3893080351959</c:v>
                </c:pt>
                <c:pt idx="3">
                  <c:v>1939.7821700455634</c:v>
                </c:pt>
                <c:pt idx="4">
                  <c:v>1989.11120091459</c:v>
                </c:pt>
                <c:pt idx="5">
                  <c:v>1922.6685171919444</c:v>
                </c:pt>
                <c:pt idx="6">
                  <c:v>1800.2347782084037</c:v>
                </c:pt>
                <c:pt idx="7">
                  <c:v>1704.6891901868689</c:v>
                </c:pt>
                <c:pt idx="8">
                  <c:v>1624.9760986918623</c:v>
                </c:pt>
                <c:pt idx="9">
                  <c:v>1581.7153284117844</c:v>
                </c:pt>
                <c:pt idx="10">
                  <c:v>1571.8094973412037</c:v>
                </c:pt>
                <c:pt idx="11">
                  <c:v>1521.3794561003822</c:v>
                </c:pt>
                <c:pt idx="12">
                  <c:v>1466.6262326963285</c:v>
                </c:pt>
                <c:pt idx="13">
                  <c:v>1420.5019040610664</c:v>
                </c:pt>
                <c:pt idx="14">
                  <c:v>1381.8921382761537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9764048"/>
        <c:axId val="939765680"/>
      </c:lineChart>
      <c:catAx>
        <c:axId val="939764048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939765680"/>
        <c:crosses val="autoZero"/>
        <c:auto val="1"/>
        <c:lblAlgn val="ctr"/>
        <c:lblOffset val="100"/>
        <c:tickLblSkip val="2"/>
        <c:noMultiLvlLbl val="0"/>
      </c:catAx>
      <c:valAx>
        <c:axId val="939765680"/>
        <c:scaling>
          <c:orientation val="minMax"/>
          <c:min val="7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397640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N2O concentration (ppb)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GHGconc!$D$50</c:f>
              <c:strCache>
                <c:ptCount val="1"/>
                <c:pt idx="0">
                  <c:v>N2O</c:v>
                </c:pt>
              </c:strCache>
            </c:strRef>
          </c:tx>
          <c:marker>
            <c:symbol val="none"/>
          </c:marker>
          <c:cat>
            <c:strRef>
              <c:f>GHGconc!$A$51:$A$65</c:f>
              <c:strCache>
                <c:ptCount val="1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  <c:pt idx="6">
                  <c:v>2070</c:v>
                </c:pt>
                <c:pt idx="7">
                  <c:v>2080</c:v>
                </c:pt>
                <c:pt idx="8">
                  <c:v>2090</c:v>
                </c:pt>
                <c:pt idx="9">
                  <c:v>2100</c:v>
                </c:pt>
                <c:pt idx="10">
                  <c:v>2110</c:v>
                </c:pt>
                <c:pt idx="11">
                  <c:v>2120</c:v>
                </c:pt>
                <c:pt idx="12">
                  <c:v>2130</c:v>
                </c:pt>
                <c:pt idx="13">
                  <c:v>2140</c:v>
                </c:pt>
                <c:pt idx="14">
                  <c:v>2150</c:v>
                </c:pt>
              </c:strCache>
            </c:strRef>
          </c:cat>
          <c:val>
            <c:numRef>
              <c:f>GHGconc!$D$51:$D$65</c:f>
              <c:numCache>
                <c:formatCode>General</c:formatCode>
                <c:ptCount val="15"/>
                <c:pt idx="0">
                  <c:v>322.5</c:v>
                </c:pt>
                <c:pt idx="1">
                  <c:v>335.06384524493399</c:v>
                </c:pt>
                <c:pt idx="2">
                  <c:v>345.39874989759545</c:v>
                </c:pt>
                <c:pt idx="3">
                  <c:v>354.63976091244189</c:v>
                </c:pt>
                <c:pt idx="4">
                  <c:v>363.92899240072177</c:v>
                </c:pt>
                <c:pt idx="5">
                  <c:v>373.90922106804959</c:v>
                </c:pt>
                <c:pt idx="6">
                  <c:v>383.91548513900517</c:v>
                </c:pt>
                <c:pt idx="7">
                  <c:v>392.69712812498682</c:v>
                </c:pt>
                <c:pt idx="8">
                  <c:v>400.19454050691149</c:v>
                </c:pt>
                <c:pt idx="9">
                  <c:v>406.81870064270498</c:v>
                </c:pt>
                <c:pt idx="10">
                  <c:v>412.81213851646754</c:v>
                </c:pt>
                <c:pt idx="11">
                  <c:v>417.7210790541285</c:v>
                </c:pt>
                <c:pt idx="12">
                  <c:v>421.77479431182275</c:v>
                </c:pt>
                <c:pt idx="13">
                  <c:v>425.16609571931969</c:v>
                </c:pt>
                <c:pt idx="14">
                  <c:v>428.03669915739442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9759696"/>
        <c:axId val="939750448"/>
      </c:lineChart>
      <c:catAx>
        <c:axId val="939759696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939750448"/>
        <c:crosses val="autoZero"/>
        <c:auto val="1"/>
        <c:lblAlgn val="ctr"/>
        <c:lblOffset val="100"/>
        <c:noMultiLvlLbl val="0"/>
      </c:catAx>
      <c:valAx>
        <c:axId val="939750448"/>
        <c:scaling>
          <c:orientation val="minMax"/>
          <c:min val="25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397596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Radiative</a:t>
            </a:r>
            <a:r>
              <a:rPr lang="en-US" baseline="0"/>
              <a:t> forcing (W/m2)</a:t>
            </a:r>
            <a:endParaRPr lang="en-US"/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7.6365721524080832E-2"/>
          <c:y val="4.4723126539912762E-2"/>
          <c:w val="0.7436226688384312"/>
          <c:h val="0.8109992590656615"/>
        </c:manualLayout>
      </c:layout>
      <c:areaChart>
        <c:grouping val="stacked"/>
        <c:varyColors val="0"/>
        <c:ser>
          <c:idx val="6"/>
          <c:order val="0"/>
          <c:tx>
            <c:strRef>
              <c:f>GHGconc!$M$50</c:f>
              <c:strCache>
                <c:ptCount val="1"/>
                <c:pt idx="0">
                  <c:v>aerosols</c:v>
                </c:pt>
              </c:strCache>
            </c:strRef>
          </c:tx>
          <c:spPr>
            <a:pattFill prst="wdDnDiag">
              <a:fgClr>
                <a:schemeClr val="tx1"/>
              </a:fgClr>
              <a:bgClr>
                <a:schemeClr val="accent2"/>
              </a:bgClr>
            </a:pattFill>
            <a:ln w="50800" cmpd="sng">
              <a:noFill/>
              <a:prstDash val="sysDash"/>
            </a:ln>
          </c:spPr>
          <c:cat>
            <c:strRef>
              <c:f>(GHGconc!$F$51:$F$65,GHGconc!$F$70,GHGconc!$F$80)</c:f>
              <c:strCache>
                <c:ptCount val="1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  <c:pt idx="6">
                  <c:v>2070</c:v>
                </c:pt>
                <c:pt idx="7">
                  <c:v>2080</c:v>
                </c:pt>
                <c:pt idx="8">
                  <c:v>2090</c:v>
                </c:pt>
                <c:pt idx="9">
                  <c:v>2100</c:v>
                </c:pt>
                <c:pt idx="10">
                  <c:v>2110</c:v>
                </c:pt>
                <c:pt idx="11">
                  <c:v>2120</c:v>
                </c:pt>
                <c:pt idx="12">
                  <c:v>2130</c:v>
                </c:pt>
                <c:pt idx="13">
                  <c:v>2140</c:v>
                </c:pt>
                <c:pt idx="14">
                  <c:v>2150</c:v>
                </c:pt>
              </c:strCache>
            </c:strRef>
          </c:cat>
          <c:val>
            <c:numRef>
              <c:f>GHGconc!$M$51:$M$65</c:f>
              <c:numCache>
                <c:formatCode>General</c:formatCode>
                <c:ptCount val="15"/>
                <c:pt idx="0">
                  <c:v>-1.2829512157586471</c:v>
                </c:pt>
                <c:pt idx="1">
                  <c:v>-1.1082225087204993</c:v>
                </c:pt>
                <c:pt idx="2">
                  <c:v>-0.98512699838496598</c:v>
                </c:pt>
                <c:pt idx="3">
                  <c:v>-0.91927174627541119</c:v>
                </c:pt>
                <c:pt idx="4">
                  <c:v>-0.90223827973127402</c:v>
                </c:pt>
                <c:pt idx="5">
                  <c:v>-0.88812083107895512</c:v>
                </c:pt>
                <c:pt idx="6">
                  <c:v>-0.83724666098787148</c:v>
                </c:pt>
                <c:pt idx="7">
                  <c:v>-0.77657809072377693</c:v>
                </c:pt>
                <c:pt idx="8">
                  <c:v>-0.72270895951005443</c:v>
                </c:pt>
                <c:pt idx="9">
                  <c:v>-0.69242976726877425</c:v>
                </c:pt>
                <c:pt idx="10">
                  <c:v>-0.69229029159594613</c:v>
                </c:pt>
                <c:pt idx="11">
                  <c:v>-0.69229029159594613</c:v>
                </c:pt>
                <c:pt idx="12">
                  <c:v>-0.69229029159594613</c:v>
                </c:pt>
                <c:pt idx="13">
                  <c:v>-0.69229029159594613</c:v>
                </c:pt>
                <c:pt idx="14">
                  <c:v>-0.69229029159594613</c:v>
                </c:pt>
              </c:numCache>
            </c:numRef>
          </c:val>
        </c:ser>
        <c:ser>
          <c:idx val="1"/>
          <c:order val="1"/>
          <c:tx>
            <c:strRef>
              <c:f>GHGconc!$H$50</c:f>
              <c:strCache>
                <c:ptCount val="1"/>
                <c:pt idx="0">
                  <c:v>CO2</c:v>
                </c:pt>
              </c:strCache>
            </c:strRef>
          </c:tx>
          <c:spPr>
            <a:solidFill>
              <a:schemeClr val="accent2">
                <a:alpha val="88000"/>
              </a:schemeClr>
            </a:solidFill>
          </c:spPr>
          <c:cat>
            <c:strRef>
              <c:f>(GHGconc!$F$51:$F$65,GHGconc!$F$70,GHGconc!$F$80)</c:f>
              <c:strCache>
                <c:ptCount val="1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  <c:pt idx="6">
                  <c:v>2070</c:v>
                </c:pt>
                <c:pt idx="7">
                  <c:v>2080</c:v>
                </c:pt>
                <c:pt idx="8">
                  <c:v>2090</c:v>
                </c:pt>
                <c:pt idx="9">
                  <c:v>2100</c:v>
                </c:pt>
                <c:pt idx="10">
                  <c:v>2110</c:v>
                </c:pt>
                <c:pt idx="11">
                  <c:v>2120</c:v>
                </c:pt>
                <c:pt idx="12">
                  <c:v>2130</c:v>
                </c:pt>
                <c:pt idx="13">
                  <c:v>2140</c:v>
                </c:pt>
                <c:pt idx="14">
                  <c:v>2150</c:v>
                </c:pt>
              </c:strCache>
            </c:strRef>
          </c:cat>
          <c:val>
            <c:numRef>
              <c:f>GHGconc!$H$51:$H$65</c:f>
              <c:numCache>
                <c:formatCode>General</c:formatCode>
                <c:ptCount val="15"/>
                <c:pt idx="0">
                  <c:v>1.8094819393477315</c:v>
                </c:pt>
                <c:pt idx="1">
                  <c:v>2.0950968260863827</c:v>
                </c:pt>
                <c:pt idx="2">
                  <c:v>2.4056250149462519</c:v>
                </c:pt>
                <c:pt idx="3">
                  <c:v>2.6728430253740081</c:v>
                </c:pt>
                <c:pt idx="4">
                  <c:v>2.8226951453335798</c:v>
                </c:pt>
                <c:pt idx="5">
                  <c:v>2.8220758311241885</c:v>
                </c:pt>
                <c:pt idx="6">
                  <c:v>2.7451551165133532</c:v>
                </c:pt>
                <c:pt idx="7">
                  <c:v>2.6693629151075604</c:v>
                </c:pt>
                <c:pt idx="8">
                  <c:v>2.5913674483364835</c:v>
                </c:pt>
                <c:pt idx="9">
                  <c:v>2.514051976901734</c:v>
                </c:pt>
                <c:pt idx="10">
                  <c:v>2.4803987591544132</c:v>
                </c:pt>
                <c:pt idx="11">
                  <c:v>2.4768298917775895</c:v>
                </c:pt>
                <c:pt idx="12">
                  <c:v>2.4783035130668027</c:v>
                </c:pt>
                <c:pt idx="13">
                  <c:v>2.4808282319476938</c:v>
                </c:pt>
                <c:pt idx="14">
                  <c:v>2.4830877061907013</c:v>
                </c:pt>
              </c:numCache>
            </c:numRef>
          </c:val>
        </c:ser>
        <c:ser>
          <c:idx val="0"/>
          <c:order val="2"/>
          <c:tx>
            <c:strRef>
              <c:f>GHGconc!$G$50</c:f>
              <c:strCache>
                <c:ptCount val="1"/>
                <c:pt idx="0">
                  <c:v>CH4</c:v>
                </c:pt>
              </c:strCache>
            </c:strRef>
          </c:tx>
          <c:cat>
            <c:strRef>
              <c:f>(GHGconc!$F$51:$F$65,GHGconc!$F$70,GHGconc!$F$80)</c:f>
              <c:strCache>
                <c:ptCount val="1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  <c:pt idx="6">
                  <c:v>2070</c:v>
                </c:pt>
                <c:pt idx="7">
                  <c:v>2080</c:v>
                </c:pt>
                <c:pt idx="8">
                  <c:v>2090</c:v>
                </c:pt>
                <c:pt idx="9">
                  <c:v>2100</c:v>
                </c:pt>
                <c:pt idx="10">
                  <c:v>2110</c:v>
                </c:pt>
                <c:pt idx="11">
                  <c:v>2120</c:v>
                </c:pt>
                <c:pt idx="12">
                  <c:v>2130</c:v>
                </c:pt>
                <c:pt idx="13">
                  <c:v>2140</c:v>
                </c:pt>
                <c:pt idx="14">
                  <c:v>2150</c:v>
                </c:pt>
              </c:strCache>
            </c:strRef>
          </c:cat>
          <c:val>
            <c:numRef>
              <c:f>GHGconc!$G$51:$G$65</c:f>
              <c:numCache>
                <c:formatCode>General</c:formatCode>
                <c:ptCount val="15"/>
                <c:pt idx="0">
                  <c:v>0.50060736550825002</c:v>
                </c:pt>
                <c:pt idx="1">
                  <c:v>0.51532848028644584</c:v>
                </c:pt>
                <c:pt idx="2">
                  <c:v>0.52898877031913139</c:v>
                </c:pt>
                <c:pt idx="3">
                  <c:v>0.54845147235878555</c:v>
                </c:pt>
                <c:pt idx="4">
                  <c:v>0.56586031543786419</c:v>
                </c:pt>
                <c:pt idx="5">
                  <c:v>0.54235860446865669</c:v>
                </c:pt>
                <c:pt idx="6">
                  <c:v>0.49792817196726907</c:v>
                </c:pt>
                <c:pt idx="7">
                  <c:v>0.46216121473887573</c:v>
                </c:pt>
                <c:pt idx="8">
                  <c:v>0.43152186509292823</c:v>
                </c:pt>
                <c:pt idx="9">
                  <c:v>0.41456869663555795</c:v>
                </c:pt>
                <c:pt idx="10">
                  <c:v>0.41065323573080348</c:v>
                </c:pt>
                <c:pt idx="11">
                  <c:v>0.39051953785942844</c:v>
                </c:pt>
                <c:pt idx="12">
                  <c:v>0.36826598941737698</c:v>
                </c:pt>
                <c:pt idx="13">
                  <c:v>0.34918454371271002</c:v>
                </c:pt>
                <c:pt idx="14">
                  <c:v>0.33296452878219224</c:v>
                </c:pt>
              </c:numCache>
            </c:numRef>
          </c:val>
        </c:ser>
        <c:ser>
          <c:idx val="2"/>
          <c:order val="3"/>
          <c:tx>
            <c:strRef>
              <c:f>GHGconc!$I$50</c:f>
              <c:strCache>
                <c:ptCount val="1"/>
                <c:pt idx="0">
                  <c:v>N2O</c:v>
                </c:pt>
              </c:strCache>
            </c:strRef>
          </c:tx>
          <c:cat>
            <c:strRef>
              <c:f>(GHGconc!$F$51:$F$65,GHGconc!$F$70,GHGconc!$F$80)</c:f>
              <c:strCache>
                <c:ptCount val="1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  <c:pt idx="6">
                  <c:v>2070</c:v>
                </c:pt>
                <c:pt idx="7">
                  <c:v>2080</c:v>
                </c:pt>
                <c:pt idx="8">
                  <c:v>2090</c:v>
                </c:pt>
                <c:pt idx="9">
                  <c:v>2100</c:v>
                </c:pt>
                <c:pt idx="10">
                  <c:v>2110</c:v>
                </c:pt>
                <c:pt idx="11">
                  <c:v>2120</c:v>
                </c:pt>
                <c:pt idx="12">
                  <c:v>2130</c:v>
                </c:pt>
                <c:pt idx="13">
                  <c:v>2140</c:v>
                </c:pt>
                <c:pt idx="14">
                  <c:v>2150</c:v>
                </c:pt>
              </c:strCache>
            </c:strRef>
          </c:cat>
          <c:val>
            <c:numRef>
              <c:f>GHGconc!$I$51:$I$65</c:f>
              <c:numCache>
                <c:formatCode>General</c:formatCode>
                <c:ptCount val="15"/>
                <c:pt idx="0">
                  <c:v>0.16252908028616098</c:v>
                </c:pt>
                <c:pt idx="1">
                  <c:v>0.2017239831049511</c:v>
                </c:pt>
                <c:pt idx="2">
                  <c:v>0.23340974874227394</c:v>
                </c:pt>
                <c:pt idx="3">
                  <c:v>0.26133690867424703</c:v>
                </c:pt>
                <c:pt idx="4">
                  <c:v>0.28904032027175108</c:v>
                </c:pt>
                <c:pt idx="5">
                  <c:v>0.31840792037268617</c:v>
                </c:pt>
                <c:pt idx="6">
                  <c:v>0.34745591824006883</c:v>
                </c:pt>
                <c:pt idx="7">
                  <c:v>0.37263431225890903</c:v>
                </c:pt>
                <c:pt idx="8">
                  <c:v>0.3939057626169512</c:v>
                </c:pt>
                <c:pt idx="9">
                  <c:v>0.41253228494553795</c:v>
                </c:pt>
                <c:pt idx="10">
                  <c:v>0.42925334684230304</c:v>
                </c:pt>
                <c:pt idx="11">
                  <c:v>0.44285740737571255</c:v>
                </c:pt>
                <c:pt idx="12">
                  <c:v>0.45403049174180199</c:v>
                </c:pt>
                <c:pt idx="13">
                  <c:v>0.46333609335325587</c:v>
                </c:pt>
                <c:pt idx="14">
                  <c:v>0.47118359544645755</c:v>
                </c:pt>
              </c:numCache>
            </c:numRef>
          </c:val>
        </c:ser>
        <c:ser>
          <c:idx val="3"/>
          <c:order val="4"/>
          <c:tx>
            <c:strRef>
              <c:f>GHGconc!$J$50</c:f>
              <c:strCache>
                <c:ptCount val="1"/>
                <c:pt idx="0">
                  <c:v>H2O</c:v>
                </c:pt>
              </c:strCache>
            </c:strRef>
          </c:tx>
          <c:cat>
            <c:strRef>
              <c:f>(GHGconc!$F$51:$F$65,GHGconc!$F$70,GHGconc!$F$80)</c:f>
              <c:strCache>
                <c:ptCount val="1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  <c:pt idx="6">
                  <c:v>2070</c:v>
                </c:pt>
                <c:pt idx="7">
                  <c:v>2080</c:v>
                </c:pt>
                <c:pt idx="8">
                  <c:v>2090</c:v>
                </c:pt>
                <c:pt idx="9">
                  <c:v>2100</c:v>
                </c:pt>
                <c:pt idx="10">
                  <c:v>2110</c:v>
                </c:pt>
                <c:pt idx="11">
                  <c:v>2120</c:v>
                </c:pt>
                <c:pt idx="12">
                  <c:v>2130</c:v>
                </c:pt>
                <c:pt idx="13">
                  <c:v>2140</c:v>
                </c:pt>
                <c:pt idx="14">
                  <c:v>2150</c:v>
                </c:pt>
              </c:strCache>
            </c:strRef>
          </c:cat>
          <c:val>
            <c:numRef>
              <c:f>GHGconc!$J$51:$J$65</c:f>
              <c:numCache>
                <c:formatCode>General</c:formatCode>
                <c:ptCount val="15"/>
                <c:pt idx="0">
                  <c:v>7.5091104826237501E-2</c:v>
                </c:pt>
                <c:pt idx="1">
                  <c:v>7.7299272042966868E-2</c:v>
                </c:pt>
                <c:pt idx="2">
                  <c:v>7.9348315547869711E-2</c:v>
                </c:pt>
                <c:pt idx="3">
                  <c:v>8.2267720853817825E-2</c:v>
                </c:pt>
                <c:pt idx="4">
                  <c:v>8.487904731567962E-2</c:v>
                </c:pt>
                <c:pt idx="5">
                  <c:v>8.1353790670298506E-2</c:v>
                </c:pt>
                <c:pt idx="6">
                  <c:v>7.4689225795090367E-2</c:v>
                </c:pt>
                <c:pt idx="7">
                  <c:v>6.932418221083135E-2</c:v>
                </c:pt>
                <c:pt idx="8">
                  <c:v>6.4728279763939231E-2</c:v>
                </c:pt>
                <c:pt idx="9">
                  <c:v>6.2185304495333688E-2</c:v>
                </c:pt>
                <c:pt idx="10">
                  <c:v>6.1597985359620515E-2</c:v>
                </c:pt>
                <c:pt idx="11">
                  <c:v>5.8577930678914265E-2</c:v>
                </c:pt>
                <c:pt idx="12">
                  <c:v>5.5239898412606549E-2</c:v>
                </c:pt>
                <c:pt idx="13">
                  <c:v>5.2377681556906495E-2</c:v>
                </c:pt>
                <c:pt idx="14">
                  <c:v>4.9944679317328836E-2</c:v>
                </c:pt>
              </c:numCache>
            </c:numRef>
          </c:val>
        </c:ser>
        <c:ser>
          <c:idx val="4"/>
          <c:order val="5"/>
          <c:tx>
            <c:v>O3 from CH4</c:v>
          </c:tx>
          <c:cat>
            <c:strRef>
              <c:f>(GHGconc!$F$51:$F$65,GHGconc!$F$70,GHGconc!$F$80)</c:f>
              <c:strCache>
                <c:ptCount val="1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  <c:pt idx="6">
                  <c:v>2070</c:v>
                </c:pt>
                <c:pt idx="7">
                  <c:v>2080</c:v>
                </c:pt>
                <c:pt idx="8">
                  <c:v>2090</c:v>
                </c:pt>
                <c:pt idx="9">
                  <c:v>2100</c:v>
                </c:pt>
                <c:pt idx="10">
                  <c:v>2110</c:v>
                </c:pt>
                <c:pt idx="11">
                  <c:v>2120</c:v>
                </c:pt>
                <c:pt idx="12">
                  <c:v>2130</c:v>
                </c:pt>
                <c:pt idx="13">
                  <c:v>2140</c:v>
                </c:pt>
                <c:pt idx="14">
                  <c:v>2150</c:v>
                </c:pt>
              </c:strCache>
            </c:strRef>
          </c:cat>
          <c:val>
            <c:numRef>
              <c:f>GHGconc!$K$51:$K$65</c:f>
              <c:numCache>
                <c:formatCode>General</c:formatCode>
                <c:ptCount val="15"/>
                <c:pt idx="0">
                  <c:v>0.19623134663948733</c:v>
                </c:pt>
                <c:pt idx="1">
                  <c:v>0.20084943371506822</c:v>
                </c:pt>
                <c:pt idx="2">
                  <c:v>0.20509117397666507</c:v>
                </c:pt>
                <c:pt idx="3">
                  <c:v>0.21106385836957731</c:v>
                </c:pt>
                <c:pt idx="4">
                  <c:v>0.21633742519343757</c:v>
                </c:pt>
                <c:pt idx="5">
                  <c:v>0.20920292037525809</c:v>
                </c:pt>
                <c:pt idx="6">
                  <c:v>0.19538555351308126</c:v>
                </c:pt>
                <c:pt idx="7">
                  <c:v>0.18393335308305506</c:v>
                </c:pt>
                <c:pt idx="8">
                  <c:v>0.17387651738582799</c:v>
                </c:pt>
                <c:pt idx="9">
                  <c:v>0.16821004577715185</c:v>
                </c:pt>
                <c:pt idx="10">
                  <c:v>0.16689074024969952</c:v>
                </c:pt>
                <c:pt idx="11">
                  <c:v>0.16004263152159956</c:v>
                </c:pt>
                <c:pt idx="12">
                  <c:v>0.15234554836341138</c:v>
                </c:pt>
                <c:pt idx="13">
                  <c:v>0.14563512005155693</c:v>
                </c:pt>
                <c:pt idx="14">
                  <c:v>0.13984823657475992</c:v>
                </c:pt>
              </c:numCache>
            </c:numRef>
          </c:val>
        </c:ser>
        <c:ser>
          <c:idx val="5"/>
          <c:order val="6"/>
          <c:tx>
            <c:strRef>
              <c:f>GHGconc!$L$50</c:f>
              <c:strCache>
                <c:ptCount val="1"/>
                <c:pt idx="0">
                  <c:v>nonenergy</c:v>
                </c:pt>
              </c:strCache>
            </c:strRef>
          </c:tx>
          <c:spPr>
            <a:ln w="25400">
              <a:noFill/>
            </a:ln>
          </c:spPr>
          <c:cat>
            <c:strRef>
              <c:f>(GHGconc!$F$51:$F$65,GHGconc!$F$70,GHGconc!$F$80)</c:f>
              <c:strCache>
                <c:ptCount val="1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  <c:pt idx="6">
                  <c:v>2070</c:v>
                </c:pt>
                <c:pt idx="7">
                  <c:v>2080</c:v>
                </c:pt>
                <c:pt idx="8">
                  <c:v>2090</c:v>
                </c:pt>
                <c:pt idx="9">
                  <c:v>2100</c:v>
                </c:pt>
                <c:pt idx="10">
                  <c:v>2110</c:v>
                </c:pt>
                <c:pt idx="11">
                  <c:v>2120</c:v>
                </c:pt>
                <c:pt idx="12">
                  <c:v>2130</c:v>
                </c:pt>
                <c:pt idx="13">
                  <c:v>2140</c:v>
                </c:pt>
                <c:pt idx="14">
                  <c:v>2150</c:v>
                </c:pt>
              </c:strCache>
            </c:strRef>
          </c:cat>
          <c:val>
            <c:numRef>
              <c:f>GHGconc!$L$51:$L$65</c:f>
              <c:numCache>
                <c:formatCode>General</c:formatCode>
                <c:ptCount val="15"/>
                <c:pt idx="0">
                  <c:v>0.39157390000000003</c:v>
                </c:pt>
                <c:pt idx="1">
                  <c:v>0.37627315000000006</c:v>
                </c:pt>
                <c:pt idx="2">
                  <c:v>0.33824575000000001</c:v>
                </c:pt>
                <c:pt idx="3">
                  <c:v>0.29965400000000003</c:v>
                </c:pt>
                <c:pt idx="4">
                  <c:v>0.26112525000000009</c:v>
                </c:pt>
                <c:pt idx="5">
                  <c:v>0.22725665000000003</c:v>
                </c:pt>
                <c:pt idx="6">
                  <c:v>0.20036705000000005</c:v>
                </c:pt>
                <c:pt idx="7">
                  <c:v>0.17786069999999998</c:v>
                </c:pt>
                <c:pt idx="8">
                  <c:v>0.15558330000000001</c:v>
                </c:pt>
                <c:pt idx="9">
                  <c:v>0.13384760000000001</c:v>
                </c:pt>
                <c:pt idx="10">
                  <c:v>0.12018065000000001</c:v>
                </c:pt>
                <c:pt idx="11">
                  <c:v>0.11107450000000003</c:v>
                </c:pt>
                <c:pt idx="12">
                  <c:v>0.10449255000000005</c:v>
                </c:pt>
                <c:pt idx="13">
                  <c:v>9.8855400000000038E-2</c:v>
                </c:pt>
                <c:pt idx="14">
                  <c:v>9.3937150000000025E-2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9758064"/>
        <c:axId val="939750992"/>
      </c:areaChart>
      <c:catAx>
        <c:axId val="939758064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939750992"/>
        <c:crossesAt val="-2"/>
        <c:auto val="1"/>
        <c:lblAlgn val="ctr"/>
        <c:lblOffset val="100"/>
        <c:noMultiLvlLbl val="0"/>
      </c:catAx>
      <c:valAx>
        <c:axId val="939750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3975806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878896133830371"/>
          <c:y val="0.24505451703514616"/>
          <c:w val="0.16878679670020585"/>
          <c:h val="0.5098906487489121"/>
        </c:manualLayout>
      </c:layout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Atmospheric</a:t>
            </a:r>
            <a:r>
              <a:rPr lang="en-US" baseline="0"/>
              <a:t> temperature increase (</a:t>
            </a:r>
            <a:r>
              <a:rPr lang="en-US" baseline="0">
                <a:latin typeface="Calibri"/>
                <a:cs typeface="Calibri"/>
              </a:rPr>
              <a:t>°</a:t>
            </a:r>
            <a:r>
              <a:rPr lang="en-US" baseline="0"/>
              <a:t>C)</a:t>
            </a:r>
            <a:endParaRPr lang="en-US"/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temp!$M$50</c:f>
              <c:strCache>
                <c:ptCount val="1"/>
                <c:pt idx="0">
                  <c:v>atmosphere</c:v>
                </c:pt>
              </c:strCache>
            </c:strRef>
          </c:tx>
          <c:marker>
            <c:symbol val="none"/>
          </c:marker>
          <c:cat>
            <c:strRef>
              <c:f>temp!$L$51:$L$461</c:f>
              <c:strCache>
                <c:ptCount val="411"/>
                <c:pt idx="0">
                  <c:v>1770</c:v>
                </c:pt>
                <c:pt idx="1">
                  <c:v>1771</c:v>
                </c:pt>
                <c:pt idx="2">
                  <c:v>1772</c:v>
                </c:pt>
                <c:pt idx="3">
                  <c:v>1773</c:v>
                </c:pt>
                <c:pt idx="4">
                  <c:v>1774</c:v>
                </c:pt>
                <c:pt idx="5">
                  <c:v>1775</c:v>
                </c:pt>
                <c:pt idx="6">
                  <c:v>1776</c:v>
                </c:pt>
                <c:pt idx="7">
                  <c:v>1777</c:v>
                </c:pt>
                <c:pt idx="8">
                  <c:v>1778</c:v>
                </c:pt>
                <c:pt idx="9">
                  <c:v>1779</c:v>
                </c:pt>
                <c:pt idx="10">
                  <c:v>1780</c:v>
                </c:pt>
                <c:pt idx="11">
                  <c:v>1781</c:v>
                </c:pt>
                <c:pt idx="12">
                  <c:v>1782</c:v>
                </c:pt>
                <c:pt idx="13">
                  <c:v>1783</c:v>
                </c:pt>
                <c:pt idx="14">
                  <c:v>1784</c:v>
                </c:pt>
                <c:pt idx="15">
                  <c:v>1785</c:v>
                </c:pt>
                <c:pt idx="16">
                  <c:v>1786</c:v>
                </c:pt>
                <c:pt idx="17">
                  <c:v>1787</c:v>
                </c:pt>
                <c:pt idx="18">
                  <c:v>1788</c:v>
                </c:pt>
                <c:pt idx="19">
                  <c:v>1789</c:v>
                </c:pt>
                <c:pt idx="20">
                  <c:v>1790</c:v>
                </c:pt>
                <c:pt idx="21">
                  <c:v>1791</c:v>
                </c:pt>
                <c:pt idx="22">
                  <c:v>1792</c:v>
                </c:pt>
                <c:pt idx="23">
                  <c:v>1793</c:v>
                </c:pt>
                <c:pt idx="24">
                  <c:v>1794</c:v>
                </c:pt>
                <c:pt idx="25">
                  <c:v>1795</c:v>
                </c:pt>
                <c:pt idx="26">
                  <c:v>1796</c:v>
                </c:pt>
                <c:pt idx="27">
                  <c:v>1797</c:v>
                </c:pt>
                <c:pt idx="28">
                  <c:v>1798</c:v>
                </c:pt>
                <c:pt idx="29">
                  <c:v>1799</c:v>
                </c:pt>
                <c:pt idx="30">
                  <c:v>1800</c:v>
                </c:pt>
                <c:pt idx="31">
                  <c:v>1801</c:v>
                </c:pt>
                <c:pt idx="32">
                  <c:v>1802</c:v>
                </c:pt>
                <c:pt idx="33">
                  <c:v>1803</c:v>
                </c:pt>
                <c:pt idx="34">
                  <c:v>1804</c:v>
                </c:pt>
                <c:pt idx="35">
                  <c:v>1805</c:v>
                </c:pt>
                <c:pt idx="36">
                  <c:v>1806</c:v>
                </c:pt>
                <c:pt idx="37">
                  <c:v>1807</c:v>
                </c:pt>
                <c:pt idx="38">
                  <c:v>1808</c:v>
                </c:pt>
                <c:pt idx="39">
                  <c:v>1809</c:v>
                </c:pt>
                <c:pt idx="40">
                  <c:v>1810</c:v>
                </c:pt>
                <c:pt idx="41">
                  <c:v>1811</c:v>
                </c:pt>
                <c:pt idx="42">
                  <c:v>1812</c:v>
                </c:pt>
                <c:pt idx="43">
                  <c:v>1813</c:v>
                </c:pt>
                <c:pt idx="44">
                  <c:v>1814</c:v>
                </c:pt>
                <c:pt idx="45">
                  <c:v>1815</c:v>
                </c:pt>
                <c:pt idx="46">
                  <c:v>1816</c:v>
                </c:pt>
                <c:pt idx="47">
                  <c:v>1817</c:v>
                </c:pt>
                <c:pt idx="48">
                  <c:v>1818</c:v>
                </c:pt>
                <c:pt idx="49">
                  <c:v>1819</c:v>
                </c:pt>
                <c:pt idx="50">
                  <c:v>1820</c:v>
                </c:pt>
                <c:pt idx="51">
                  <c:v>1821</c:v>
                </c:pt>
                <c:pt idx="52">
                  <c:v>1822</c:v>
                </c:pt>
                <c:pt idx="53">
                  <c:v>1823</c:v>
                </c:pt>
                <c:pt idx="54">
                  <c:v>1824</c:v>
                </c:pt>
                <c:pt idx="55">
                  <c:v>1825</c:v>
                </c:pt>
                <c:pt idx="56">
                  <c:v>1826</c:v>
                </c:pt>
                <c:pt idx="57">
                  <c:v>1827</c:v>
                </c:pt>
                <c:pt idx="58">
                  <c:v>1828</c:v>
                </c:pt>
                <c:pt idx="59">
                  <c:v>1829</c:v>
                </c:pt>
                <c:pt idx="60">
                  <c:v>1830</c:v>
                </c:pt>
                <c:pt idx="61">
                  <c:v>1831</c:v>
                </c:pt>
                <c:pt idx="62">
                  <c:v>1832</c:v>
                </c:pt>
                <c:pt idx="63">
                  <c:v>1833</c:v>
                </c:pt>
                <c:pt idx="64">
                  <c:v>1834</c:v>
                </c:pt>
                <c:pt idx="65">
                  <c:v>1835</c:v>
                </c:pt>
                <c:pt idx="66">
                  <c:v>1836</c:v>
                </c:pt>
                <c:pt idx="67">
                  <c:v>1837</c:v>
                </c:pt>
                <c:pt idx="68">
                  <c:v>1838</c:v>
                </c:pt>
                <c:pt idx="69">
                  <c:v>1839</c:v>
                </c:pt>
                <c:pt idx="70">
                  <c:v>1840</c:v>
                </c:pt>
                <c:pt idx="71">
                  <c:v>1841</c:v>
                </c:pt>
                <c:pt idx="72">
                  <c:v>1842</c:v>
                </c:pt>
                <c:pt idx="73">
                  <c:v>1843</c:v>
                </c:pt>
                <c:pt idx="74">
                  <c:v>1844</c:v>
                </c:pt>
                <c:pt idx="75">
                  <c:v>1845</c:v>
                </c:pt>
                <c:pt idx="76">
                  <c:v>1846</c:v>
                </c:pt>
                <c:pt idx="77">
                  <c:v>1847</c:v>
                </c:pt>
                <c:pt idx="78">
                  <c:v>1848</c:v>
                </c:pt>
                <c:pt idx="79">
                  <c:v>1849</c:v>
                </c:pt>
                <c:pt idx="80">
                  <c:v>1850</c:v>
                </c:pt>
                <c:pt idx="81">
                  <c:v>1851</c:v>
                </c:pt>
                <c:pt idx="82">
                  <c:v>1852</c:v>
                </c:pt>
                <c:pt idx="83">
                  <c:v>1853</c:v>
                </c:pt>
                <c:pt idx="84">
                  <c:v>1854</c:v>
                </c:pt>
                <c:pt idx="85">
                  <c:v>1855</c:v>
                </c:pt>
                <c:pt idx="86">
                  <c:v>1856</c:v>
                </c:pt>
                <c:pt idx="87">
                  <c:v>1857</c:v>
                </c:pt>
                <c:pt idx="88">
                  <c:v>1858</c:v>
                </c:pt>
                <c:pt idx="89">
                  <c:v>1859</c:v>
                </c:pt>
                <c:pt idx="90">
                  <c:v>1860</c:v>
                </c:pt>
                <c:pt idx="91">
                  <c:v>1861</c:v>
                </c:pt>
                <c:pt idx="92">
                  <c:v>1862</c:v>
                </c:pt>
                <c:pt idx="93">
                  <c:v>1863</c:v>
                </c:pt>
                <c:pt idx="94">
                  <c:v>1864</c:v>
                </c:pt>
                <c:pt idx="95">
                  <c:v>1865</c:v>
                </c:pt>
                <c:pt idx="96">
                  <c:v>1866</c:v>
                </c:pt>
                <c:pt idx="97">
                  <c:v>1867</c:v>
                </c:pt>
                <c:pt idx="98">
                  <c:v>1868</c:v>
                </c:pt>
                <c:pt idx="99">
                  <c:v>1869</c:v>
                </c:pt>
                <c:pt idx="100">
                  <c:v>1870</c:v>
                </c:pt>
                <c:pt idx="101">
                  <c:v>1871</c:v>
                </c:pt>
                <c:pt idx="102">
                  <c:v>1872</c:v>
                </c:pt>
                <c:pt idx="103">
                  <c:v>1873</c:v>
                </c:pt>
                <c:pt idx="104">
                  <c:v>1874</c:v>
                </c:pt>
                <c:pt idx="105">
                  <c:v>1875</c:v>
                </c:pt>
                <c:pt idx="106">
                  <c:v>1876</c:v>
                </c:pt>
                <c:pt idx="107">
                  <c:v>1877</c:v>
                </c:pt>
                <c:pt idx="108">
                  <c:v>1878</c:v>
                </c:pt>
                <c:pt idx="109">
                  <c:v>1879</c:v>
                </c:pt>
                <c:pt idx="110">
                  <c:v>1880</c:v>
                </c:pt>
                <c:pt idx="111">
                  <c:v>1881</c:v>
                </c:pt>
                <c:pt idx="112">
                  <c:v>1882</c:v>
                </c:pt>
                <c:pt idx="113">
                  <c:v>1883</c:v>
                </c:pt>
                <c:pt idx="114">
                  <c:v>1884</c:v>
                </c:pt>
                <c:pt idx="115">
                  <c:v>1885</c:v>
                </c:pt>
                <c:pt idx="116">
                  <c:v>1886</c:v>
                </c:pt>
                <c:pt idx="117">
                  <c:v>1887</c:v>
                </c:pt>
                <c:pt idx="118">
                  <c:v>1888</c:v>
                </c:pt>
                <c:pt idx="119">
                  <c:v>1889</c:v>
                </c:pt>
                <c:pt idx="120">
                  <c:v>1890</c:v>
                </c:pt>
                <c:pt idx="121">
                  <c:v>1891</c:v>
                </c:pt>
                <c:pt idx="122">
                  <c:v>1892</c:v>
                </c:pt>
                <c:pt idx="123">
                  <c:v>1893</c:v>
                </c:pt>
                <c:pt idx="124">
                  <c:v>1894</c:v>
                </c:pt>
                <c:pt idx="125">
                  <c:v>1895</c:v>
                </c:pt>
                <c:pt idx="126">
                  <c:v>1896</c:v>
                </c:pt>
                <c:pt idx="127">
                  <c:v>1897</c:v>
                </c:pt>
                <c:pt idx="128">
                  <c:v>1898</c:v>
                </c:pt>
                <c:pt idx="129">
                  <c:v>1899</c:v>
                </c:pt>
                <c:pt idx="130">
                  <c:v>1900</c:v>
                </c:pt>
                <c:pt idx="131">
                  <c:v>1901</c:v>
                </c:pt>
                <c:pt idx="132">
                  <c:v>1902</c:v>
                </c:pt>
                <c:pt idx="133">
                  <c:v>1903</c:v>
                </c:pt>
                <c:pt idx="134">
                  <c:v>1904</c:v>
                </c:pt>
                <c:pt idx="135">
                  <c:v>1905</c:v>
                </c:pt>
                <c:pt idx="136">
                  <c:v>1906</c:v>
                </c:pt>
                <c:pt idx="137">
                  <c:v>1907</c:v>
                </c:pt>
                <c:pt idx="138">
                  <c:v>1908</c:v>
                </c:pt>
                <c:pt idx="139">
                  <c:v>1909</c:v>
                </c:pt>
                <c:pt idx="140">
                  <c:v>1910</c:v>
                </c:pt>
                <c:pt idx="141">
                  <c:v>1911</c:v>
                </c:pt>
                <c:pt idx="142">
                  <c:v>1912</c:v>
                </c:pt>
                <c:pt idx="143">
                  <c:v>1913</c:v>
                </c:pt>
                <c:pt idx="144">
                  <c:v>1914</c:v>
                </c:pt>
                <c:pt idx="145">
                  <c:v>1915</c:v>
                </c:pt>
                <c:pt idx="146">
                  <c:v>1916</c:v>
                </c:pt>
                <c:pt idx="147">
                  <c:v>1917</c:v>
                </c:pt>
                <c:pt idx="148">
                  <c:v>1918</c:v>
                </c:pt>
                <c:pt idx="149">
                  <c:v>1919</c:v>
                </c:pt>
                <c:pt idx="150">
                  <c:v>1920</c:v>
                </c:pt>
                <c:pt idx="151">
                  <c:v>1921</c:v>
                </c:pt>
                <c:pt idx="152">
                  <c:v>1922</c:v>
                </c:pt>
                <c:pt idx="153">
                  <c:v>1923</c:v>
                </c:pt>
                <c:pt idx="154">
                  <c:v>1924</c:v>
                </c:pt>
                <c:pt idx="155">
                  <c:v>1925</c:v>
                </c:pt>
                <c:pt idx="156">
                  <c:v>1926</c:v>
                </c:pt>
                <c:pt idx="157">
                  <c:v>1927</c:v>
                </c:pt>
                <c:pt idx="158">
                  <c:v>1928</c:v>
                </c:pt>
                <c:pt idx="159">
                  <c:v>1929</c:v>
                </c:pt>
                <c:pt idx="160">
                  <c:v>1930</c:v>
                </c:pt>
                <c:pt idx="161">
                  <c:v>1931</c:v>
                </c:pt>
                <c:pt idx="162">
                  <c:v>1932</c:v>
                </c:pt>
                <c:pt idx="163">
                  <c:v>1933</c:v>
                </c:pt>
                <c:pt idx="164">
                  <c:v>1934</c:v>
                </c:pt>
                <c:pt idx="165">
                  <c:v>1935</c:v>
                </c:pt>
                <c:pt idx="166">
                  <c:v>1936</c:v>
                </c:pt>
                <c:pt idx="167">
                  <c:v>1937</c:v>
                </c:pt>
                <c:pt idx="168">
                  <c:v>1938</c:v>
                </c:pt>
                <c:pt idx="169">
                  <c:v>1939</c:v>
                </c:pt>
                <c:pt idx="170">
                  <c:v>1940</c:v>
                </c:pt>
                <c:pt idx="171">
                  <c:v>1941</c:v>
                </c:pt>
                <c:pt idx="172">
                  <c:v>1942</c:v>
                </c:pt>
                <c:pt idx="173">
                  <c:v>1943</c:v>
                </c:pt>
                <c:pt idx="174">
                  <c:v>1944</c:v>
                </c:pt>
                <c:pt idx="175">
                  <c:v>1945</c:v>
                </c:pt>
                <c:pt idx="176">
                  <c:v>1946</c:v>
                </c:pt>
                <c:pt idx="177">
                  <c:v>1947</c:v>
                </c:pt>
                <c:pt idx="178">
                  <c:v>1948</c:v>
                </c:pt>
                <c:pt idx="179">
                  <c:v>1949</c:v>
                </c:pt>
                <c:pt idx="180">
                  <c:v>1950</c:v>
                </c:pt>
                <c:pt idx="181">
                  <c:v>1951</c:v>
                </c:pt>
                <c:pt idx="182">
                  <c:v>1952</c:v>
                </c:pt>
                <c:pt idx="183">
                  <c:v>1953</c:v>
                </c:pt>
                <c:pt idx="184">
                  <c:v>1954</c:v>
                </c:pt>
                <c:pt idx="185">
                  <c:v>1955</c:v>
                </c:pt>
                <c:pt idx="186">
                  <c:v>1956</c:v>
                </c:pt>
                <c:pt idx="187">
                  <c:v>1957</c:v>
                </c:pt>
                <c:pt idx="188">
                  <c:v>1958</c:v>
                </c:pt>
                <c:pt idx="189">
                  <c:v>1959</c:v>
                </c:pt>
                <c:pt idx="190">
                  <c:v>1960</c:v>
                </c:pt>
                <c:pt idx="191">
                  <c:v>1961</c:v>
                </c:pt>
                <c:pt idx="192">
                  <c:v>1962</c:v>
                </c:pt>
                <c:pt idx="193">
                  <c:v>1963</c:v>
                </c:pt>
                <c:pt idx="194">
                  <c:v>1964</c:v>
                </c:pt>
                <c:pt idx="195">
                  <c:v>1965</c:v>
                </c:pt>
                <c:pt idx="196">
                  <c:v>1966</c:v>
                </c:pt>
                <c:pt idx="197">
                  <c:v>1967</c:v>
                </c:pt>
                <c:pt idx="198">
                  <c:v>1968</c:v>
                </c:pt>
                <c:pt idx="199">
                  <c:v>1969</c:v>
                </c:pt>
                <c:pt idx="200">
                  <c:v>1970</c:v>
                </c:pt>
                <c:pt idx="201">
                  <c:v>1971</c:v>
                </c:pt>
                <c:pt idx="202">
                  <c:v>1972</c:v>
                </c:pt>
                <c:pt idx="203">
                  <c:v>1973</c:v>
                </c:pt>
                <c:pt idx="204">
                  <c:v>1974</c:v>
                </c:pt>
                <c:pt idx="205">
                  <c:v>1975</c:v>
                </c:pt>
                <c:pt idx="206">
                  <c:v>1976</c:v>
                </c:pt>
                <c:pt idx="207">
                  <c:v>1977</c:v>
                </c:pt>
                <c:pt idx="208">
                  <c:v>1978</c:v>
                </c:pt>
                <c:pt idx="209">
                  <c:v>1979</c:v>
                </c:pt>
                <c:pt idx="210">
                  <c:v>1980</c:v>
                </c:pt>
                <c:pt idx="211">
                  <c:v>1981</c:v>
                </c:pt>
                <c:pt idx="212">
                  <c:v>1982</c:v>
                </c:pt>
                <c:pt idx="213">
                  <c:v>1983</c:v>
                </c:pt>
                <c:pt idx="214">
                  <c:v>1984</c:v>
                </c:pt>
                <c:pt idx="215">
                  <c:v>1985</c:v>
                </c:pt>
                <c:pt idx="216">
                  <c:v>1986</c:v>
                </c:pt>
                <c:pt idx="217">
                  <c:v>1987</c:v>
                </c:pt>
                <c:pt idx="218">
                  <c:v>1988</c:v>
                </c:pt>
                <c:pt idx="219">
                  <c:v>1989</c:v>
                </c:pt>
                <c:pt idx="220">
                  <c:v>1990</c:v>
                </c:pt>
                <c:pt idx="221">
                  <c:v>1991</c:v>
                </c:pt>
                <c:pt idx="222">
                  <c:v>1992</c:v>
                </c:pt>
                <c:pt idx="223">
                  <c:v>1993</c:v>
                </c:pt>
                <c:pt idx="224">
                  <c:v>1994</c:v>
                </c:pt>
                <c:pt idx="225">
                  <c:v>1995</c:v>
                </c:pt>
                <c:pt idx="226">
                  <c:v>1996</c:v>
                </c:pt>
                <c:pt idx="227">
                  <c:v>1997</c:v>
                </c:pt>
                <c:pt idx="228">
                  <c:v>1998</c:v>
                </c:pt>
                <c:pt idx="229">
                  <c:v>1999</c:v>
                </c:pt>
                <c:pt idx="230">
                  <c:v>2000</c:v>
                </c:pt>
                <c:pt idx="231">
                  <c:v>2001</c:v>
                </c:pt>
                <c:pt idx="232">
                  <c:v>2002</c:v>
                </c:pt>
                <c:pt idx="233">
                  <c:v>2003</c:v>
                </c:pt>
                <c:pt idx="234">
                  <c:v>2004</c:v>
                </c:pt>
                <c:pt idx="235">
                  <c:v>2005</c:v>
                </c:pt>
                <c:pt idx="236">
                  <c:v>2006</c:v>
                </c:pt>
                <c:pt idx="237">
                  <c:v>2007</c:v>
                </c:pt>
                <c:pt idx="238">
                  <c:v>2008</c:v>
                </c:pt>
                <c:pt idx="239">
                  <c:v>2009</c:v>
                </c:pt>
                <c:pt idx="240">
                  <c:v>2010</c:v>
                </c:pt>
                <c:pt idx="241">
                  <c:v>2011</c:v>
                </c:pt>
                <c:pt idx="242">
                  <c:v>2012</c:v>
                </c:pt>
                <c:pt idx="243">
                  <c:v>2013</c:v>
                </c:pt>
                <c:pt idx="244">
                  <c:v>2014</c:v>
                </c:pt>
                <c:pt idx="245">
                  <c:v>2015</c:v>
                </c:pt>
                <c:pt idx="246">
                  <c:v>2016</c:v>
                </c:pt>
                <c:pt idx="247">
                  <c:v>2017</c:v>
                </c:pt>
                <c:pt idx="248">
                  <c:v>2018</c:v>
                </c:pt>
                <c:pt idx="249">
                  <c:v>2019</c:v>
                </c:pt>
                <c:pt idx="250">
                  <c:v>2020</c:v>
                </c:pt>
                <c:pt idx="251">
                  <c:v>2021</c:v>
                </c:pt>
                <c:pt idx="252">
                  <c:v>2022</c:v>
                </c:pt>
                <c:pt idx="253">
                  <c:v>2023</c:v>
                </c:pt>
                <c:pt idx="254">
                  <c:v>2024</c:v>
                </c:pt>
                <c:pt idx="255">
                  <c:v>2025</c:v>
                </c:pt>
                <c:pt idx="256">
                  <c:v>2026</c:v>
                </c:pt>
                <c:pt idx="257">
                  <c:v>2027</c:v>
                </c:pt>
                <c:pt idx="258">
                  <c:v>2028</c:v>
                </c:pt>
                <c:pt idx="259">
                  <c:v>2029</c:v>
                </c:pt>
                <c:pt idx="260">
                  <c:v>2030</c:v>
                </c:pt>
                <c:pt idx="261">
                  <c:v>2031</c:v>
                </c:pt>
                <c:pt idx="262">
                  <c:v>2032</c:v>
                </c:pt>
                <c:pt idx="263">
                  <c:v>2033</c:v>
                </c:pt>
                <c:pt idx="264">
                  <c:v>2034</c:v>
                </c:pt>
                <c:pt idx="265">
                  <c:v>2035</c:v>
                </c:pt>
                <c:pt idx="266">
                  <c:v>2036</c:v>
                </c:pt>
                <c:pt idx="267">
                  <c:v>2037</c:v>
                </c:pt>
                <c:pt idx="268">
                  <c:v>2038</c:v>
                </c:pt>
                <c:pt idx="269">
                  <c:v>2039</c:v>
                </c:pt>
                <c:pt idx="270">
                  <c:v>2040</c:v>
                </c:pt>
                <c:pt idx="271">
                  <c:v>2041</c:v>
                </c:pt>
                <c:pt idx="272">
                  <c:v>2042</c:v>
                </c:pt>
                <c:pt idx="273">
                  <c:v>2043</c:v>
                </c:pt>
                <c:pt idx="274">
                  <c:v>2044</c:v>
                </c:pt>
                <c:pt idx="275">
                  <c:v>2045</c:v>
                </c:pt>
                <c:pt idx="276">
                  <c:v>2046</c:v>
                </c:pt>
                <c:pt idx="277">
                  <c:v>2047</c:v>
                </c:pt>
                <c:pt idx="278">
                  <c:v>2048</c:v>
                </c:pt>
                <c:pt idx="279">
                  <c:v>2049</c:v>
                </c:pt>
                <c:pt idx="280">
                  <c:v>2050</c:v>
                </c:pt>
                <c:pt idx="281">
                  <c:v>2051</c:v>
                </c:pt>
                <c:pt idx="282">
                  <c:v>2052</c:v>
                </c:pt>
                <c:pt idx="283">
                  <c:v>2053</c:v>
                </c:pt>
                <c:pt idx="284">
                  <c:v>2054</c:v>
                </c:pt>
                <c:pt idx="285">
                  <c:v>2055</c:v>
                </c:pt>
                <c:pt idx="286">
                  <c:v>2056</c:v>
                </c:pt>
                <c:pt idx="287">
                  <c:v>2057</c:v>
                </c:pt>
                <c:pt idx="288">
                  <c:v>2058</c:v>
                </c:pt>
                <c:pt idx="289">
                  <c:v>2059</c:v>
                </c:pt>
                <c:pt idx="290">
                  <c:v>2060</c:v>
                </c:pt>
                <c:pt idx="291">
                  <c:v>2061</c:v>
                </c:pt>
                <c:pt idx="292">
                  <c:v>2062</c:v>
                </c:pt>
                <c:pt idx="293">
                  <c:v>2063</c:v>
                </c:pt>
                <c:pt idx="294">
                  <c:v>2064</c:v>
                </c:pt>
                <c:pt idx="295">
                  <c:v>2065</c:v>
                </c:pt>
                <c:pt idx="296">
                  <c:v>2066</c:v>
                </c:pt>
                <c:pt idx="297">
                  <c:v>2067</c:v>
                </c:pt>
                <c:pt idx="298">
                  <c:v>2068</c:v>
                </c:pt>
                <c:pt idx="299">
                  <c:v>2069</c:v>
                </c:pt>
                <c:pt idx="300">
                  <c:v>2070</c:v>
                </c:pt>
                <c:pt idx="301">
                  <c:v>2071</c:v>
                </c:pt>
                <c:pt idx="302">
                  <c:v>2072</c:v>
                </c:pt>
                <c:pt idx="303">
                  <c:v>2073</c:v>
                </c:pt>
                <c:pt idx="304">
                  <c:v>2074</c:v>
                </c:pt>
                <c:pt idx="305">
                  <c:v>2075</c:v>
                </c:pt>
                <c:pt idx="306">
                  <c:v>2076</c:v>
                </c:pt>
                <c:pt idx="307">
                  <c:v>2077</c:v>
                </c:pt>
                <c:pt idx="308">
                  <c:v>2078</c:v>
                </c:pt>
                <c:pt idx="309">
                  <c:v>2079</c:v>
                </c:pt>
                <c:pt idx="310">
                  <c:v>2080</c:v>
                </c:pt>
                <c:pt idx="311">
                  <c:v>2081</c:v>
                </c:pt>
                <c:pt idx="312">
                  <c:v>2082</c:v>
                </c:pt>
                <c:pt idx="313">
                  <c:v>2083</c:v>
                </c:pt>
                <c:pt idx="314">
                  <c:v>2084</c:v>
                </c:pt>
                <c:pt idx="315">
                  <c:v>2085</c:v>
                </c:pt>
                <c:pt idx="316">
                  <c:v>2086</c:v>
                </c:pt>
                <c:pt idx="317">
                  <c:v>2087</c:v>
                </c:pt>
                <c:pt idx="318">
                  <c:v>2088</c:v>
                </c:pt>
                <c:pt idx="319">
                  <c:v>2089</c:v>
                </c:pt>
                <c:pt idx="320">
                  <c:v>2090</c:v>
                </c:pt>
                <c:pt idx="321">
                  <c:v>2091</c:v>
                </c:pt>
                <c:pt idx="322">
                  <c:v>2092</c:v>
                </c:pt>
                <c:pt idx="323">
                  <c:v>2093</c:v>
                </c:pt>
                <c:pt idx="324">
                  <c:v>2094</c:v>
                </c:pt>
                <c:pt idx="325">
                  <c:v>2095</c:v>
                </c:pt>
                <c:pt idx="326">
                  <c:v>2096</c:v>
                </c:pt>
                <c:pt idx="327">
                  <c:v>2097</c:v>
                </c:pt>
                <c:pt idx="328">
                  <c:v>2098</c:v>
                </c:pt>
                <c:pt idx="329">
                  <c:v>2099</c:v>
                </c:pt>
                <c:pt idx="330">
                  <c:v>2100</c:v>
                </c:pt>
                <c:pt idx="331">
                  <c:v>2101</c:v>
                </c:pt>
                <c:pt idx="332">
                  <c:v>2102</c:v>
                </c:pt>
                <c:pt idx="333">
                  <c:v>2103</c:v>
                </c:pt>
                <c:pt idx="334">
                  <c:v>2104</c:v>
                </c:pt>
                <c:pt idx="335">
                  <c:v>2105</c:v>
                </c:pt>
                <c:pt idx="336">
                  <c:v>2106</c:v>
                </c:pt>
                <c:pt idx="337">
                  <c:v>2107</c:v>
                </c:pt>
                <c:pt idx="338">
                  <c:v>2108</c:v>
                </c:pt>
                <c:pt idx="339">
                  <c:v>2109</c:v>
                </c:pt>
                <c:pt idx="340">
                  <c:v>2110</c:v>
                </c:pt>
                <c:pt idx="341">
                  <c:v>2111</c:v>
                </c:pt>
                <c:pt idx="342">
                  <c:v>2112</c:v>
                </c:pt>
                <c:pt idx="343">
                  <c:v>2113</c:v>
                </c:pt>
                <c:pt idx="344">
                  <c:v>2114</c:v>
                </c:pt>
                <c:pt idx="345">
                  <c:v>2115</c:v>
                </c:pt>
                <c:pt idx="346">
                  <c:v>2116</c:v>
                </c:pt>
                <c:pt idx="347">
                  <c:v>2117</c:v>
                </c:pt>
                <c:pt idx="348">
                  <c:v>2118</c:v>
                </c:pt>
                <c:pt idx="349">
                  <c:v>2119</c:v>
                </c:pt>
                <c:pt idx="350">
                  <c:v>2120</c:v>
                </c:pt>
                <c:pt idx="351">
                  <c:v>2121</c:v>
                </c:pt>
                <c:pt idx="352">
                  <c:v>2122</c:v>
                </c:pt>
                <c:pt idx="353">
                  <c:v>2123</c:v>
                </c:pt>
                <c:pt idx="354">
                  <c:v>2124</c:v>
                </c:pt>
                <c:pt idx="355">
                  <c:v>2125</c:v>
                </c:pt>
                <c:pt idx="356">
                  <c:v>2126</c:v>
                </c:pt>
                <c:pt idx="357">
                  <c:v>2127</c:v>
                </c:pt>
                <c:pt idx="358">
                  <c:v>2128</c:v>
                </c:pt>
                <c:pt idx="359">
                  <c:v>2129</c:v>
                </c:pt>
                <c:pt idx="360">
                  <c:v>2130</c:v>
                </c:pt>
                <c:pt idx="361">
                  <c:v>2131</c:v>
                </c:pt>
                <c:pt idx="362">
                  <c:v>2132</c:v>
                </c:pt>
                <c:pt idx="363">
                  <c:v>2133</c:v>
                </c:pt>
                <c:pt idx="364">
                  <c:v>2134</c:v>
                </c:pt>
                <c:pt idx="365">
                  <c:v>2135</c:v>
                </c:pt>
                <c:pt idx="366">
                  <c:v>2136</c:v>
                </c:pt>
                <c:pt idx="367">
                  <c:v>2137</c:v>
                </c:pt>
                <c:pt idx="368">
                  <c:v>2138</c:v>
                </c:pt>
                <c:pt idx="369">
                  <c:v>2139</c:v>
                </c:pt>
                <c:pt idx="370">
                  <c:v>2140</c:v>
                </c:pt>
                <c:pt idx="371">
                  <c:v>2141</c:v>
                </c:pt>
                <c:pt idx="372">
                  <c:v>2142</c:v>
                </c:pt>
                <c:pt idx="373">
                  <c:v>2143</c:v>
                </c:pt>
                <c:pt idx="374">
                  <c:v>2144</c:v>
                </c:pt>
                <c:pt idx="375">
                  <c:v>2145</c:v>
                </c:pt>
                <c:pt idx="376">
                  <c:v>2146</c:v>
                </c:pt>
                <c:pt idx="377">
                  <c:v>2147</c:v>
                </c:pt>
                <c:pt idx="378">
                  <c:v>2148</c:v>
                </c:pt>
                <c:pt idx="379">
                  <c:v>2149</c:v>
                </c:pt>
                <c:pt idx="380">
                  <c:v>2150</c:v>
                </c:pt>
                <c:pt idx="381">
                  <c:v>2155</c:v>
                </c:pt>
                <c:pt idx="382">
                  <c:v>2160</c:v>
                </c:pt>
                <c:pt idx="383">
                  <c:v>2165</c:v>
                </c:pt>
                <c:pt idx="384">
                  <c:v>2170</c:v>
                </c:pt>
                <c:pt idx="385">
                  <c:v>2175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</c:strCache>
            </c:strRef>
          </c:cat>
          <c:val>
            <c:numRef>
              <c:f>temp!$M$51:$M$431</c:f>
              <c:numCache>
                <c:formatCode>General</c:formatCode>
                <c:ptCount val="381"/>
                <c:pt idx="0">
                  <c:v>0</c:v>
                </c:pt>
                <c:pt idx="1">
                  <c:v>4.9901176798025894E-2</c:v>
                </c:pt>
                <c:pt idx="2">
                  <c:v>6.8552835677784557E-2</c:v>
                </c:pt>
                <c:pt idx="3">
                  <c:v>7.7736638970463887E-2</c:v>
                </c:pt>
                <c:pt idx="4">
                  <c:v>8.1921628061460805E-2</c:v>
                </c:pt>
                <c:pt idx="5">
                  <c:v>8.443377677905628E-2</c:v>
                </c:pt>
                <c:pt idx="6">
                  <c:v>8.7629727695393705E-2</c:v>
                </c:pt>
                <c:pt idx="7">
                  <c:v>9.4369737484587435E-2</c:v>
                </c:pt>
                <c:pt idx="8">
                  <c:v>0.10493864054760385</c:v>
                </c:pt>
                <c:pt idx="9">
                  <c:v>0.11540354273707673</c:v>
                </c:pt>
                <c:pt idx="10">
                  <c:v>0.1216491372141959</c:v>
                </c:pt>
                <c:pt idx="11">
                  <c:v>0.12467970393406351</c:v>
                </c:pt>
                <c:pt idx="12">
                  <c:v>0.12445089075959574</c:v>
                </c:pt>
                <c:pt idx="13">
                  <c:v>0.1132167930108951</c:v>
                </c:pt>
                <c:pt idx="14">
                  <c:v>8.9487210146024926E-2</c:v>
                </c:pt>
                <c:pt idx="15">
                  <c:v>7.6299713700513402E-2</c:v>
                </c:pt>
                <c:pt idx="16">
                  <c:v>9.1612603704757489E-2</c:v>
                </c:pt>
                <c:pt idx="17">
                  <c:v>0.11682195058797282</c:v>
                </c:pt>
                <c:pt idx="18">
                  <c:v>0.13220239627147601</c:v>
                </c:pt>
                <c:pt idx="19">
                  <c:v>0.13160842407592441</c:v>
                </c:pt>
                <c:pt idx="20">
                  <c:v>0.10651705210724369</c:v>
                </c:pt>
                <c:pt idx="21">
                  <c:v>7.8763421599098646E-2</c:v>
                </c:pt>
                <c:pt idx="22">
                  <c:v>8.3295221704640238E-2</c:v>
                </c:pt>
                <c:pt idx="23">
                  <c:v>0.10531316090064906</c:v>
                </c:pt>
                <c:pt idx="24">
                  <c:v>0.11782555756293006</c:v>
                </c:pt>
                <c:pt idx="25">
                  <c:v>0.11823249842980152</c:v>
                </c:pt>
                <c:pt idx="26">
                  <c:v>0.11343568940215965</c:v>
                </c:pt>
                <c:pt idx="27">
                  <c:v>0.11275501926336116</c:v>
                </c:pt>
                <c:pt idx="28">
                  <c:v>0.11676659215220875</c:v>
                </c:pt>
                <c:pt idx="29">
                  <c:v>0.12089084196037719</c:v>
                </c:pt>
                <c:pt idx="30">
                  <c:v>0.12474718046797215</c:v>
                </c:pt>
                <c:pt idx="31">
                  <c:v>0.13055471536815424</c:v>
                </c:pt>
                <c:pt idx="32">
                  <c:v>0.13608273305114776</c:v>
                </c:pt>
                <c:pt idx="33">
                  <c:v>0.13709261221733726</c:v>
                </c:pt>
                <c:pt idx="34">
                  <c:v>0.13632328019264273</c:v>
                </c:pt>
                <c:pt idx="35">
                  <c:v>0.13712813905480312</c:v>
                </c:pt>
                <c:pt idx="36">
                  <c:v>0.13763135707499272</c:v>
                </c:pt>
                <c:pt idx="37">
                  <c:v>0.13659787458332551</c:v>
                </c:pt>
                <c:pt idx="38">
                  <c:v>0.1051916724151542</c:v>
                </c:pt>
                <c:pt idx="39">
                  <c:v>-4.9617547112064238E-2</c:v>
                </c:pt>
                <c:pt idx="40">
                  <c:v>-0.29006212041546681</c:v>
                </c:pt>
                <c:pt idx="41">
                  <c:v>-0.36881991516449153</c:v>
                </c:pt>
                <c:pt idx="42">
                  <c:v>-0.24741190670148977</c:v>
                </c:pt>
                <c:pt idx="43">
                  <c:v>-0.13286986101856885</c:v>
                </c:pt>
                <c:pt idx="44">
                  <c:v>-0.12430180062735004</c:v>
                </c:pt>
                <c:pt idx="45">
                  <c:v>-0.29807536866227963</c:v>
                </c:pt>
                <c:pt idx="46">
                  <c:v>-0.59873571000961845</c:v>
                </c:pt>
                <c:pt idx="47">
                  <c:v>-0.68427030894634799</c:v>
                </c:pt>
                <c:pt idx="48">
                  <c:v>-0.48346778011370029</c:v>
                </c:pt>
                <c:pt idx="49">
                  <c:v>-0.27125920920021268</c:v>
                </c:pt>
                <c:pt idx="50">
                  <c:v>-0.16157903447019173</c:v>
                </c:pt>
                <c:pt idx="51">
                  <c:v>-0.11231823774266687</c:v>
                </c:pt>
                <c:pt idx="52">
                  <c:v>-8.7302141132862332E-2</c:v>
                </c:pt>
                <c:pt idx="53">
                  <c:v>-6.7122143577397417E-2</c:v>
                </c:pt>
                <c:pt idx="54">
                  <c:v>-4.878138503527963E-2</c:v>
                </c:pt>
                <c:pt idx="55">
                  <c:v>-3.1232246869515309E-2</c:v>
                </c:pt>
                <c:pt idx="56">
                  <c:v>-1.3867880809078055E-2</c:v>
                </c:pt>
                <c:pt idx="57">
                  <c:v>3.2889301391886422E-3</c:v>
                </c:pt>
                <c:pt idx="58">
                  <c:v>1.9337858276317749E-2</c:v>
                </c:pt>
                <c:pt idx="59">
                  <c:v>3.1012167105306548E-2</c:v>
                </c:pt>
                <c:pt idx="60">
                  <c:v>2.3745895597547563E-2</c:v>
                </c:pt>
                <c:pt idx="61">
                  <c:v>-2.9486381512769649E-2</c:v>
                </c:pt>
                <c:pt idx="62">
                  <c:v>-0.10432413849360839</c:v>
                </c:pt>
                <c:pt idx="63">
                  <c:v>-0.11857009451175633</c:v>
                </c:pt>
                <c:pt idx="64">
                  <c:v>-9.0302120629281932E-2</c:v>
                </c:pt>
                <c:pt idx="65">
                  <c:v>-0.1509833998113736</c:v>
                </c:pt>
                <c:pt idx="66">
                  <c:v>-0.25592130442734107</c:v>
                </c:pt>
                <c:pt idx="67">
                  <c:v>-0.23279103503694926</c:v>
                </c:pt>
                <c:pt idx="68">
                  <c:v>-0.12086677838434652</c:v>
                </c:pt>
                <c:pt idx="69">
                  <c:v>-3.9786087706260721E-2</c:v>
                </c:pt>
                <c:pt idx="70">
                  <c:v>-4.198924643123483E-3</c:v>
                </c:pt>
                <c:pt idx="71">
                  <c:v>6.5759713326186357E-3</c:v>
                </c:pt>
                <c:pt idx="72">
                  <c:v>1.4180038570852706E-2</c:v>
                </c:pt>
                <c:pt idx="73">
                  <c:v>2.2166967047061979E-2</c:v>
                </c:pt>
                <c:pt idx="74">
                  <c:v>2.6026409437879768E-2</c:v>
                </c:pt>
                <c:pt idx="75">
                  <c:v>3.4846392284458905E-2</c:v>
                </c:pt>
                <c:pt idx="76">
                  <c:v>5.246386432490692E-2</c:v>
                </c:pt>
                <c:pt idx="77">
                  <c:v>7.117396526257791E-2</c:v>
                </c:pt>
                <c:pt idx="78">
                  <c:v>8.7772248512826306E-2</c:v>
                </c:pt>
                <c:pt idx="79">
                  <c:v>0.10023001032815748</c:v>
                </c:pt>
                <c:pt idx="80">
                  <c:v>0.10368912417618359</c:v>
                </c:pt>
                <c:pt idx="81">
                  <c:v>0.10313731806665766</c:v>
                </c:pt>
                <c:pt idx="82">
                  <c:v>0.10674899721614753</c:v>
                </c:pt>
                <c:pt idx="83">
                  <c:v>0.11105738983770937</c:v>
                </c:pt>
                <c:pt idx="84">
                  <c:v>0.11349190952964422</c:v>
                </c:pt>
                <c:pt idx="85">
                  <c:v>0.10679199988393853</c:v>
                </c:pt>
                <c:pt idx="86">
                  <c:v>5.7645834596250459E-2</c:v>
                </c:pt>
                <c:pt idx="87">
                  <c:v>-3.7257201000934215E-2</c:v>
                </c:pt>
                <c:pt idx="88">
                  <c:v>-7.515658439972428E-2</c:v>
                </c:pt>
                <c:pt idx="89">
                  <c:v>-1.5262042965231169E-2</c:v>
                </c:pt>
                <c:pt idx="90">
                  <c:v>5.1288005190442222E-2</c:v>
                </c:pt>
                <c:pt idx="91">
                  <c:v>7.9078483740274916E-2</c:v>
                </c:pt>
                <c:pt idx="92">
                  <c:v>7.5330052910561635E-2</c:v>
                </c:pt>
                <c:pt idx="93">
                  <c:v>6.3601680182818199E-2</c:v>
                </c:pt>
                <c:pt idx="94">
                  <c:v>6.991639296128116E-2</c:v>
                </c:pt>
                <c:pt idx="95">
                  <c:v>8.6179029891922332E-2</c:v>
                </c:pt>
                <c:pt idx="96">
                  <c:v>9.6664229369456914E-2</c:v>
                </c:pt>
                <c:pt idx="97">
                  <c:v>0.10187244490136471</c:v>
                </c:pt>
                <c:pt idx="98">
                  <c:v>0.10769549100056686</c:v>
                </c:pt>
                <c:pt idx="99">
                  <c:v>0.11778793069920951</c:v>
                </c:pt>
                <c:pt idx="100">
                  <c:v>0.13014253769434803</c:v>
                </c:pt>
                <c:pt idx="101">
                  <c:v>0.13999322770761602</c:v>
                </c:pt>
                <c:pt idx="102">
                  <c:v>0.14137420467575512</c:v>
                </c:pt>
                <c:pt idx="103">
                  <c:v>0.13305189239551585</c:v>
                </c:pt>
                <c:pt idx="104">
                  <c:v>0.12366123125082615</c:v>
                </c:pt>
                <c:pt idx="105">
                  <c:v>0.11901588141993823</c:v>
                </c:pt>
                <c:pt idx="106">
                  <c:v>0.11220932056143916</c:v>
                </c:pt>
                <c:pt idx="107">
                  <c:v>0.10386345531656466</c:v>
                </c:pt>
                <c:pt idx="108">
                  <c:v>0.10466375751459916</c:v>
                </c:pt>
                <c:pt idx="109">
                  <c:v>0.11180525371698005</c:v>
                </c:pt>
                <c:pt idx="110">
                  <c:v>0.11856711965073821</c:v>
                </c:pt>
                <c:pt idx="111">
                  <c:v>0.12491585673436637</c:v>
                </c:pt>
                <c:pt idx="112">
                  <c:v>0.12449431278213571</c:v>
                </c:pt>
                <c:pt idx="113">
                  <c:v>5.4478097701330219E-2</c:v>
                </c:pt>
                <c:pt idx="114">
                  <c:v>-0.14922758235066913</c:v>
                </c:pt>
                <c:pt idx="115">
                  <c:v>-0.2789109359081211</c:v>
                </c:pt>
                <c:pt idx="116">
                  <c:v>-0.20438560171792985</c:v>
                </c:pt>
                <c:pt idx="117">
                  <c:v>-0.13171425963483074</c:v>
                </c:pt>
                <c:pt idx="118">
                  <c:v>-0.10792301813024857</c:v>
                </c:pt>
                <c:pt idx="119">
                  <c:v>-9.8490960083551043E-2</c:v>
                </c:pt>
                <c:pt idx="120">
                  <c:v>-0.11328994058522175</c:v>
                </c:pt>
                <c:pt idx="121">
                  <c:v>-0.1189711772312599</c:v>
                </c:pt>
                <c:pt idx="122">
                  <c:v>-9.6062521868748391E-2</c:v>
                </c:pt>
                <c:pt idx="123">
                  <c:v>-5.2464226770081571E-2</c:v>
                </c:pt>
                <c:pt idx="124">
                  <c:v>-1.0173429498720441E-2</c:v>
                </c:pt>
                <c:pt idx="125">
                  <c:v>1.8539357284448218E-2</c:v>
                </c:pt>
                <c:pt idx="126">
                  <c:v>1.5467245400327918E-2</c:v>
                </c:pt>
                <c:pt idx="127">
                  <c:v>-1.2115616416461972E-2</c:v>
                </c:pt>
                <c:pt idx="128">
                  <c:v>-2.2981741580790218E-2</c:v>
                </c:pt>
                <c:pt idx="129">
                  <c:v>-2.1623056774166044E-3</c:v>
                </c:pt>
                <c:pt idx="130">
                  <c:v>2.198278773641708E-2</c:v>
                </c:pt>
                <c:pt idx="131">
                  <c:v>3.4434585603943954E-2</c:v>
                </c:pt>
                <c:pt idx="132">
                  <c:v>9.85039148478274E-3</c:v>
                </c:pt>
                <c:pt idx="133">
                  <c:v>-8.4598902792432568E-2</c:v>
                </c:pt>
                <c:pt idx="134">
                  <c:v>-0.14188678645431479</c:v>
                </c:pt>
                <c:pt idx="135">
                  <c:v>-8.7888577756707123E-2</c:v>
                </c:pt>
                <c:pt idx="136">
                  <c:v>-2.2975121306652423E-2</c:v>
                </c:pt>
                <c:pt idx="137">
                  <c:v>8.9722930657920238E-4</c:v>
                </c:pt>
                <c:pt idx="138">
                  <c:v>5.0412152248185465E-3</c:v>
                </c:pt>
                <c:pt idx="139">
                  <c:v>1.603317134954111E-2</c:v>
                </c:pt>
                <c:pt idx="140">
                  <c:v>3.3088019095964538E-2</c:v>
                </c:pt>
                <c:pt idx="141">
                  <c:v>4.2923495553267375E-2</c:v>
                </c:pt>
                <c:pt idx="142">
                  <c:v>3.4063957619984063E-2</c:v>
                </c:pt>
                <c:pt idx="143">
                  <c:v>-7.5017323267431713E-3</c:v>
                </c:pt>
                <c:pt idx="144">
                  <c:v>-1.4028406904805524E-2</c:v>
                </c:pt>
                <c:pt idx="145">
                  <c:v>3.1763722366904147E-2</c:v>
                </c:pt>
                <c:pt idx="146">
                  <c:v>6.9185622721811724E-2</c:v>
                </c:pt>
                <c:pt idx="147">
                  <c:v>9.2853797822833678E-2</c:v>
                </c:pt>
                <c:pt idx="148">
                  <c:v>0.10835232137440959</c:v>
                </c:pt>
                <c:pt idx="149">
                  <c:v>0.11709242770042882</c:v>
                </c:pt>
                <c:pt idx="150">
                  <c:v>0.11516687674226136</c:v>
                </c:pt>
                <c:pt idx="151">
                  <c:v>0.10246098021803596</c:v>
                </c:pt>
                <c:pt idx="152">
                  <c:v>0.1052149442908778</c:v>
                </c:pt>
                <c:pt idx="153">
                  <c:v>0.12262610753408264</c:v>
                </c:pt>
                <c:pt idx="154">
                  <c:v>0.1306547599808684</c:v>
                </c:pt>
                <c:pt idx="155">
                  <c:v>0.13717515634547522</c:v>
                </c:pt>
                <c:pt idx="156">
                  <c:v>0.14960460742681342</c:v>
                </c:pt>
                <c:pt idx="157">
                  <c:v>0.16317030648603323</c:v>
                </c:pt>
                <c:pt idx="158">
                  <c:v>0.16935239101224675</c:v>
                </c:pt>
                <c:pt idx="159">
                  <c:v>0.16346349088831114</c:v>
                </c:pt>
                <c:pt idx="160">
                  <c:v>0.15926196443607782</c:v>
                </c:pt>
                <c:pt idx="161">
                  <c:v>0.16694831722408712</c:v>
                </c:pt>
                <c:pt idx="162">
                  <c:v>0.17237606113306225</c:v>
                </c:pt>
                <c:pt idx="163">
                  <c:v>0.17073802101644647</c:v>
                </c:pt>
                <c:pt idx="164">
                  <c:v>0.17769861258951794</c:v>
                </c:pt>
                <c:pt idx="165">
                  <c:v>0.19329992744450586</c:v>
                </c:pt>
                <c:pt idx="166">
                  <c:v>0.21064829623428441</c:v>
                </c:pt>
                <c:pt idx="167">
                  <c:v>0.22723494240985564</c:v>
                </c:pt>
                <c:pt idx="168">
                  <c:v>0.2365396744200077</c:v>
                </c:pt>
                <c:pt idx="169">
                  <c:v>0.24259702837374436</c:v>
                </c:pt>
                <c:pt idx="170">
                  <c:v>0.25071381064037312</c:v>
                </c:pt>
                <c:pt idx="171">
                  <c:v>0.25856707557237169</c:v>
                </c:pt>
                <c:pt idx="172">
                  <c:v>0.26126193382267893</c:v>
                </c:pt>
                <c:pt idx="173">
                  <c:v>0.25860978118613143</c:v>
                </c:pt>
                <c:pt idx="174">
                  <c:v>0.26090717220509352</c:v>
                </c:pt>
                <c:pt idx="175">
                  <c:v>0.27193722536831422</c:v>
                </c:pt>
                <c:pt idx="176">
                  <c:v>0.28544865911794781</c:v>
                </c:pt>
                <c:pt idx="177">
                  <c:v>0.29808867438369946</c:v>
                </c:pt>
                <c:pt idx="178">
                  <c:v>0.30747369011299547</c:v>
                </c:pt>
                <c:pt idx="179">
                  <c:v>0.31362327471306589</c:v>
                </c:pt>
                <c:pt idx="180">
                  <c:v>0.3135199066594051</c:v>
                </c:pt>
                <c:pt idx="181">
                  <c:v>0.30902148810448304</c:v>
                </c:pt>
                <c:pt idx="182">
                  <c:v>0.30255252843500158</c:v>
                </c:pt>
                <c:pt idx="183">
                  <c:v>0.29634948721908033</c:v>
                </c:pt>
                <c:pt idx="184">
                  <c:v>0.29321776402536726</c:v>
                </c:pt>
                <c:pt idx="185">
                  <c:v>0.2976967137218538</c:v>
                </c:pt>
                <c:pt idx="186">
                  <c:v>0.31326303787656717</c:v>
                </c:pt>
                <c:pt idx="187">
                  <c:v>0.33423800423775951</c:v>
                </c:pt>
                <c:pt idx="188">
                  <c:v>0.3517602688850705</c:v>
                </c:pt>
                <c:pt idx="189">
                  <c:v>0.36010685194085074</c:v>
                </c:pt>
                <c:pt idx="190">
                  <c:v>0.35798632028787392</c:v>
                </c:pt>
                <c:pt idx="191">
                  <c:v>0.33879324835622754</c:v>
                </c:pt>
                <c:pt idx="192">
                  <c:v>0.30969909271560925</c:v>
                </c:pt>
                <c:pt idx="193">
                  <c:v>0.25707016236561969</c:v>
                </c:pt>
                <c:pt idx="194">
                  <c:v>0.14658389661095825</c:v>
                </c:pt>
                <c:pt idx="195">
                  <c:v>8.471637539759258E-2</c:v>
                </c:pt>
                <c:pt idx="196">
                  <c:v>0.140412025045138</c:v>
                </c:pt>
                <c:pt idx="197">
                  <c:v>0.21511698898040682</c:v>
                </c:pt>
                <c:pt idx="198">
                  <c:v>0.23978475631941473</c:v>
                </c:pt>
                <c:pt idx="199">
                  <c:v>0.21605690249656453</c:v>
                </c:pt>
                <c:pt idx="200">
                  <c:v>0.22338148377855424</c:v>
                </c:pt>
                <c:pt idx="201">
                  <c:v>0.27971214020277363</c:v>
                </c:pt>
                <c:pt idx="202">
                  <c:v>0.32533673880350772</c:v>
                </c:pt>
                <c:pt idx="203">
                  <c:v>0.34451227077395552</c:v>
                </c:pt>
                <c:pt idx="204">
                  <c:v>0.33865138067546907</c:v>
                </c:pt>
                <c:pt idx="205">
                  <c:v>0.31445370535382478</c:v>
                </c:pt>
                <c:pt idx="206">
                  <c:v>0.30851400190981076</c:v>
                </c:pt>
                <c:pt idx="207">
                  <c:v>0.34629337162114937</c:v>
                </c:pt>
                <c:pt idx="208">
                  <c:v>0.39297998543893831</c:v>
                </c:pt>
                <c:pt idx="209">
                  <c:v>0.42170566970973611</c:v>
                </c:pt>
                <c:pt idx="210">
                  <c:v>0.45165624001135057</c:v>
                </c:pt>
                <c:pt idx="211">
                  <c:v>0.47625358481906332</c:v>
                </c:pt>
                <c:pt idx="212">
                  <c:v>0.43613593580008791</c:v>
                </c:pt>
                <c:pt idx="213">
                  <c:v>0.30724812743999297</c:v>
                </c:pt>
                <c:pt idx="214">
                  <c:v>0.2676702058649898</c:v>
                </c:pt>
                <c:pt idx="215">
                  <c:v>0.35577727294842953</c:v>
                </c:pt>
                <c:pt idx="216">
                  <c:v>0.4178218889336478</c:v>
                </c:pt>
                <c:pt idx="217">
                  <c:v>0.44967909380765736</c:v>
                </c:pt>
                <c:pt idx="218">
                  <c:v>0.4826627693163249</c:v>
                </c:pt>
                <c:pt idx="219">
                  <c:v>0.52409746146302949</c:v>
                </c:pt>
                <c:pt idx="220">
                  <c:v>0.56260480816468272</c:v>
                </c:pt>
                <c:pt idx="221">
                  <c:v>0.53011561770159621</c:v>
                </c:pt>
                <c:pt idx="222">
                  <c:v>0.34825551629375695</c:v>
                </c:pt>
                <c:pt idx="223">
                  <c:v>0.26283120704683849</c:v>
                </c:pt>
                <c:pt idx="224">
                  <c:v>0.3835777857213733</c:v>
                </c:pt>
                <c:pt idx="225">
                  <c:v>0.49348424487415898</c:v>
                </c:pt>
                <c:pt idx="226">
                  <c:v>0.55297302555584438</c:v>
                </c:pt>
                <c:pt idx="227">
                  <c:v>0.59298888441938657</c:v>
                </c:pt>
                <c:pt idx="228">
                  <c:v>0.62931252143957028</c:v>
                </c:pt>
                <c:pt idx="229">
                  <c:v>0.66934408672931633</c:v>
                </c:pt>
                <c:pt idx="230">
                  <c:v>0.70896001748194637</c:v>
                </c:pt>
                <c:pt idx="231">
                  <c:v>0.74129867467155119</c:v>
                </c:pt>
                <c:pt idx="232">
                  <c:v>0.76677760047454591</c:v>
                </c:pt>
                <c:pt idx="233">
                  <c:v>0.78649977508038738</c:v>
                </c:pt>
                <c:pt idx="234">
                  <c:v>0.80025654644847921</c:v>
                </c:pt>
                <c:pt idx="235">
                  <c:v>0.81010571215271532</c:v>
                </c:pt>
                <c:pt idx="236">
                  <c:v>0.81054958951719625</c:v>
                </c:pt>
                <c:pt idx="237">
                  <c:v>0.80370797224621549</c:v>
                </c:pt>
                <c:pt idx="238">
                  <c:v>0.80744197296025644</c:v>
                </c:pt>
                <c:pt idx="239">
                  <c:v>0.82636575748027474</c:v>
                </c:pt>
                <c:pt idx="240">
                  <c:v>0.85596752395636833</c:v>
                </c:pt>
                <c:pt idx="241">
                  <c:v>0.88541966901891211</c:v>
                </c:pt>
                <c:pt idx="242">
                  <c:v>0.90966994543794577</c:v>
                </c:pt>
                <c:pt idx="243">
                  <c:v>0.93439704955335601</c:v>
                </c:pt>
                <c:pt idx="244">
                  <c:v>0.95974936104749076</c:v>
                </c:pt>
                <c:pt idx="245">
                  <c:v>0.98566744063187506</c:v>
                </c:pt>
                <c:pt idx="246">
                  <c:v>1.0121383990090804</c:v>
                </c:pt>
                <c:pt idx="247">
                  <c:v>1.0391364074254468</c:v>
                </c:pt>
                <c:pt idx="248">
                  <c:v>1.0666399941664966</c:v>
                </c:pt>
                <c:pt idx="249">
                  <c:v>1.094659245196687</c:v>
                </c:pt>
                <c:pt idx="250">
                  <c:v>1.1231448719264714</c:v>
                </c:pt>
                <c:pt idx="251">
                  <c:v>1.1515829875706598</c:v>
                </c:pt>
                <c:pt idx="252">
                  <c:v>1.1794254456321935</c:v>
                </c:pt>
                <c:pt idx="253">
                  <c:v>1.2069634559331233</c:v>
                </c:pt>
                <c:pt idx="254">
                  <c:v>1.2344308768619923</c:v>
                </c:pt>
                <c:pt idx="255">
                  <c:v>1.2619049721530216</c:v>
                </c:pt>
                <c:pt idx="256">
                  <c:v>1.2894009533033486</c:v>
                </c:pt>
                <c:pt idx="257">
                  <c:v>1.3169253624697579</c:v>
                </c:pt>
                <c:pt idx="258">
                  <c:v>1.3444816225517844</c:v>
                </c:pt>
                <c:pt idx="259">
                  <c:v>1.3720740502465092</c:v>
                </c:pt>
                <c:pt idx="260">
                  <c:v>1.3995999919785165</c:v>
                </c:pt>
                <c:pt idx="261">
                  <c:v>1.4266467192229466</c:v>
                </c:pt>
                <c:pt idx="262">
                  <c:v>1.4529198728105244</c:v>
                </c:pt>
                <c:pt idx="263">
                  <c:v>1.4787028078912465</c:v>
                </c:pt>
                <c:pt idx="264">
                  <c:v>1.5042674783376375</c:v>
                </c:pt>
                <c:pt idx="265">
                  <c:v>1.5295990666478769</c:v>
                </c:pt>
                <c:pt idx="266">
                  <c:v>1.5547064735205249</c:v>
                </c:pt>
                <c:pt idx="267">
                  <c:v>1.5795996015580211</c:v>
                </c:pt>
                <c:pt idx="268">
                  <c:v>1.6042872195747873</c:v>
                </c:pt>
                <c:pt idx="269">
                  <c:v>1.6287762707093367</c:v>
                </c:pt>
                <c:pt idx="270">
                  <c:v>1.6529790639867468</c:v>
                </c:pt>
                <c:pt idx="271">
                  <c:v>1.6764400181192436</c:v>
                </c:pt>
                <c:pt idx="272">
                  <c:v>1.6986675026130871</c:v>
                </c:pt>
                <c:pt idx="273">
                  <c:v>1.7199260318216665</c:v>
                </c:pt>
                <c:pt idx="274">
                  <c:v>1.7404585503678094</c:v>
                </c:pt>
                <c:pt idx="275">
                  <c:v>1.7602903024135972</c:v>
                </c:pt>
                <c:pt idx="276">
                  <c:v>1.7794289586194942</c:v>
                </c:pt>
                <c:pt idx="277">
                  <c:v>1.7978797589033519</c:v>
                </c:pt>
                <c:pt idx="278">
                  <c:v>1.8156514824632783</c:v>
                </c:pt>
                <c:pt idx="279">
                  <c:v>1.8327580916970956</c:v>
                </c:pt>
                <c:pt idx="280">
                  <c:v>1.8491440473081968</c:v>
                </c:pt>
                <c:pt idx="281">
                  <c:v>1.8641938019681383</c:v>
                </c:pt>
                <c:pt idx="282">
                  <c:v>1.8770797702486028</c:v>
                </c:pt>
                <c:pt idx="283">
                  <c:v>1.8887332439387423</c:v>
                </c:pt>
                <c:pt idx="284">
                  <c:v>1.8994333529133889</c:v>
                </c:pt>
                <c:pt idx="285">
                  <c:v>1.9092283340409759</c:v>
                </c:pt>
                <c:pt idx="286">
                  <c:v>1.9181381210231911</c:v>
                </c:pt>
                <c:pt idx="287">
                  <c:v>1.9261802159508374</c:v>
                </c:pt>
                <c:pt idx="288">
                  <c:v>1.9333696080815239</c:v>
                </c:pt>
                <c:pt idx="289">
                  <c:v>1.9397185509742334</c:v>
                </c:pt>
                <c:pt idx="290">
                  <c:v>1.9453026067719192</c:v>
                </c:pt>
                <c:pt idx="291">
                  <c:v>1.9502657927103777</c:v>
                </c:pt>
                <c:pt idx="292">
                  <c:v>1.9546505350505874</c:v>
                </c:pt>
                <c:pt idx="293">
                  <c:v>1.958709886684086</c:v>
                </c:pt>
                <c:pt idx="294">
                  <c:v>1.9623542271351524</c:v>
                </c:pt>
                <c:pt idx="295">
                  <c:v>1.9656148763733603</c:v>
                </c:pt>
                <c:pt idx="296">
                  <c:v>1.9685072590667736</c:v>
                </c:pt>
                <c:pt idx="297">
                  <c:v>1.9710448826142366</c:v>
                </c:pt>
                <c:pt idx="298">
                  <c:v>1.9732408578311049</c:v>
                </c:pt>
                <c:pt idx="299">
                  <c:v>1.9751073265559742</c:v>
                </c:pt>
                <c:pt idx="300">
                  <c:v>1.9766962558277521</c:v>
                </c:pt>
                <c:pt idx="301">
                  <c:v>1.978263082474254</c:v>
                </c:pt>
                <c:pt idx="302">
                  <c:v>1.9801073929205253</c:v>
                </c:pt>
                <c:pt idx="303">
                  <c:v>1.9820234128668628</c:v>
                </c:pt>
                <c:pt idx="304">
                  <c:v>1.9838938916524493</c:v>
                </c:pt>
                <c:pt idx="305">
                  <c:v>1.9857092339977651</c:v>
                </c:pt>
                <c:pt idx="306">
                  <c:v>1.9874706491595606</c:v>
                </c:pt>
                <c:pt idx="307">
                  <c:v>1.9891783724555767</c:v>
                </c:pt>
                <c:pt idx="308">
                  <c:v>1.9908346527542464</c:v>
                </c:pt>
                <c:pt idx="309">
                  <c:v>1.992442894440267</c:v>
                </c:pt>
                <c:pt idx="310">
                  <c:v>1.9939815206119809</c:v>
                </c:pt>
                <c:pt idx="311">
                  <c:v>1.995361191503362</c:v>
                </c:pt>
                <c:pt idx="312">
                  <c:v>1.9965137978468839</c:v>
                </c:pt>
                <c:pt idx="313">
                  <c:v>1.9974774939201965</c:v>
                </c:pt>
                <c:pt idx="314">
                  <c:v>1.9983014155254808</c:v>
                </c:pt>
                <c:pt idx="315">
                  <c:v>1.9989660621658809</c:v>
                </c:pt>
                <c:pt idx="316">
                  <c:v>1.9994690435016551</c:v>
                </c:pt>
                <c:pt idx="317">
                  <c:v>1.9998102670123059</c:v>
                </c:pt>
                <c:pt idx="318">
                  <c:v>1.9999873542902658</c:v>
                </c:pt>
                <c:pt idx="319">
                  <c:v>2</c:v>
                </c:pt>
                <c:pt idx="320">
                  <c:v>1.9998515590565615</c:v>
                </c:pt>
                <c:pt idx="321">
                  <c:v>1.9996816504162569</c:v>
                </c:pt>
                <c:pt idx="322">
                  <c:v>1.9997505239603217</c:v>
                </c:pt>
                <c:pt idx="323">
                  <c:v>1.9998278301289929</c:v>
                </c:pt>
                <c:pt idx="324">
                  <c:v>1.9998863732360375</c:v>
                </c:pt>
                <c:pt idx="325">
                  <c:v>1.9999319503134396</c:v>
                </c:pt>
                <c:pt idx="326">
                  <c:v>1.9999656450195287</c:v>
                </c:pt>
                <c:pt idx="327">
                  <c:v>1.9999882635936712</c:v>
                </c:pt>
                <c:pt idx="328">
                  <c:v>2</c:v>
                </c:pt>
                <c:pt idx="329">
                  <c:v>2</c:v>
                </c:pt>
                <c:pt idx="330">
                  <c:v>1.999903377068762</c:v>
                </c:pt>
                <c:pt idx="331">
                  <c:v>1.9995371091117324</c:v>
                </c:pt>
                <c:pt idx="332">
                  <c:v>1.9990211955993409</c:v>
                </c:pt>
                <c:pt idx="333">
                  <c:v>1.9984415183141493</c:v>
                </c:pt>
                <c:pt idx="334">
                  <c:v>1.9980094066189433</c:v>
                </c:pt>
                <c:pt idx="335">
                  <c:v>1.9977151917147216</c:v>
                </c:pt>
                <c:pt idx="336">
                  <c:v>1.9975683808436726</c:v>
                </c:pt>
                <c:pt idx="337">
                  <c:v>1.997579515668761</c:v>
                </c:pt>
                <c:pt idx="338">
                  <c:v>1.9977584633171623</c:v>
                </c:pt>
                <c:pt idx="339">
                  <c:v>1.9981127913570926</c:v>
                </c:pt>
                <c:pt idx="340">
                  <c:v>1.9986483345096036</c:v>
                </c:pt>
                <c:pt idx="341">
                  <c:v>1.9991690211244399</c:v>
                </c:pt>
                <c:pt idx="342">
                  <c:v>1.9992908946685912</c:v>
                </c:pt>
                <c:pt idx="343">
                  <c:v>1.9993614234531065</c:v>
                </c:pt>
                <c:pt idx="344">
                  <c:v>1.9994229479004662</c:v>
                </c:pt>
                <c:pt idx="345">
                  <c:v>1.999483594298511</c:v>
                </c:pt>
                <c:pt idx="346">
                  <c:v>1.9995480371338592</c:v>
                </c:pt>
                <c:pt idx="347">
                  <c:v>1.9996197976029262</c:v>
                </c:pt>
                <c:pt idx="348">
                  <c:v>1.9997022399560458</c:v>
                </c:pt>
                <c:pt idx="349">
                  <c:v>1.99979807337066</c:v>
                </c:pt>
                <c:pt idx="350">
                  <c:v>1.9999097414958071</c:v>
                </c:pt>
                <c:pt idx="351">
                  <c:v>2</c:v>
                </c:pt>
                <c:pt idx="352">
                  <c:v>2</c:v>
                </c:pt>
                <c:pt idx="353">
                  <c:v>1.999985558905832</c:v>
                </c:pt>
                <c:pt idx="354">
                  <c:v>1.999968297260283</c:v>
                </c:pt>
                <c:pt idx="355">
                  <c:v>1.9999514901172828</c:v>
                </c:pt>
                <c:pt idx="356">
                  <c:v>1.9999361546917007</c:v>
                </c:pt>
                <c:pt idx="357">
                  <c:v>1.9999217413802957</c:v>
                </c:pt>
                <c:pt idx="358">
                  <c:v>1.9999076853224262</c:v>
                </c:pt>
                <c:pt idx="359">
                  <c:v>1.9998950566996339</c:v>
                </c:pt>
                <c:pt idx="360">
                  <c:v>1.9998846182350003</c:v>
                </c:pt>
                <c:pt idx="361">
                  <c:v>1.9998890174468003</c:v>
                </c:pt>
                <c:pt idx="362">
                  <c:v>1.9999259963245297</c:v>
                </c:pt>
                <c:pt idx="363">
                  <c:v>1.9999577576248477</c:v>
                </c:pt>
                <c:pt idx="364">
                  <c:v>1.9999805554254801</c:v>
                </c:pt>
                <c:pt idx="365">
                  <c:v>1.9999945320763202</c:v>
                </c:pt>
                <c:pt idx="366">
                  <c:v>2</c:v>
                </c:pt>
                <c:pt idx="367">
                  <c:v>1.9999977068671355</c:v>
                </c:pt>
                <c:pt idx="368">
                  <c:v>1.999987403690187</c:v>
                </c:pt>
                <c:pt idx="369">
                  <c:v>1.9999682599471054</c:v>
                </c:pt>
                <c:pt idx="370">
                  <c:v>1.9999402350451223</c:v>
                </c:pt>
                <c:pt idx="371">
                  <c:v>1.9999202809808043</c:v>
                </c:pt>
                <c:pt idx="372">
                  <c:v>1.9999383192765616</c:v>
                </c:pt>
                <c:pt idx="373">
                  <c:v>1.9999574099051789</c:v>
                </c:pt>
                <c:pt idx="374">
                  <c:v>1.999972610243439</c:v>
                </c:pt>
                <c:pt idx="375">
                  <c:v>1.9999840086301113</c:v>
                </c:pt>
                <c:pt idx="376">
                  <c:v>1.9999920532539481</c:v>
                </c:pt>
                <c:pt idx="377">
                  <c:v>1.9999971694740131</c:v>
                </c:pt>
                <c:pt idx="378">
                  <c:v>2</c:v>
                </c:pt>
                <c:pt idx="379">
                  <c:v>2</c:v>
                </c:pt>
                <c:pt idx="380">
                  <c:v>1.9999970680683465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temp!$N$50</c:f>
              <c:strCache>
                <c:ptCount val="1"/>
                <c:pt idx="0">
                  <c:v>int_ocean</c:v>
                </c:pt>
              </c:strCache>
            </c:strRef>
          </c:tx>
          <c:marker>
            <c:symbol val="none"/>
          </c:marker>
          <c:cat>
            <c:strRef>
              <c:f>temp!$L$51:$L$461</c:f>
              <c:strCache>
                <c:ptCount val="411"/>
                <c:pt idx="0">
                  <c:v>1770</c:v>
                </c:pt>
                <c:pt idx="1">
                  <c:v>1771</c:v>
                </c:pt>
                <c:pt idx="2">
                  <c:v>1772</c:v>
                </c:pt>
                <c:pt idx="3">
                  <c:v>1773</c:v>
                </c:pt>
                <c:pt idx="4">
                  <c:v>1774</c:v>
                </c:pt>
                <c:pt idx="5">
                  <c:v>1775</c:v>
                </c:pt>
                <c:pt idx="6">
                  <c:v>1776</c:v>
                </c:pt>
                <c:pt idx="7">
                  <c:v>1777</c:v>
                </c:pt>
                <c:pt idx="8">
                  <c:v>1778</c:v>
                </c:pt>
                <c:pt idx="9">
                  <c:v>1779</c:v>
                </c:pt>
                <c:pt idx="10">
                  <c:v>1780</c:v>
                </c:pt>
                <c:pt idx="11">
                  <c:v>1781</c:v>
                </c:pt>
                <c:pt idx="12">
                  <c:v>1782</c:v>
                </c:pt>
                <c:pt idx="13">
                  <c:v>1783</c:v>
                </c:pt>
                <c:pt idx="14">
                  <c:v>1784</c:v>
                </c:pt>
                <c:pt idx="15">
                  <c:v>1785</c:v>
                </c:pt>
                <c:pt idx="16">
                  <c:v>1786</c:v>
                </c:pt>
                <c:pt idx="17">
                  <c:v>1787</c:v>
                </c:pt>
                <c:pt idx="18">
                  <c:v>1788</c:v>
                </c:pt>
                <c:pt idx="19">
                  <c:v>1789</c:v>
                </c:pt>
                <c:pt idx="20">
                  <c:v>1790</c:v>
                </c:pt>
                <c:pt idx="21">
                  <c:v>1791</c:v>
                </c:pt>
                <c:pt idx="22">
                  <c:v>1792</c:v>
                </c:pt>
                <c:pt idx="23">
                  <c:v>1793</c:v>
                </c:pt>
                <c:pt idx="24">
                  <c:v>1794</c:v>
                </c:pt>
                <c:pt idx="25">
                  <c:v>1795</c:v>
                </c:pt>
                <c:pt idx="26">
                  <c:v>1796</c:v>
                </c:pt>
                <c:pt idx="27">
                  <c:v>1797</c:v>
                </c:pt>
                <c:pt idx="28">
                  <c:v>1798</c:v>
                </c:pt>
                <c:pt idx="29">
                  <c:v>1799</c:v>
                </c:pt>
                <c:pt idx="30">
                  <c:v>1800</c:v>
                </c:pt>
                <c:pt idx="31">
                  <c:v>1801</c:v>
                </c:pt>
                <c:pt idx="32">
                  <c:v>1802</c:v>
                </c:pt>
                <c:pt idx="33">
                  <c:v>1803</c:v>
                </c:pt>
                <c:pt idx="34">
                  <c:v>1804</c:v>
                </c:pt>
                <c:pt idx="35">
                  <c:v>1805</c:v>
                </c:pt>
                <c:pt idx="36">
                  <c:v>1806</c:v>
                </c:pt>
                <c:pt idx="37">
                  <c:v>1807</c:v>
                </c:pt>
                <c:pt idx="38">
                  <c:v>1808</c:v>
                </c:pt>
                <c:pt idx="39">
                  <c:v>1809</c:v>
                </c:pt>
                <c:pt idx="40">
                  <c:v>1810</c:v>
                </c:pt>
                <c:pt idx="41">
                  <c:v>1811</c:v>
                </c:pt>
                <c:pt idx="42">
                  <c:v>1812</c:v>
                </c:pt>
                <c:pt idx="43">
                  <c:v>1813</c:v>
                </c:pt>
                <c:pt idx="44">
                  <c:v>1814</c:v>
                </c:pt>
                <c:pt idx="45">
                  <c:v>1815</c:v>
                </c:pt>
                <c:pt idx="46">
                  <c:v>1816</c:v>
                </c:pt>
                <c:pt idx="47">
                  <c:v>1817</c:v>
                </c:pt>
                <c:pt idx="48">
                  <c:v>1818</c:v>
                </c:pt>
                <c:pt idx="49">
                  <c:v>1819</c:v>
                </c:pt>
                <c:pt idx="50">
                  <c:v>1820</c:v>
                </c:pt>
                <c:pt idx="51">
                  <c:v>1821</c:v>
                </c:pt>
                <c:pt idx="52">
                  <c:v>1822</c:v>
                </c:pt>
                <c:pt idx="53">
                  <c:v>1823</c:v>
                </c:pt>
                <c:pt idx="54">
                  <c:v>1824</c:v>
                </c:pt>
                <c:pt idx="55">
                  <c:v>1825</c:v>
                </c:pt>
                <c:pt idx="56">
                  <c:v>1826</c:v>
                </c:pt>
                <c:pt idx="57">
                  <c:v>1827</c:v>
                </c:pt>
                <c:pt idx="58">
                  <c:v>1828</c:v>
                </c:pt>
                <c:pt idx="59">
                  <c:v>1829</c:v>
                </c:pt>
                <c:pt idx="60">
                  <c:v>1830</c:v>
                </c:pt>
                <c:pt idx="61">
                  <c:v>1831</c:v>
                </c:pt>
                <c:pt idx="62">
                  <c:v>1832</c:v>
                </c:pt>
                <c:pt idx="63">
                  <c:v>1833</c:v>
                </c:pt>
                <c:pt idx="64">
                  <c:v>1834</c:v>
                </c:pt>
                <c:pt idx="65">
                  <c:v>1835</c:v>
                </c:pt>
                <c:pt idx="66">
                  <c:v>1836</c:v>
                </c:pt>
                <c:pt idx="67">
                  <c:v>1837</c:v>
                </c:pt>
                <c:pt idx="68">
                  <c:v>1838</c:v>
                </c:pt>
                <c:pt idx="69">
                  <c:v>1839</c:v>
                </c:pt>
                <c:pt idx="70">
                  <c:v>1840</c:v>
                </c:pt>
                <c:pt idx="71">
                  <c:v>1841</c:v>
                </c:pt>
                <c:pt idx="72">
                  <c:v>1842</c:v>
                </c:pt>
                <c:pt idx="73">
                  <c:v>1843</c:v>
                </c:pt>
                <c:pt idx="74">
                  <c:v>1844</c:v>
                </c:pt>
                <c:pt idx="75">
                  <c:v>1845</c:v>
                </c:pt>
                <c:pt idx="76">
                  <c:v>1846</c:v>
                </c:pt>
                <c:pt idx="77">
                  <c:v>1847</c:v>
                </c:pt>
                <c:pt idx="78">
                  <c:v>1848</c:v>
                </c:pt>
                <c:pt idx="79">
                  <c:v>1849</c:v>
                </c:pt>
                <c:pt idx="80">
                  <c:v>1850</c:v>
                </c:pt>
                <c:pt idx="81">
                  <c:v>1851</c:v>
                </c:pt>
                <c:pt idx="82">
                  <c:v>1852</c:v>
                </c:pt>
                <c:pt idx="83">
                  <c:v>1853</c:v>
                </c:pt>
                <c:pt idx="84">
                  <c:v>1854</c:v>
                </c:pt>
                <c:pt idx="85">
                  <c:v>1855</c:v>
                </c:pt>
                <c:pt idx="86">
                  <c:v>1856</c:v>
                </c:pt>
                <c:pt idx="87">
                  <c:v>1857</c:v>
                </c:pt>
                <c:pt idx="88">
                  <c:v>1858</c:v>
                </c:pt>
                <c:pt idx="89">
                  <c:v>1859</c:v>
                </c:pt>
                <c:pt idx="90">
                  <c:v>1860</c:v>
                </c:pt>
                <c:pt idx="91">
                  <c:v>1861</c:v>
                </c:pt>
                <c:pt idx="92">
                  <c:v>1862</c:v>
                </c:pt>
                <c:pt idx="93">
                  <c:v>1863</c:v>
                </c:pt>
                <c:pt idx="94">
                  <c:v>1864</c:v>
                </c:pt>
                <c:pt idx="95">
                  <c:v>1865</c:v>
                </c:pt>
                <c:pt idx="96">
                  <c:v>1866</c:v>
                </c:pt>
                <c:pt idx="97">
                  <c:v>1867</c:v>
                </c:pt>
                <c:pt idx="98">
                  <c:v>1868</c:v>
                </c:pt>
                <c:pt idx="99">
                  <c:v>1869</c:v>
                </c:pt>
                <c:pt idx="100">
                  <c:v>1870</c:v>
                </c:pt>
                <c:pt idx="101">
                  <c:v>1871</c:v>
                </c:pt>
                <c:pt idx="102">
                  <c:v>1872</c:v>
                </c:pt>
                <c:pt idx="103">
                  <c:v>1873</c:v>
                </c:pt>
                <c:pt idx="104">
                  <c:v>1874</c:v>
                </c:pt>
                <c:pt idx="105">
                  <c:v>1875</c:v>
                </c:pt>
                <c:pt idx="106">
                  <c:v>1876</c:v>
                </c:pt>
                <c:pt idx="107">
                  <c:v>1877</c:v>
                </c:pt>
                <c:pt idx="108">
                  <c:v>1878</c:v>
                </c:pt>
                <c:pt idx="109">
                  <c:v>1879</c:v>
                </c:pt>
                <c:pt idx="110">
                  <c:v>1880</c:v>
                </c:pt>
                <c:pt idx="111">
                  <c:v>1881</c:v>
                </c:pt>
                <c:pt idx="112">
                  <c:v>1882</c:v>
                </c:pt>
                <c:pt idx="113">
                  <c:v>1883</c:v>
                </c:pt>
                <c:pt idx="114">
                  <c:v>1884</c:v>
                </c:pt>
                <c:pt idx="115">
                  <c:v>1885</c:v>
                </c:pt>
                <c:pt idx="116">
                  <c:v>1886</c:v>
                </c:pt>
                <c:pt idx="117">
                  <c:v>1887</c:v>
                </c:pt>
                <c:pt idx="118">
                  <c:v>1888</c:v>
                </c:pt>
                <c:pt idx="119">
                  <c:v>1889</c:v>
                </c:pt>
                <c:pt idx="120">
                  <c:v>1890</c:v>
                </c:pt>
                <c:pt idx="121">
                  <c:v>1891</c:v>
                </c:pt>
                <c:pt idx="122">
                  <c:v>1892</c:v>
                </c:pt>
                <c:pt idx="123">
                  <c:v>1893</c:v>
                </c:pt>
                <c:pt idx="124">
                  <c:v>1894</c:v>
                </c:pt>
                <c:pt idx="125">
                  <c:v>1895</c:v>
                </c:pt>
                <c:pt idx="126">
                  <c:v>1896</c:v>
                </c:pt>
                <c:pt idx="127">
                  <c:v>1897</c:v>
                </c:pt>
                <c:pt idx="128">
                  <c:v>1898</c:v>
                </c:pt>
                <c:pt idx="129">
                  <c:v>1899</c:v>
                </c:pt>
                <c:pt idx="130">
                  <c:v>1900</c:v>
                </c:pt>
                <c:pt idx="131">
                  <c:v>1901</c:v>
                </c:pt>
                <c:pt idx="132">
                  <c:v>1902</c:v>
                </c:pt>
                <c:pt idx="133">
                  <c:v>1903</c:v>
                </c:pt>
                <c:pt idx="134">
                  <c:v>1904</c:v>
                </c:pt>
                <c:pt idx="135">
                  <c:v>1905</c:v>
                </c:pt>
                <c:pt idx="136">
                  <c:v>1906</c:v>
                </c:pt>
                <c:pt idx="137">
                  <c:v>1907</c:v>
                </c:pt>
                <c:pt idx="138">
                  <c:v>1908</c:v>
                </c:pt>
                <c:pt idx="139">
                  <c:v>1909</c:v>
                </c:pt>
                <c:pt idx="140">
                  <c:v>1910</c:v>
                </c:pt>
                <c:pt idx="141">
                  <c:v>1911</c:v>
                </c:pt>
                <c:pt idx="142">
                  <c:v>1912</c:v>
                </c:pt>
                <c:pt idx="143">
                  <c:v>1913</c:v>
                </c:pt>
                <c:pt idx="144">
                  <c:v>1914</c:v>
                </c:pt>
                <c:pt idx="145">
                  <c:v>1915</c:v>
                </c:pt>
                <c:pt idx="146">
                  <c:v>1916</c:v>
                </c:pt>
                <c:pt idx="147">
                  <c:v>1917</c:v>
                </c:pt>
                <c:pt idx="148">
                  <c:v>1918</c:v>
                </c:pt>
                <c:pt idx="149">
                  <c:v>1919</c:v>
                </c:pt>
                <c:pt idx="150">
                  <c:v>1920</c:v>
                </c:pt>
                <c:pt idx="151">
                  <c:v>1921</c:v>
                </c:pt>
                <c:pt idx="152">
                  <c:v>1922</c:v>
                </c:pt>
                <c:pt idx="153">
                  <c:v>1923</c:v>
                </c:pt>
                <c:pt idx="154">
                  <c:v>1924</c:v>
                </c:pt>
                <c:pt idx="155">
                  <c:v>1925</c:v>
                </c:pt>
                <c:pt idx="156">
                  <c:v>1926</c:v>
                </c:pt>
                <c:pt idx="157">
                  <c:v>1927</c:v>
                </c:pt>
                <c:pt idx="158">
                  <c:v>1928</c:v>
                </c:pt>
                <c:pt idx="159">
                  <c:v>1929</c:v>
                </c:pt>
                <c:pt idx="160">
                  <c:v>1930</c:v>
                </c:pt>
                <c:pt idx="161">
                  <c:v>1931</c:v>
                </c:pt>
                <c:pt idx="162">
                  <c:v>1932</c:v>
                </c:pt>
                <c:pt idx="163">
                  <c:v>1933</c:v>
                </c:pt>
                <c:pt idx="164">
                  <c:v>1934</c:v>
                </c:pt>
                <c:pt idx="165">
                  <c:v>1935</c:v>
                </c:pt>
                <c:pt idx="166">
                  <c:v>1936</c:v>
                </c:pt>
                <c:pt idx="167">
                  <c:v>1937</c:v>
                </c:pt>
                <c:pt idx="168">
                  <c:v>1938</c:v>
                </c:pt>
                <c:pt idx="169">
                  <c:v>1939</c:v>
                </c:pt>
                <c:pt idx="170">
                  <c:v>1940</c:v>
                </c:pt>
                <c:pt idx="171">
                  <c:v>1941</c:v>
                </c:pt>
                <c:pt idx="172">
                  <c:v>1942</c:v>
                </c:pt>
                <c:pt idx="173">
                  <c:v>1943</c:v>
                </c:pt>
                <c:pt idx="174">
                  <c:v>1944</c:v>
                </c:pt>
                <c:pt idx="175">
                  <c:v>1945</c:v>
                </c:pt>
                <c:pt idx="176">
                  <c:v>1946</c:v>
                </c:pt>
                <c:pt idx="177">
                  <c:v>1947</c:v>
                </c:pt>
                <c:pt idx="178">
                  <c:v>1948</c:v>
                </c:pt>
                <c:pt idx="179">
                  <c:v>1949</c:v>
                </c:pt>
                <c:pt idx="180">
                  <c:v>1950</c:v>
                </c:pt>
                <c:pt idx="181">
                  <c:v>1951</c:v>
                </c:pt>
                <c:pt idx="182">
                  <c:v>1952</c:v>
                </c:pt>
                <c:pt idx="183">
                  <c:v>1953</c:v>
                </c:pt>
                <c:pt idx="184">
                  <c:v>1954</c:v>
                </c:pt>
                <c:pt idx="185">
                  <c:v>1955</c:v>
                </c:pt>
                <c:pt idx="186">
                  <c:v>1956</c:v>
                </c:pt>
                <c:pt idx="187">
                  <c:v>1957</c:v>
                </c:pt>
                <c:pt idx="188">
                  <c:v>1958</c:v>
                </c:pt>
                <c:pt idx="189">
                  <c:v>1959</c:v>
                </c:pt>
                <c:pt idx="190">
                  <c:v>1960</c:v>
                </c:pt>
                <c:pt idx="191">
                  <c:v>1961</c:v>
                </c:pt>
                <c:pt idx="192">
                  <c:v>1962</c:v>
                </c:pt>
                <c:pt idx="193">
                  <c:v>1963</c:v>
                </c:pt>
                <c:pt idx="194">
                  <c:v>1964</c:v>
                </c:pt>
                <c:pt idx="195">
                  <c:v>1965</c:v>
                </c:pt>
                <c:pt idx="196">
                  <c:v>1966</c:v>
                </c:pt>
                <c:pt idx="197">
                  <c:v>1967</c:v>
                </c:pt>
                <c:pt idx="198">
                  <c:v>1968</c:v>
                </c:pt>
                <c:pt idx="199">
                  <c:v>1969</c:v>
                </c:pt>
                <c:pt idx="200">
                  <c:v>1970</c:v>
                </c:pt>
                <c:pt idx="201">
                  <c:v>1971</c:v>
                </c:pt>
                <c:pt idx="202">
                  <c:v>1972</c:v>
                </c:pt>
                <c:pt idx="203">
                  <c:v>1973</c:v>
                </c:pt>
                <c:pt idx="204">
                  <c:v>1974</c:v>
                </c:pt>
                <c:pt idx="205">
                  <c:v>1975</c:v>
                </c:pt>
                <c:pt idx="206">
                  <c:v>1976</c:v>
                </c:pt>
                <c:pt idx="207">
                  <c:v>1977</c:v>
                </c:pt>
                <c:pt idx="208">
                  <c:v>1978</c:v>
                </c:pt>
                <c:pt idx="209">
                  <c:v>1979</c:v>
                </c:pt>
                <c:pt idx="210">
                  <c:v>1980</c:v>
                </c:pt>
                <c:pt idx="211">
                  <c:v>1981</c:v>
                </c:pt>
                <c:pt idx="212">
                  <c:v>1982</c:v>
                </c:pt>
                <c:pt idx="213">
                  <c:v>1983</c:v>
                </c:pt>
                <c:pt idx="214">
                  <c:v>1984</c:v>
                </c:pt>
                <c:pt idx="215">
                  <c:v>1985</c:v>
                </c:pt>
                <c:pt idx="216">
                  <c:v>1986</c:v>
                </c:pt>
                <c:pt idx="217">
                  <c:v>1987</c:v>
                </c:pt>
                <c:pt idx="218">
                  <c:v>1988</c:v>
                </c:pt>
                <c:pt idx="219">
                  <c:v>1989</c:v>
                </c:pt>
                <c:pt idx="220">
                  <c:v>1990</c:v>
                </c:pt>
                <c:pt idx="221">
                  <c:v>1991</c:v>
                </c:pt>
                <c:pt idx="222">
                  <c:v>1992</c:v>
                </c:pt>
                <c:pt idx="223">
                  <c:v>1993</c:v>
                </c:pt>
                <c:pt idx="224">
                  <c:v>1994</c:v>
                </c:pt>
                <c:pt idx="225">
                  <c:v>1995</c:v>
                </c:pt>
                <c:pt idx="226">
                  <c:v>1996</c:v>
                </c:pt>
                <c:pt idx="227">
                  <c:v>1997</c:v>
                </c:pt>
                <c:pt idx="228">
                  <c:v>1998</c:v>
                </c:pt>
                <c:pt idx="229">
                  <c:v>1999</c:v>
                </c:pt>
                <c:pt idx="230">
                  <c:v>2000</c:v>
                </c:pt>
                <c:pt idx="231">
                  <c:v>2001</c:v>
                </c:pt>
                <c:pt idx="232">
                  <c:v>2002</c:v>
                </c:pt>
                <c:pt idx="233">
                  <c:v>2003</c:v>
                </c:pt>
                <c:pt idx="234">
                  <c:v>2004</c:v>
                </c:pt>
                <c:pt idx="235">
                  <c:v>2005</c:v>
                </c:pt>
                <c:pt idx="236">
                  <c:v>2006</c:v>
                </c:pt>
                <c:pt idx="237">
                  <c:v>2007</c:v>
                </c:pt>
                <c:pt idx="238">
                  <c:v>2008</c:v>
                </c:pt>
                <c:pt idx="239">
                  <c:v>2009</c:v>
                </c:pt>
                <c:pt idx="240">
                  <c:v>2010</c:v>
                </c:pt>
                <c:pt idx="241">
                  <c:v>2011</c:v>
                </c:pt>
                <c:pt idx="242">
                  <c:v>2012</c:v>
                </c:pt>
                <c:pt idx="243">
                  <c:v>2013</c:v>
                </c:pt>
                <c:pt idx="244">
                  <c:v>2014</c:v>
                </c:pt>
                <c:pt idx="245">
                  <c:v>2015</c:v>
                </c:pt>
                <c:pt idx="246">
                  <c:v>2016</c:v>
                </c:pt>
                <c:pt idx="247">
                  <c:v>2017</c:v>
                </c:pt>
                <c:pt idx="248">
                  <c:v>2018</c:v>
                </c:pt>
                <c:pt idx="249">
                  <c:v>2019</c:v>
                </c:pt>
                <c:pt idx="250">
                  <c:v>2020</c:v>
                </c:pt>
                <c:pt idx="251">
                  <c:v>2021</c:v>
                </c:pt>
                <c:pt idx="252">
                  <c:v>2022</c:v>
                </c:pt>
                <c:pt idx="253">
                  <c:v>2023</c:v>
                </c:pt>
                <c:pt idx="254">
                  <c:v>2024</c:v>
                </c:pt>
                <c:pt idx="255">
                  <c:v>2025</c:v>
                </c:pt>
                <c:pt idx="256">
                  <c:v>2026</c:v>
                </c:pt>
                <c:pt idx="257">
                  <c:v>2027</c:v>
                </c:pt>
                <c:pt idx="258">
                  <c:v>2028</c:v>
                </c:pt>
                <c:pt idx="259">
                  <c:v>2029</c:v>
                </c:pt>
                <c:pt idx="260">
                  <c:v>2030</c:v>
                </c:pt>
                <c:pt idx="261">
                  <c:v>2031</c:v>
                </c:pt>
                <c:pt idx="262">
                  <c:v>2032</c:v>
                </c:pt>
                <c:pt idx="263">
                  <c:v>2033</c:v>
                </c:pt>
                <c:pt idx="264">
                  <c:v>2034</c:v>
                </c:pt>
                <c:pt idx="265">
                  <c:v>2035</c:v>
                </c:pt>
                <c:pt idx="266">
                  <c:v>2036</c:v>
                </c:pt>
                <c:pt idx="267">
                  <c:v>2037</c:v>
                </c:pt>
                <c:pt idx="268">
                  <c:v>2038</c:v>
                </c:pt>
                <c:pt idx="269">
                  <c:v>2039</c:v>
                </c:pt>
                <c:pt idx="270">
                  <c:v>2040</c:v>
                </c:pt>
                <c:pt idx="271">
                  <c:v>2041</c:v>
                </c:pt>
                <c:pt idx="272">
                  <c:v>2042</c:v>
                </c:pt>
                <c:pt idx="273">
                  <c:v>2043</c:v>
                </c:pt>
                <c:pt idx="274">
                  <c:v>2044</c:v>
                </c:pt>
                <c:pt idx="275">
                  <c:v>2045</c:v>
                </c:pt>
                <c:pt idx="276">
                  <c:v>2046</c:v>
                </c:pt>
                <c:pt idx="277">
                  <c:v>2047</c:v>
                </c:pt>
                <c:pt idx="278">
                  <c:v>2048</c:v>
                </c:pt>
                <c:pt idx="279">
                  <c:v>2049</c:v>
                </c:pt>
                <c:pt idx="280">
                  <c:v>2050</c:v>
                </c:pt>
                <c:pt idx="281">
                  <c:v>2051</c:v>
                </c:pt>
                <c:pt idx="282">
                  <c:v>2052</c:v>
                </c:pt>
                <c:pt idx="283">
                  <c:v>2053</c:v>
                </c:pt>
                <c:pt idx="284">
                  <c:v>2054</c:v>
                </c:pt>
                <c:pt idx="285">
                  <c:v>2055</c:v>
                </c:pt>
                <c:pt idx="286">
                  <c:v>2056</c:v>
                </c:pt>
                <c:pt idx="287">
                  <c:v>2057</c:v>
                </c:pt>
                <c:pt idx="288">
                  <c:v>2058</c:v>
                </c:pt>
                <c:pt idx="289">
                  <c:v>2059</c:v>
                </c:pt>
                <c:pt idx="290">
                  <c:v>2060</c:v>
                </c:pt>
                <c:pt idx="291">
                  <c:v>2061</c:v>
                </c:pt>
                <c:pt idx="292">
                  <c:v>2062</c:v>
                </c:pt>
                <c:pt idx="293">
                  <c:v>2063</c:v>
                </c:pt>
                <c:pt idx="294">
                  <c:v>2064</c:v>
                </c:pt>
                <c:pt idx="295">
                  <c:v>2065</c:v>
                </c:pt>
                <c:pt idx="296">
                  <c:v>2066</c:v>
                </c:pt>
                <c:pt idx="297">
                  <c:v>2067</c:v>
                </c:pt>
                <c:pt idx="298">
                  <c:v>2068</c:v>
                </c:pt>
                <c:pt idx="299">
                  <c:v>2069</c:v>
                </c:pt>
                <c:pt idx="300">
                  <c:v>2070</c:v>
                </c:pt>
                <c:pt idx="301">
                  <c:v>2071</c:v>
                </c:pt>
                <c:pt idx="302">
                  <c:v>2072</c:v>
                </c:pt>
                <c:pt idx="303">
                  <c:v>2073</c:v>
                </c:pt>
                <c:pt idx="304">
                  <c:v>2074</c:v>
                </c:pt>
                <c:pt idx="305">
                  <c:v>2075</c:v>
                </c:pt>
                <c:pt idx="306">
                  <c:v>2076</c:v>
                </c:pt>
                <c:pt idx="307">
                  <c:v>2077</c:v>
                </c:pt>
                <c:pt idx="308">
                  <c:v>2078</c:v>
                </c:pt>
                <c:pt idx="309">
                  <c:v>2079</c:v>
                </c:pt>
                <c:pt idx="310">
                  <c:v>2080</c:v>
                </c:pt>
                <c:pt idx="311">
                  <c:v>2081</c:v>
                </c:pt>
                <c:pt idx="312">
                  <c:v>2082</c:v>
                </c:pt>
                <c:pt idx="313">
                  <c:v>2083</c:v>
                </c:pt>
                <c:pt idx="314">
                  <c:v>2084</c:v>
                </c:pt>
                <c:pt idx="315">
                  <c:v>2085</c:v>
                </c:pt>
                <c:pt idx="316">
                  <c:v>2086</c:v>
                </c:pt>
                <c:pt idx="317">
                  <c:v>2087</c:v>
                </c:pt>
                <c:pt idx="318">
                  <c:v>2088</c:v>
                </c:pt>
                <c:pt idx="319">
                  <c:v>2089</c:v>
                </c:pt>
                <c:pt idx="320">
                  <c:v>2090</c:v>
                </c:pt>
                <c:pt idx="321">
                  <c:v>2091</c:v>
                </c:pt>
                <c:pt idx="322">
                  <c:v>2092</c:v>
                </c:pt>
                <c:pt idx="323">
                  <c:v>2093</c:v>
                </c:pt>
                <c:pt idx="324">
                  <c:v>2094</c:v>
                </c:pt>
                <c:pt idx="325">
                  <c:v>2095</c:v>
                </c:pt>
                <c:pt idx="326">
                  <c:v>2096</c:v>
                </c:pt>
                <c:pt idx="327">
                  <c:v>2097</c:v>
                </c:pt>
                <c:pt idx="328">
                  <c:v>2098</c:v>
                </c:pt>
                <c:pt idx="329">
                  <c:v>2099</c:v>
                </c:pt>
                <c:pt idx="330">
                  <c:v>2100</c:v>
                </c:pt>
                <c:pt idx="331">
                  <c:v>2101</c:v>
                </c:pt>
                <c:pt idx="332">
                  <c:v>2102</c:v>
                </c:pt>
                <c:pt idx="333">
                  <c:v>2103</c:v>
                </c:pt>
                <c:pt idx="334">
                  <c:v>2104</c:v>
                </c:pt>
                <c:pt idx="335">
                  <c:v>2105</c:v>
                </c:pt>
                <c:pt idx="336">
                  <c:v>2106</c:v>
                </c:pt>
                <c:pt idx="337">
                  <c:v>2107</c:v>
                </c:pt>
                <c:pt idx="338">
                  <c:v>2108</c:v>
                </c:pt>
                <c:pt idx="339">
                  <c:v>2109</c:v>
                </c:pt>
                <c:pt idx="340">
                  <c:v>2110</c:v>
                </c:pt>
                <c:pt idx="341">
                  <c:v>2111</c:v>
                </c:pt>
                <c:pt idx="342">
                  <c:v>2112</c:v>
                </c:pt>
                <c:pt idx="343">
                  <c:v>2113</c:v>
                </c:pt>
                <c:pt idx="344">
                  <c:v>2114</c:v>
                </c:pt>
                <c:pt idx="345">
                  <c:v>2115</c:v>
                </c:pt>
                <c:pt idx="346">
                  <c:v>2116</c:v>
                </c:pt>
                <c:pt idx="347">
                  <c:v>2117</c:v>
                </c:pt>
                <c:pt idx="348">
                  <c:v>2118</c:v>
                </c:pt>
                <c:pt idx="349">
                  <c:v>2119</c:v>
                </c:pt>
                <c:pt idx="350">
                  <c:v>2120</c:v>
                </c:pt>
                <c:pt idx="351">
                  <c:v>2121</c:v>
                </c:pt>
                <c:pt idx="352">
                  <c:v>2122</c:v>
                </c:pt>
                <c:pt idx="353">
                  <c:v>2123</c:v>
                </c:pt>
                <c:pt idx="354">
                  <c:v>2124</c:v>
                </c:pt>
                <c:pt idx="355">
                  <c:v>2125</c:v>
                </c:pt>
                <c:pt idx="356">
                  <c:v>2126</c:v>
                </c:pt>
                <c:pt idx="357">
                  <c:v>2127</c:v>
                </c:pt>
                <c:pt idx="358">
                  <c:v>2128</c:v>
                </c:pt>
                <c:pt idx="359">
                  <c:v>2129</c:v>
                </c:pt>
                <c:pt idx="360">
                  <c:v>2130</c:v>
                </c:pt>
                <c:pt idx="361">
                  <c:v>2131</c:v>
                </c:pt>
                <c:pt idx="362">
                  <c:v>2132</c:v>
                </c:pt>
                <c:pt idx="363">
                  <c:v>2133</c:v>
                </c:pt>
                <c:pt idx="364">
                  <c:v>2134</c:v>
                </c:pt>
                <c:pt idx="365">
                  <c:v>2135</c:v>
                </c:pt>
                <c:pt idx="366">
                  <c:v>2136</c:v>
                </c:pt>
                <c:pt idx="367">
                  <c:v>2137</c:v>
                </c:pt>
                <c:pt idx="368">
                  <c:v>2138</c:v>
                </c:pt>
                <c:pt idx="369">
                  <c:v>2139</c:v>
                </c:pt>
                <c:pt idx="370">
                  <c:v>2140</c:v>
                </c:pt>
                <c:pt idx="371">
                  <c:v>2141</c:v>
                </c:pt>
                <c:pt idx="372">
                  <c:v>2142</c:v>
                </c:pt>
                <c:pt idx="373">
                  <c:v>2143</c:v>
                </c:pt>
                <c:pt idx="374">
                  <c:v>2144</c:v>
                </c:pt>
                <c:pt idx="375">
                  <c:v>2145</c:v>
                </c:pt>
                <c:pt idx="376">
                  <c:v>2146</c:v>
                </c:pt>
                <c:pt idx="377">
                  <c:v>2147</c:v>
                </c:pt>
                <c:pt idx="378">
                  <c:v>2148</c:v>
                </c:pt>
                <c:pt idx="379">
                  <c:v>2149</c:v>
                </c:pt>
                <c:pt idx="380">
                  <c:v>2150</c:v>
                </c:pt>
                <c:pt idx="381">
                  <c:v>2155</c:v>
                </c:pt>
                <c:pt idx="382">
                  <c:v>2160</c:v>
                </c:pt>
                <c:pt idx="383">
                  <c:v>2165</c:v>
                </c:pt>
                <c:pt idx="384">
                  <c:v>2170</c:v>
                </c:pt>
                <c:pt idx="385">
                  <c:v>2175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</c:strCache>
            </c:strRef>
          </c:cat>
          <c:val>
            <c:numRef>
              <c:f>temp!$N$51:$N$431</c:f>
              <c:numCache>
                <c:formatCode>General</c:formatCode>
                <c:ptCount val="3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2.7864106072579287E-4</c:v>
                </c:pt>
                <c:pt idx="4">
                  <c:v>8.7446363224166562E-4</c:v>
                </c:pt>
                <c:pt idx="5">
                  <c:v>1.7382717556955335E-3</c:v>
                </c:pt>
                <c:pt idx="6">
                  <c:v>2.7936840377603398E-3</c:v>
                </c:pt>
                <c:pt idx="7">
                  <c:v>3.9723641122841108E-3</c:v>
                </c:pt>
                <c:pt idx="8">
                  <c:v>5.2252509708240434E-3</c:v>
                </c:pt>
                <c:pt idx="9">
                  <c:v>6.5382787600530359E-3</c:v>
                </c:pt>
                <c:pt idx="10">
                  <c:v>7.9312801057407987E-3</c:v>
                </c:pt>
                <c:pt idx="11">
                  <c:v>9.4259613330694263E-3</c:v>
                </c:pt>
                <c:pt idx="12">
                  <c:v>1.1007567205318029E-2</c:v>
                </c:pt>
                <c:pt idx="13">
                  <c:v>1.2639791551823834E-2</c:v>
                </c:pt>
                <c:pt idx="14">
                  <c:v>1.4289548786659324E-2</c:v>
                </c:pt>
                <c:pt idx="15">
                  <c:v>1.5882481889030572E-2</c:v>
                </c:pt>
                <c:pt idx="16">
                  <c:v>1.7255712540042115E-2</c:v>
                </c:pt>
                <c:pt idx="17">
                  <c:v>1.8317521646823383E-2</c:v>
                </c:pt>
                <c:pt idx="18">
                  <c:v>1.9222350985973857E-2</c:v>
                </c:pt>
                <c:pt idx="19">
                  <c:v>2.0186053814305435E-2</c:v>
                </c:pt>
                <c:pt idx="20">
                  <c:v>2.1292365438904726E-2</c:v>
                </c:pt>
                <c:pt idx="21">
                  <c:v>2.2520869448348461E-2</c:v>
                </c:pt>
                <c:pt idx="22">
                  <c:v>2.3681447820121611E-2</c:v>
                </c:pt>
                <c:pt idx="23">
                  <c:v>2.4541144785972115E-2</c:v>
                </c:pt>
                <c:pt idx="24">
                  <c:v>2.5168894403796313E-2</c:v>
                </c:pt>
                <c:pt idx="25">
                  <c:v>2.5789261779318121E-2</c:v>
                </c:pt>
                <c:pt idx="26">
                  <c:v>2.6500750923273284E-2</c:v>
                </c:pt>
                <c:pt idx="27">
                  <c:v>2.728095081803128E-2</c:v>
                </c:pt>
                <c:pt idx="28">
                  <c:v>2.805951187906788E-2</c:v>
                </c:pt>
                <c:pt idx="29">
                  <c:v>2.8810617507996135E-2</c:v>
                </c:pt>
                <c:pt idx="30">
                  <c:v>2.955761998550014E-2</c:v>
                </c:pt>
                <c:pt idx="31">
                  <c:v>3.0320033904964818E-2</c:v>
                </c:pt>
                <c:pt idx="32">
                  <c:v>3.1102908253450315E-2</c:v>
                </c:pt>
                <c:pt idx="33">
                  <c:v>3.1922561330719995E-2</c:v>
                </c:pt>
                <c:pt idx="34">
                  <c:v>3.2799039840531209E-2</c:v>
                </c:pt>
                <c:pt idx="35">
                  <c:v>3.3712730474397747E-2</c:v>
                </c:pt>
                <c:pt idx="36">
                  <c:v>3.4629099602022026E-2</c:v>
                </c:pt>
                <c:pt idx="37">
                  <c:v>3.5538328492012244E-2</c:v>
                </c:pt>
                <c:pt idx="38">
                  <c:v>3.643621478139953E-2</c:v>
                </c:pt>
                <c:pt idx="39">
                  <c:v>3.730796679032708E-2</c:v>
                </c:pt>
                <c:pt idx="40">
                  <c:v>3.8140968039180767E-2</c:v>
                </c:pt>
                <c:pt idx="41">
                  <c:v>3.8247986589635005E-2</c:v>
                </c:pt>
                <c:pt idx="42">
                  <c:v>3.613343187744366E-2</c:v>
                </c:pt>
                <c:pt idx="43">
                  <c:v>3.1610525640712928E-2</c:v>
                </c:pt>
                <c:pt idx="44">
                  <c:v>2.6313303375678707E-2</c:v>
                </c:pt>
                <c:pt idx="45">
                  <c:v>2.1487703760321906E-2</c:v>
                </c:pt>
                <c:pt idx="46">
                  <c:v>1.7412659404942684E-2</c:v>
                </c:pt>
                <c:pt idx="47">
                  <c:v>1.323069964469189E-2</c:v>
                </c:pt>
                <c:pt idx="48">
                  <c:v>6.8729452442136173E-3</c:v>
                </c:pt>
                <c:pt idx="49">
                  <c:v>-2.0182185263221014E-3</c:v>
                </c:pt>
                <c:pt idx="50">
                  <c:v>-1.125097100692495E-2</c:v>
                </c:pt>
                <c:pt idx="51">
                  <c:v>-1.8982440895050964E-2</c:v>
                </c:pt>
                <c:pt idx="52">
                  <c:v>-2.4750653225062754E-2</c:v>
                </c:pt>
                <c:pt idx="53">
                  <c:v>-2.8745746182815092E-2</c:v>
                </c:pt>
                <c:pt idx="54">
                  <c:v>-3.1329497117110749E-2</c:v>
                </c:pt>
                <c:pt idx="55">
                  <c:v>-3.280748684590349E-2</c:v>
                </c:pt>
                <c:pt idx="56">
                  <c:v>-3.3417927369323509E-2</c:v>
                </c:pt>
                <c:pt idx="57">
                  <c:v>-3.33420230095662E-2</c:v>
                </c:pt>
                <c:pt idx="58">
                  <c:v>-3.2714324629879596E-2</c:v>
                </c:pt>
                <c:pt idx="59">
                  <c:v>-3.1634733663498955E-2</c:v>
                </c:pt>
                <c:pt idx="60">
                  <c:v>-3.0180822544300993E-2</c:v>
                </c:pt>
                <c:pt idx="61">
                  <c:v>-2.8427078540654183E-2</c:v>
                </c:pt>
                <c:pt idx="62">
                  <c:v>-2.6484228894509861E-2</c:v>
                </c:pt>
                <c:pt idx="63">
                  <c:v>-2.471283429478182E-2</c:v>
                </c:pt>
                <c:pt idx="64">
                  <c:v>-2.3659970869946215E-2</c:v>
                </c:pt>
                <c:pt idx="65">
                  <c:v>-2.3362200622793733E-2</c:v>
                </c:pt>
                <c:pt idx="66">
                  <c:v>-2.3252960801678539E-2</c:v>
                </c:pt>
                <c:pt idx="67">
                  <c:v>-2.3463805629792257E-2</c:v>
                </c:pt>
                <c:pt idx="68">
                  <c:v>-2.4780028632166991E-2</c:v>
                </c:pt>
                <c:pt idx="69">
                  <c:v>-2.6896989153431815E-2</c:v>
                </c:pt>
                <c:pt idx="70">
                  <c:v>-2.8754817442550842E-2</c:v>
                </c:pt>
                <c:pt idx="71">
                  <c:v>-2.9803122558519784E-2</c:v>
                </c:pt>
                <c:pt idx="72">
                  <c:v>-3.0015134244550483E-2</c:v>
                </c:pt>
                <c:pt idx="73">
                  <c:v>-2.959493732573067E-2</c:v>
                </c:pt>
                <c:pt idx="74">
                  <c:v>-2.8725958547863098E-2</c:v>
                </c:pt>
                <c:pt idx="75">
                  <c:v>-2.7518291373269648E-2</c:v>
                </c:pt>
                <c:pt idx="76">
                  <c:v>-2.6093784067677692E-2</c:v>
                </c:pt>
                <c:pt idx="77">
                  <c:v>-2.4521166493410889E-2</c:v>
                </c:pt>
                <c:pt idx="78">
                  <c:v>-2.2776419540567822E-2</c:v>
                </c:pt>
                <c:pt idx="79">
                  <c:v>-2.0831411407489162E-2</c:v>
                </c:pt>
                <c:pt idx="80">
                  <c:v>-1.8684433854789212E-2</c:v>
                </c:pt>
                <c:pt idx="81">
                  <c:v>-1.6350550440003185E-2</c:v>
                </c:pt>
                <c:pt idx="82">
                  <c:v>-1.3903539736946685E-2</c:v>
                </c:pt>
                <c:pt idx="83">
                  <c:v>-1.1441912389671294E-2</c:v>
                </c:pt>
                <c:pt idx="84">
                  <c:v>-8.9982801510956022E-3</c:v>
                </c:pt>
                <c:pt idx="85">
                  <c:v>-6.5817361149411646E-3</c:v>
                </c:pt>
                <c:pt idx="86">
                  <c:v>-4.2108964649686517E-3</c:v>
                </c:pt>
                <c:pt idx="87">
                  <c:v>-1.9038698417981207E-3</c:v>
                </c:pt>
                <c:pt idx="88">
                  <c:v>1.4068924887573658E-4</c:v>
                </c:pt>
                <c:pt idx="89">
                  <c:v>1.3178571328128633E-3</c:v>
                </c:pt>
                <c:pt idx="90">
                  <c:v>1.4344417800567981E-3</c:v>
                </c:pt>
                <c:pt idx="91">
                  <c:v>1.1864642052470638E-3</c:v>
                </c:pt>
                <c:pt idx="92">
                  <c:v>1.1994869687351186E-3</c:v>
                </c:pt>
                <c:pt idx="93">
                  <c:v>1.6312072014901323E-3</c:v>
                </c:pt>
                <c:pt idx="94">
                  <c:v>2.3447483421882025E-3</c:v>
                </c:pt>
                <c:pt idx="95">
                  <c:v>3.1263287185879442E-3</c:v>
                </c:pt>
                <c:pt idx="96">
                  <c:v>3.9528684309852969E-3</c:v>
                </c:pt>
                <c:pt idx="97">
                  <c:v>4.9092975220023458E-3</c:v>
                </c:pt>
                <c:pt idx="98">
                  <c:v>6.0156266300769312E-3</c:v>
                </c:pt>
                <c:pt idx="99">
                  <c:v>7.237934391950032E-3</c:v>
                </c:pt>
                <c:pt idx="100">
                  <c:v>8.5455745077224043E-3</c:v>
                </c:pt>
                <c:pt idx="101">
                  <c:v>9.9459593952274696E-3</c:v>
                </c:pt>
                <c:pt idx="102">
                  <c:v>1.1464063783475172E-2</c:v>
                </c:pt>
                <c:pt idx="103">
                  <c:v>1.3109922749470976E-2</c:v>
                </c:pt>
                <c:pt idx="104">
                  <c:v>1.4842449879282776E-2</c:v>
                </c:pt>
                <c:pt idx="105">
                  <c:v>1.6557523020943387E-2</c:v>
                </c:pt>
                <c:pt idx="106">
                  <c:v>1.8160148328192321E-2</c:v>
                </c:pt>
                <c:pt idx="107">
                  <c:v>1.9633623918894099E-2</c:v>
                </c:pt>
                <c:pt idx="108">
                  <c:v>2.096475297336757E-2</c:v>
                </c:pt>
                <c:pt idx="109">
                  <c:v>2.2111216635315303E-2</c:v>
                </c:pt>
                <c:pt idx="110">
                  <c:v>2.3107418238670695E-2</c:v>
                </c:pt>
                <c:pt idx="111">
                  <c:v>2.4035864424763593E-2</c:v>
                </c:pt>
                <c:pt idx="112">
                  <c:v>2.4950969164229671E-2</c:v>
                </c:pt>
                <c:pt idx="113">
                  <c:v>2.5884651229462305E-2</c:v>
                </c:pt>
                <c:pt idx="114">
                  <c:v>2.6859636972478972E-2</c:v>
                </c:pt>
                <c:pt idx="115">
                  <c:v>2.7731761755848284E-2</c:v>
                </c:pt>
                <c:pt idx="116">
                  <c:v>2.7236438270997067E-2</c:v>
                </c:pt>
                <c:pt idx="117">
                  <c:v>2.4534183462600914E-2</c:v>
                </c:pt>
                <c:pt idx="118">
                  <c:v>2.0859443419785823E-2</c:v>
                </c:pt>
                <c:pt idx="119">
                  <c:v>1.7194701715851832E-2</c:v>
                </c:pt>
                <c:pt idx="120">
                  <c:v>1.3774321470319041E-2</c:v>
                </c:pt>
                <c:pt idx="121">
                  <c:v>1.0705771128468256E-2</c:v>
                </c:pt>
                <c:pt idx="122">
                  <c:v>7.8344242778392286E-3</c:v>
                </c:pt>
                <c:pt idx="123">
                  <c:v>5.062371299883542E-3</c:v>
                </c:pt>
                <c:pt idx="124">
                  <c:v>2.5042509398561009E-3</c:v>
                </c:pt>
                <c:pt idx="125">
                  <c:v>4.114928867874479E-4</c:v>
                </c:pt>
                <c:pt idx="126">
                  <c:v>-1.0524945552112248E-3</c:v>
                </c:pt>
                <c:pt idx="127">
                  <c:v>-1.8383504784515474E-3</c:v>
                </c:pt>
                <c:pt idx="128">
                  <c:v>-2.1162090782757934E-3</c:v>
                </c:pt>
                <c:pt idx="129">
                  <c:v>-2.2439329418690777E-3</c:v>
                </c:pt>
                <c:pt idx="130">
                  <c:v>-2.4146451712740808E-3</c:v>
                </c:pt>
                <c:pt idx="131">
                  <c:v>-2.4971741560106718E-3</c:v>
                </c:pt>
                <c:pt idx="132">
                  <c:v>-2.3500872303442695E-3</c:v>
                </c:pt>
                <c:pt idx="133">
                  <c:v>-1.9521641376203333E-3</c:v>
                </c:pt>
                <c:pt idx="134">
                  <c:v>-1.3840460684349291E-3</c:v>
                </c:pt>
                <c:pt idx="135">
                  <c:v>-1.3107316411721784E-3</c:v>
                </c:pt>
                <c:pt idx="136">
                  <c:v>-2.186543554486766E-3</c:v>
                </c:pt>
                <c:pt idx="137">
                  <c:v>-3.3919910925893151E-3</c:v>
                </c:pt>
                <c:pt idx="138">
                  <c:v>-4.3003063952972726E-3</c:v>
                </c:pt>
                <c:pt idx="139">
                  <c:v>-4.7917755111041961E-3</c:v>
                </c:pt>
                <c:pt idx="140">
                  <c:v>-4.9821490861870843E-3</c:v>
                </c:pt>
                <c:pt idx="141">
                  <c:v>-4.922190824169316E-3</c:v>
                </c:pt>
                <c:pt idx="142">
                  <c:v>-4.5770265912886627E-3</c:v>
                </c:pt>
                <c:pt idx="143">
                  <c:v>-3.9796855757170914E-3</c:v>
                </c:pt>
                <c:pt idx="144">
                  <c:v>-3.1904110539402123E-3</c:v>
                </c:pt>
                <c:pt idx="145">
                  <c:v>-2.5901170317365269E-3</c:v>
                </c:pt>
                <c:pt idx="146">
                  <c:v>-2.3033877521166021E-3</c:v>
                </c:pt>
                <c:pt idx="147">
                  <c:v>-1.9302687350080804E-3</c:v>
                </c:pt>
                <c:pt idx="148">
                  <c:v>-1.2421215766342162E-3</c:v>
                </c:pt>
                <c:pt idx="149">
                  <c:v>-1.9311730974640222E-4</c:v>
                </c:pt>
                <c:pt idx="150">
                  <c:v>1.1844472522453771E-3</c:v>
                </c:pt>
                <c:pt idx="151">
                  <c:v>2.8211093081214034E-3</c:v>
                </c:pt>
                <c:pt idx="152">
                  <c:v>4.6204865953667126E-3</c:v>
                </c:pt>
                <c:pt idx="153">
                  <c:v>6.3912652809887489E-3</c:v>
                </c:pt>
                <c:pt idx="154">
                  <c:v>8.0829411294249167E-3</c:v>
                </c:pt>
                <c:pt idx="155">
                  <c:v>9.821307915133852E-3</c:v>
                </c:pt>
                <c:pt idx="156">
                  <c:v>1.1618273828554609E-2</c:v>
                </c:pt>
                <c:pt idx="157">
                  <c:v>1.3450440621746796E-2</c:v>
                </c:pt>
                <c:pt idx="158">
                  <c:v>1.5346161464699791E-2</c:v>
                </c:pt>
                <c:pt idx="159">
                  <c:v>1.7344095493159181E-2</c:v>
                </c:pt>
                <c:pt idx="160">
                  <c:v>1.9440921088093463E-2</c:v>
                </c:pt>
                <c:pt idx="161">
                  <c:v>2.1535667394050516E-2</c:v>
                </c:pt>
                <c:pt idx="162">
                  <c:v>2.353751786805049E-2</c:v>
                </c:pt>
                <c:pt idx="163">
                  <c:v>2.5488984234716995E-2</c:v>
                </c:pt>
                <c:pt idx="164">
                  <c:v>2.7431255185782731E-2</c:v>
                </c:pt>
                <c:pt idx="165">
                  <c:v>2.9311030169440522E-2</c:v>
                </c:pt>
                <c:pt idx="166">
                  <c:v>3.1142259675462535E-2</c:v>
                </c:pt>
                <c:pt idx="167">
                  <c:v>3.3007749144743997E-2</c:v>
                </c:pt>
                <c:pt idx="168">
                  <c:v>3.4972298947410281E-2</c:v>
                </c:pt>
                <c:pt idx="169">
                  <c:v>3.7090255886015562E-2</c:v>
                </c:pt>
                <c:pt idx="170">
                  <c:v>3.9344054922638837E-2</c:v>
                </c:pt>
                <c:pt idx="171">
                  <c:v>4.1684949152370455E-2</c:v>
                </c:pt>
                <c:pt idx="172">
                  <c:v>4.4094569162887211E-2</c:v>
                </c:pt>
                <c:pt idx="173">
                  <c:v>4.6566956581933064E-2</c:v>
                </c:pt>
                <c:pt idx="174">
                  <c:v>4.9072650627307229E-2</c:v>
                </c:pt>
                <c:pt idx="175">
                  <c:v>5.153793035651516E-2</c:v>
                </c:pt>
                <c:pt idx="176">
                  <c:v>5.3931891820609007E-2</c:v>
                </c:pt>
                <c:pt idx="177">
                  <c:v>5.6304626467089378E-2</c:v>
                </c:pt>
                <c:pt idx="178">
                  <c:v>5.8711299256494751E-2</c:v>
                </c:pt>
                <c:pt idx="179">
                  <c:v>6.1189765204035074E-2</c:v>
                </c:pt>
                <c:pt idx="180">
                  <c:v>6.3739855891132069E-2</c:v>
                </c:pt>
                <c:pt idx="181">
                  <c:v>6.6348322089562067E-2</c:v>
                </c:pt>
                <c:pt idx="182">
                  <c:v>6.8962874985171882E-2</c:v>
                </c:pt>
                <c:pt idx="183">
                  <c:v>7.1516518591318759E-2</c:v>
                </c:pt>
                <c:pt idx="184">
                  <c:v>7.3949887696996106E-2</c:v>
                </c:pt>
                <c:pt idx="185">
                  <c:v>7.6223537588898008E-2</c:v>
                </c:pt>
                <c:pt idx="186">
                  <c:v>7.8327465242389899E-2</c:v>
                </c:pt>
                <c:pt idx="187">
                  <c:v>8.0295171177631339E-2</c:v>
                </c:pt>
                <c:pt idx="188">
                  <c:v>8.2230055904522106E-2</c:v>
                </c:pt>
                <c:pt idx="189">
                  <c:v>8.4251531759454684E-2</c:v>
                </c:pt>
                <c:pt idx="190">
                  <c:v>8.6431065824116401E-2</c:v>
                </c:pt>
                <c:pt idx="191">
                  <c:v>8.8750238188594968E-2</c:v>
                </c:pt>
                <c:pt idx="192">
                  <c:v>9.1147119492297868E-2</c:v>
                </c:pt>
                <c:pt idx="193">
                  <c:v>9.346267796718602E-2</c:v>
                </c:pt>
                <c:pt idx="194">
                  <c:v>9.5505110884933506E-2</c:v>
                </c:pt>
                <c:pt idx="195">
                  <c:v>9.7154112035625156E-2</c:v>
                </c:pt>
                <c:pt idx="196">
                  <c:v>9.7800702275313095E-2</c:v>
                </c:pt>
                <c:pt idx="197">
                  <c:v>9.7126008354033358E-2</c:v>
                </c:pt>
                <c:pt idx="198">
                  <c:v>9.587824462645797E-2</c:v>
                </c:pt>
                <c:pt idx="199">
                  <c:v>9.4833588948132902E-2</c:v>
                </c:pt>
                <c:pt idx="200">
                  <c:v>9.4241938217611163E-2</c:v>
                </c:pt>
                <c:pt idx="201">
                  <c:v>9.3791983977096649E-2</c:v>
                </c:pt>
                <c:pt idx="202">
                  <c:v>9.3375323713112565E-2</c:v>
                </c:pt>
                <c:pt idx="203">
                  <c:v>9.336251179504601E-2</c:v>
                </c:pt>
                <c:pt idx="204">
                  <c:v>9.3964118960584736E-2</c:v>
                </c:pt>
                <c:pt idx="205">
                  <c:v>9.5133352817703992E-2</c:v>
                </c:pt>
                <c:pt idx="206">
                  <c:v>9.6674675872026938E-2</c:v>
                </c:pt>
                <c:pt idx="207">
                  <c:v>9.8276584376229048E-2</c:v>
                </c:pt>
                <c:pt idx="208">
                  <c:v>9.9763424256813032E-2</c:v>
                </c:pt>
                <c:pt idx="209">
                  <c:v>0.10135294012695534</c:v>
                </c:pt>
                <c:pt idx="210">
                  <c:v>0.10332779348730151</c:v>
                </c:pt>
                <c:pt idx="211">
                  <c:v>0.1057106643153181</c:v>
                </c:pt>
                <c:pt idx="212">
                  <c:v>0.10850531075671235</c:v>
                </c:pt>
                <c:pt idx="213">
                  <c:v>0.11174339175433205</c:v>
                </c:pt>
                <c:pt idx="214">
                  <c:v>0.11522187268068125</c:v>
                </c:pt>
                <c:pt idx="215">
                  <c:v>0.11788872144958096</c:v>
                </c:pt>
                <c:pt idx="216">
                  <c:v>0.11939237597490597</c:v>
                </c:pt>
                <c:pt idx="217">
                  <c:v>0.12070191272228063</c:v>
                </c:pt>
                <c:pt idx="218">
                  <c:v>0.12233483312186823</c:v>
                </c:pt>
                <c:pt idx="219">
                  <c:v>0.12436803918001885</c:v>
                </c:pt>
                <c:pt idx="220">
                  <c:v>0.12682692321383904</c:v>
                </c:pt>
                <c:pt idx="221">
                  <c:v>0.1297912640696631</c:v>
                </c:pt>
                <c:pt idx="222">
                  <c:v>0.1333134316968568</c:v>
                </c:pt>
                <c:pt idx="223">
                  <c:v>0.13732787764681337</c:v>
                </c:pt>
                <c:pt idx="224">
                  <c:v>0.140403168124767</c:v>
                </c:pt>
                <c:pt idx="225">
                  <c:v>0.14175891419328035</c:v>
                </c:pt>
                <c:pt idx="226">
                  <c:v>0.14271295993394567</c:v>
                </c:pt>
                <c:pt idx="227">
                  <c:v>0.14420140859321115</c:v>
                </c:pt>
                <c:pt idx="228">
                  <c:v>0.14644919990833366</c:v>
                </c:pt>
                <c:pt idx="229">
                  <c:v>0.14943524721920171</c:v>
                </c:pt>
                <c:pt idx="230">
                  <c:v>0.15308791246124448</c:v>
                </c:pt>
                <c:pt idx="231">
                  <c:v>0.15737418378180049</c:v>
                </c:pt>
                <c:pt idx="232">
                  <c:v>0.16227435798226755</c:v>
                </c:pt>
                <c:pt idx="233">
                  <c:v>0.16771834306980427</c:v>
                </c:pt>
                <c:pt idx="234">
                  <c:v>0.1736018863799563</c:v>
                </c:pt>
                <c:pt idx="235">
                  <c:v>0.17981554353620383</c:v>
                </c:pt>
                <c:pt idx="236">
                  <c:v>0.18623446087203871</c:v>
                </c:pt>
                <c:pt idx="237">
                  <c:v>0.19275775052998201</c:v>
                </c:pt>
                <c:pt idx="238">
                  <c:v>0.19926782159809475</c:v>
                </c:pt>
                <c:pt idx="239">
                  <c:v>0.20560237805604648</c:v>
                </c:pt>
                <c:pt idx="240">
                  <c:v>0.21171271286629953</c:v>
                </c:pt>
                <c:pt idx="241">
                  <c:v>0.21767188365523157</c:v>
                </c:pt>
                <c:pt idx="242">
                  <c:v>0.22361986567439246</c:v>
                </c:pt>
                <c:pt idx="243">
                  <c:v>0.22966743460005454</c:v>
                </c:pt>
                <c:pt idx="244">
                  <c:v>0.23583977079582669</c:v>
                </c:pt>
                <c:pt idx="245">
                  <c:v>0.2421543949928727</c:v>
                </c:pt>
                <c:pt idx="246">
                  <c:v>0.24862491282162949</c:v>
                </c:pt>
                <c:pt idx="247">
                  <c:v>0.25526156593140564</c:v>
                </c:pt>
                <c:pt idx="248">
                  <c:v>0.26207212784179151</c:v>
                </c:pt>
                <c:pt idx="249">
                  <c:v>0.26906242822186505</c:v>
                </c:pt>
                <c:pt idx="250">
                  <c:v>0.27623676063647112</c:v>
                </c:pt>
                <c:pt idx="251">
                  <c:v>0.28359823361650216</c:v>
                </c:pt>
                <c:pt idx="252">
                  <c:v>0.29114961718644145</c:v>
                </c:pt>
                <c:pt idx="253">
                  <c:v>0.29889105420806544</c:v>
                </c:pt>
                <c:pt idx="254">
                  <c:v>0.30681538995600777</c:v>
                </c:pt>
                <c:pt idx="255">
                  <c:v>0.31491265509503563</c:v>
                </c:pt>
                <c:pt idx="256">
                  <c:v>0.32317304437546485</c:v>
                </c:pt>
                <c:pt idx="257">
                  <c:v>0.33158770503432861</c:v>
                </c:pt>
                <c:pt idx="258">
                  <c:v>0.34014871418370163</c:v>
                </c:pt>
                <c:pt idx="259">
                  <c:v>0.34884897772210494</c:v>
                </c:pt>
                <c:pt idx="260">
                  <c:v>0.35768211381611864</c:v>
                </c:pt>
                <c:pt idx="261">
                  <c:v>0.36664236682445306</c:v>
                </c:pt>
                <c:pt idx="262">
                  <c:v>0.37572453693762237</c:v>
                </c:pt>
                <c:pt idx="263">
                  <c:v>0.38492149429857558</c:v>
                </c:pt>
                <c:pt idx="264">
                  <c:v>0.39422176104021012</c:v>
                </c:pt>
                <c:pt idx="265">
                  <c:v>0.40361273942605291</c:v>
                </c:pt>
                <c:pt idx="266">
                  <c:v>0.41308379102419335</c:v>
                </c:pt>
                <c:pt idx="267">
                  <c:v>0.42262562194084907</c:v>
                </c:pt>
                <c:pt idx="268">
                  <c:v>0.43223005190869601</c:v>
                </c:pt>
                <c:pt idx="269">
                  <c:v>0.44188984769735129</c:v>
                </c:pt>
                <c:pt idx="270">
                  <c:v>0.45159858868357933</c:v>
                </c:pt>
                <c:pt idx="271">
                  <c:v>0.46135054475446763</c:v>
                </c:pt>
                <c:pt idx="272">
                  <c:v>0.47114058019493799</c:v>
                </c:pt>
                <c:pt idx="273">
                  <c:v>0.4809619351383782</c:v>
                </c:pt>
                <c:pt idx="274">
                  <c:v>0.49080194160887425</c:v>
                </c:pt>
                <c:pt idx="275">
                  <c:v>0.50064577194044035</c:v>
                </c:pt>
                <c:pt idx="276">
                  <c:v>0.51047950251961005</c:v>
                </c:pt>
                <c:pt idx="277">
                  <c:v>0.52029025708406818</c:v>
                </c:pt>
                <c:pt idx="278">
                  <c:v>0.53006613352731236</c:v>
                </c:pt>
                <c:pt idx="279">
                  <c:v>0.53979610776296005</c:v>
                </c:pt>
                <c:pt idx="280">
                  <c:v>0.54946996321121577</c:v>
                </c:pt>
                <c:pt idx="281">
                  <c:v>0.55907827539651589</c:v>
                </c:pt>
                <c:pt idx="282">
                  <c:v>0.56861237766822692</c:v>
                </c:pt>
                <c:pt idx="283">
                  <c:v>0.57806276660618472</c:v>
                </c:pt>
                <c:pt idx="284">
                  <c:v>0.58740935920030946</c:v>
                </c:pt>
                <c:pt idx="285">
                  <c:v>0.59663273920340187</c:v>
                </c:pt>
                <c:pt idx="286">
                  <c:v>0.60571659269098954</c:v>
                </c:pt>
                <c:pt idx="287">
                  <c:v>0.61464731305806963</c:v>
                </c:pt>
                <c:pt idx="288">
                  <c:v>0.62341343966631091</c:v>
                </c:pt>
                <c:pt idx="289">
                  <c:v>0.6320052256081633</c:v>
                </c:pt>
                <c:pt idx="290">
                  <c:v>0.64041430318894255</c:v>
                </c:pt>
                <c:pt idx="291">
                  <c:v>0.64863341202293079</c:v>
                </c:pt>
                <c:pt idx="292">
                  <c:v>0.656656193246968</c:v>
                </c:pt>
                <c:pt idx="293">
                  <c:v>0.66447848034332024</c:v>
                </c:pt>
                <c:pt idx="294">
                  <c:v>0.67209696103862571</c:v>
                </c:pt>
                <c:pt idx="295">
                  <c:v>0.67951148863039645</c:v>
                </c:pt>
                <c:pt idx="296">
                  <c:v>0.68672308758405876</c:v>
                </c:pt>
                <c:pt idx="297">
                  <c:v>0.69373373173053343</c:v>
                </c:pt>
                <c:pt idx="298">
                  <c:v>0.70054604684718436</c:v>
                </c:pt>
                <c:pt idx="299">
                  <c:v>0.70716308737365619</c:v>
                </c:pt>
                <c:pt idx="300">
                  <c:v>0.7135881802449382</c:v>
                </c:pt>
                <c:pt idx="301">
                  <c:v>0.71982481608571958</c:v>
                </c:pt>
                <c:pt idx="302">
                  <c:v>0.72587656139858636</c:v>
                </c:pt>
                <c:pt idx="303">
                  <c:v>0.73174794271467458</c:v>
                </c:pt>
                <c:pt idx="304">
                  <c:v>0.73744721436633265</c:v>
                </c:pt>
                <c:pt idx="305">
                  <c:v>0.74298348975495976</c:v>
                </c:pt>
                <c:pt idx="306">
                  <c:v>0.74836525217123173</c:v>
                </c:pt>
                <c:pt idx="307">
                  <c:v>0.75360029544442986</c:v>
                </c:pt>
                <c:pt idx="308">
                  <c:v>0.75869580214128562</c:v>
                </c:pt>
                <c:pt idx="309">
                  <c:v>0.76365839662711077</c:v>
                </c:pt>
                <c:pt idx="310">
                  <c:v>0.76849420659333789</c:v>
                </c:pt>
                <c:pt idx="311">
                  <c:v>0.77320892841282074</c:v>
                </c:pt>
                <c:pt idx="312">
                  <c:v>0.77780787471471335</c:v>
                </c:pt>
                <c:pt idx="313">
                  <c:v>0.78229546478157419</c:v>
                </c:pt>
                <c:pt idx="314">
                  <c:v>0.78667478083706344</c:v>
                </c:pt>
                <c:pt idx="315">
                  <c:v>0.7909481019797151</c:v>
                </c:pt>
                <c:pt idx="316">
                  <c:v>0.79511762966862187</c:v>
                </c:pt>
                <c:pt idx="317">
                  <c:v>0.79918530952121969</c:v>
                </c:pt>
                <c:pt idx="318">
                  <c:v>0.80315285809463544</c:v>
                </c:pt>
                <c:pt idx="319">
                  <c:v>0.80702181506549031</c:v>
                </c:pt>
                <c:pt idx="320">
                  <c:v>0.81079355724421309</c:v>
                </c:pt>
                <c:pt idx="321">
                  <c:v>0.8144693212522548</c:v>
                </c:pt>
                <c:pt idx="322">
                  <c:v>0.81805024227966594</c:v>
                </c:pt>
                <c:pt idx="323">
                  <c:v>0.82153741091533627</c:v>
                </c:pt>
                <c:pt idx="324">
                  <c:v>0.82493492471970675</c:v>
                </c:pt>
                <c:pt idx="325">
                  <c:v>0.82824686236736655</c:v>
                </c:pt>
                <c:pt idx="326">
                  <c:v>0.83147695403750999</c:v>
                </c:pt>
                <c:pt idx="327">
                  <c:v>0.83462867791588646</c:v>
                </c:pt>
                <c:pt idx="328">
                  <c:v>0.83770528921423348</c:v>
                </c:pt>
                <c:pt idx="329">
                  <c:v>0.84070984160684836</c:v>
                </c:pt>
                <c:pt idx="330">
                  <c:v>0.84364520669603049</c:v>
                </c:pt>
                <c:pt idx="331">
                  <c:v>0.84651407499992193</c:v>
                </c:pt>
                <c:pt idx="332">
                  <c:v>0.84931897756284025</c:v>
                </c:pt>
                <c:pt idx="333">
                  <c:v>0.85206035574393701</c:v>
                </c:pt>
                <c:pt idx="334">
                  <c:v>0.85473831880811757</c:v>
                </c:pt>
                <c:pt idx="335">
                  <c:v>0.85735277436737478</c:v>
                </c:pt>
                <c:pt idx="336">
                  <c:v>0.85990541461022407</c:v>
                </c:pt>
                <c:pt idx="337">
                  <c:v>0.86239897971969726</c:v>
                </c:pt>
                <c:pt idx="338">
                  <c:v>0.86483691474057034</c:v>
                </c:pt>
                <c:pt idx="339">
                  <c:v>0.86722313781098836</c:v>
                </c:pt>
                <c:pt idx="340">
                  <c:v>0.8695618773261965</c:v>
                </c:pt>
                <c:pt idx="341">
                  <c:v>0.87185754421028583</c:v>
                </c:pt>
                <c:pt idx="342">
                  <c:v>0.87411462894119785</c:v>
                </c:pt>
                <c:pt idx="343">
                  <c:v>0.8763376327362975</c:v>
                </c:pt>
                <c:pt idx="344">
                  <c:v>0.87852644638675637</c:v>
                </c:pt>
                <c:pt idx="345">
                  <c:v>0.88068085013282726</c:v>
                </c:pt>
                <c:pt idx="346">
                  <c:v>0.88280091614336076</c:v>
                </c:pt>
                <c:pt idx="347">
                  <c:v>0.88488697690922158</c:v>
                </c:pt>
                <c:pt idx="348">
                  <c:v>0.88693957232238407</c:v>
                </c:pt>
                <c:pt idx="349">
                  <c:v>0.88895939931845702</c:v>
                </c:pt>
                <c:pt idx="350">
                  <c:v>0.8909472764435904</c:v>
                </c:pt>
                <c:pt idx="351">
                  <c:v>0.89290411048808471</c:v>
                </c:pt>
                <c:pt idx="352">
                  <c:v>0.89483087593997079</c:v>
                </c:pt>
                <c:pt idx="353">
                  <c:v>0.8967285846897417</c:v>
                </c:pt>
                <c:pt idx="354">
                  <c:v>0.8985974044898577</c:v>
                </c:pt>
                <c:pt idx="355">
                  <c:v>0.90043758064177759</c:v>
                </c:pt>
                <c:pt idx="356">
                  <c:v>0.90224950429389938</c:v>
                </c:pt>
                <c:pt idx="357">
                  <c:v>0.90403368681746887</c:v>
                </c:pt>
                <c:pt idx="358">
                  <c:v>0.9057907247401098</c:v>
                </c:pt>
                <c:pt idx="359">
                  <c:v>0.90752126307867342</c:v>
                </c:pt>
                <c:pt idx="360">
                  <c:v>0.90922596397348121</c:v>
                </c:pt>
                <c:pt idx="361">
                  <c:v>0.91090550027681194</c:v>
                </c:pt>
                <c:pt idx="362">
                  <c:v>0.91256054992272928</c:v>
                </c:pt>
                <c:pt idx="363">
                  <c:v>0.91419178770983711</c:v>
                </c:pt>
                <c:pt idx="364">
                  <c:v>0.9158001601100525</c:v>
                </c:pt>
                <c:pt idx="365">
                  <c:v>0.91738645900997917</c:v>
                </c:pt>
                <c:pt idx="366">
                  <c:v>0.91895132952563774</c:v>
                </c:pt>
                <c:pt idx="367">
                  <c:v>0.92049531273454133</c:v>
                </c:pt>
                <c:pt idx="368">
                  <c:v>0.92201887511053549</c:v>
                </c:pt>
                <c:pt idx="369">
                  <c:v>0.92352243548958468</c:v>
                </c:pt>
                <c:pt idx="370">
                  <c:v>0.92500637804401942</c:v>
                </c:pt>
                <c:pt idx="371">
                  <c:v>0.92647105354146964</c:v>
                </c:pt>
                <c:pt idx="372">
                  <c:v>0.92791678778769604</c:v>
                </c:pt>
                <c:pt idx="373">
                  <c:v>0.92934388733881301</c:v>
                </c:pt>
                <c:pt idx="374">
                  <c:v>0.93075302924020031</c:v>
                </c:pt>
                <c:pt idx="375">
                  <c:v>0.93214481723389708</c:v>
                </c:pt>
                <c:pt idx="376">
                  <c:v>0.93351975502134632</c:v>
                </c:pt>
                <c:pt idx="377">
                  <c:v>0.93487827327061312</c:v>
                </c:pt>
                <c:pt idx="378">
                  <c:v>0.9362207531706781</c:v>
                </c:pt>
                <c:pt idx="379">
                  <c:v>0.93754754016870667</c:v>
                </c:pt>
                <c:pt idx="380">
                  <c:v>0.93885896031618987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temp!$O$50</c:f>
              <c:strCache>
                <c:ptCount val="1"/>
                <c:pt idx="0">
                  <c:v>deep_ocean</c:v>
                </c:pt>
              </c:strCache>
            </c:strRef>
          </c:tx>
          <c:marker>
            <c:symbol val="none"/>
          </c:marker>
          <c:cat>
            <c:strRef>
              <c:f>temp!$L$51:$L$461</c:f>
              <c:strCache>
                <c:ptCount val="411"/>
                <c:pt idx="0">
                  <c:v>1770</c:v>
                </c:pt>
                <c:pt idx="1">
                  <c:v>1771</c:v>
                </c:pt>
                <c:pt idx="2">
                  <c:v>1772</c:v>
                </c:pt>
                <c:pt idx="3">
                  <c:v>1773</c:v>
                </c:pt>
                <c:pt idx="4">
                  <c:v>1774</c:v>
                </c:pt>
                <c:pt idx="5">
                  <c:v>1775</c:v>
                </c:pt>
                <c:pt idx="6">
                  <c:v>1776</c:v>
                </c:pt>
                <c:pt idx="7">
                  <c:v>1777</c:v>
                </c:pt>
                <c:pt idx="8">
                  <c:v>1778</c:v>
                </c:pt>
                <c:pt idx="9">
                  <c:v>1779</c:v>
                </c:pt>
                <c:pt idx="10">
                  <c:v>1780</c:v>
                </c:pt>
                <c:pt idx="11">
                  <c:v>1781</c:v>
                </c:pt>
                <c:pt idx="12">
                  <c:v>1782</c:v>
                </c:pt>
                <c:pt idx="13">
                  <c:v>1783</c:v>
                </c:pt>
                <c:pt idx="14">
                  <c:v>1784</c:v>
                </c:pt>
                <c:pt idx="15">
                  <c:v>1785</c:v>
                </c:pt>
                <c:pt idx="16">
                  <c:v>1786</c:v>
                </c:pt>
                <c:pt idx="17">
                  <c:v>1787</c:v>
                </c:pt>
                <c:pt idx="18">
                  <c:v>1788</c:v>
                </c:pt>
                <c:pt idx="19">
                  <c:v>1789</c:v>
                </c:pt>
                <c:pt idx="20">
                  <c:v>1790</c:v>
                </c:pt>
                <c:pt idx="21">
                  <c:v>1791</c:v>
                </c:pt>
                <c:pt idx="22">
                  <c:v>1792</c:v>
                </c:pt>
                <c:pt idx="23">
                  <c:v>1793</c:v>
                </c:pt>
                <c:pt idx="24">
                  <c:v>1794</c:v>
                </c:pt>
                <c:pt idx="25">
                  <c:v>1795</c:v>
                </c:pt>
                <c:pt idx="26">
                  <c:v>1796</c:v>
                </c:pt>
                <c:pt idx="27">
                  <c:v>1797</c:v>
                </c:pt>
                <c:pt idx="28">
                  <c:v>1798</c:v>
                </c:pt>
                <c:pt idx="29">
                  <c:v>1799</c:v>
                </c:pt>
                <c:pt idx="30">
                  <c:v>1800</c:v>
                </c:pt>
                <c:pt idx="31">
                  <c:v>1801</c:v>
                </c:pt>
                <c:pt idx="32">
                  <c:v>1802</c:v>
                </c:pt>
                <c:pt idx="33">
                  <c:v>1803</c:v>
                </c:pt>
                <c:pt idx="34">
                  <c:v>1804</c:v>
                </c:pt>
                <c:pt idx="35">
                  <c:v>1805</c:v>
                </c:pt>
                <c:pt idx="36">
                  <c:v>1806</c:v>
                </c:pt>
                <c:pt idx="37">
                  <c:v>1807</c:v>
                </c:pt>
                <c:pt idx="38">
                  <c:v>1808</c:v>
                </c:pt>
                <c:pt idx="39">
                  <c:v>1809</c:v>
                </c:pt>
                <c:pt idx="40">
                  <c:v>1810</c:v>
                </c:pt>
                <c:pt idx="41">
                  <c:v>1811</c:v>
                </c:pt>
                <c:pt idx="42">
                  <c:v>1812</c:v>
                </c:pt>
                <c:pt idx="43">
                  <c:v>1813</c:v>
                </c:pt>
                <c:pt idx="44">
                  <c:v>1814</c:v>
                </c:pt>
                <c:pt idx="45">
                  <c:v>1815</c:v>
                </c:pt>
                <c:pt idx="46">
                  <c:v>1816</c:v>
                </c:pt>
                <c:pt idx="47">
                  <c:v>1817</c:v>
                </c:pt>
                <c:pt idx="48">
                  <c:v>1818</c:v>
                </c:pt>
                <c:pt idx="49">
                  <c:v>1819</c:v>
                </c:pt>
                <c:pt idx="50">
                  <c:v>1820</c:v>
                </c:pt>
                <c:pt idx="51">
                  <c:v>1821</c:v>
                </c:pt>
                <c:pt idx="52">
                  <c:v>1822</c:v>
                </c:pt>
                <c:pt idx="53">
                  <c:v>1823</c:v>
                </c:pt>
                <c:pt idx="54">
                  <c:v>1824</c:v>
                </c:pt>
                <c:pt idx="55">
                  <c:v>1825</c:v>
                </c:pt>
                <c:pt idx="56">
                  <c:v>1826</c:v>
                </c:pt>
                <c:pt idx="57">
                  <c:v>1827</c:v>
                </c:pt>
                <c:pt idx="58">
                  <c:v>1828</c:v>
                </c:pt>
                <c:pt idx="59">
                  <c:v>1829</c:v>
                </c:pt>
                <c:pt idx="60">
                  <c:v>1830</c:v>
                </c:pt>
                <c:pt idx="61">
                  <c:v>1831</c:v>
                </c:pt>
                <c:pt idx="62">
                  <c:v>1832</c:v>
                </c:pt>
                <c:pt idx="63">
                  <c:v>1833</c:v>
                </c:pt>
                <c:pt idx="64">
                  <c:v>1834</c:v>
                </c:pt>
                <c:pt idx="65">
                  <c:v>1835</c:v>
                </c:pt>
                <c:pt idx="66">
                  <c:v>1836</c:v>
                </c:pt>
                <c:pt idx="67">
                  <c:v>1837</c:v>
                </c:pt>
                <c:pt idx="68">
                  <c:v>1838</c:v>
                </c:pt>
                <c:pt idx="69">
                  <c:v>1839</c:v>
                </c:pt>
                <c:pt idx="70">
                  <c:v>1840</c:v>
                </c:pt>
                <c:pt idx="71">
                  <c:v>1841</c:v>
                </c:pt>
                <c:pt idx="72">
                  <c:v>1842</c:v>
                </c:pt>
                <c:pt idx="73">
                  <c:v>1843</c:v>
                </c:pt>
                <c:pt idx="74">
                  <c:v>1844</c:v>
                </c:pt>
                <c:pt idx="75">
                  <c:v>1845</c:v>
                </c:pt>
                <c:pt idx="76">
                  <c:v>1846</c:v>
                </c:pt>
                <c:pt idx="77">
                  <c:v>1847</c:v>
                </c:pt>
                <c:pt idx="78">
                  <c:v>1848</c:v>
                </c:pt>
                <c:pt idx="79">
                  <c:v>1849</c:v>
                </c:pt>
                <c:pt idx="80">
                  <c:v>1850</c:v>
                </c:pt>
                <c:pt idx="81">
                  <c:v>1851</c:v>
                </c:pt>
                <c:pt idx="82">
                  <c:v>1852</c:v>
                </c:pt>
                <c:pt idx="83">
                  <c:v>1853</c:v>
                </c:pt>
                <c:pt idx="84">
                  <c:v>1854</c:v>
                </c:pt>
                <c:pt idx="85">
                  <c:v>1855</c:v>
                </c:pt>
                <c:pt idx="86">
                  <c:v>1856</c:v>
                </c:pt>
                <c:pt idx="87">
                  <c:v>1857</c:v>
                </c:pt>
                <c:pt idx="88">
                  <c:v>1858</c:v>
                </c:pt>
                <c:pt idx="89">
                  <c:v>1859</c:v>
                </c:pt>
                <c:pt idx="90">
                  <c:v>1860</c:v>
                </c:pt>
                <c:pt idx="91">
                  <c:v>1861</c:v>
                </c:pt>
                <c:pt idx="92">
                  <c:v>1862</c:v>
                </c:pt>
                <c:pt idx="93">
                  <c:v>1863</c:v>
                </c:pt>
                <c:pt idx="94">
                  <c:v>1864</c:v>
                </c:pt>
                <c:pt idx="95">
                  <c:v>1865</c:v>
                </c:pt>
                <c:pt idx="96">
                  <c:v>1866</c:v>
                </c:pt>
                <c:pt idx="97">
                  <c:v>1867</c:v>
                </c:pt>
                <c:pt idx="98">
                  <c:v>1868</c:v>
                </c:pt>
                <c:pt idx="99">
                  <c:v>1869</c:v>
                </c:pt>
                <c:pt idx="100">
                  <c:v>1870</c:v>
                </c:pt>
                <c:pt idx="101">
                  <c:v>1871</c:v>
                </c:pt>
                <c:pt idx="102">
                  <c:v>1872</c:v>
                </c:pt>
                <c:pt idx="103">
                  <c:v>1873</c:v>
                </c:pt>
                <c:pt idx="104">
                  <c:v>1874</c:v>
                </c:pt>
                <c:pt idx="105">
                  <c:v>1875</c:v>
                </c:pt>
                <c:pt idx="106">
                  <c:v>1876</c:v>
                </c:pt>
                <c:pt idx="107">
                  <c:v>1877</c:v>
                </c:pt>
                <c:pt idx="108">
                  <c:v>1878</c:v>
                </c:pt>
                <c:pt idx="109">
                  <c:v>1879</c:v>
                </c:pt>
                <c:pt idx="110">
                  <c:v>1880</c:v>
                </c:pt>
                <c:pt idx="111">
                  <c:v>1881</c:v>
                </c:pt>
                <c:pt idx="112">
                  <c:v>1882</c:v>
                </c:pt>
                <c:pt idx="113">
                  <c:v>1883</c:v>
                </c:pt>
                <c:pt idx="114">
                  <c:v>1884</c:v>
                </c:pt>
                <c:pt idx="115">
                  <c:v>1885</c:v>
                </c:pt>
                <c:pt idx="116">
                  <c:v>1886</c:v>
                </c:pt>
                <c:pt idx="117">
                  <c:v>1887</c:v>
                </c:pt>
                <c:pt idx="118">
                  <c:v>1888</c:v>
                </c:pt>
                <c:pt idx="119">
                  <c:v>1889</c:v>
                </c:pt>
                <c:pt idx="120">
                  <c:v>1890</c:v>
                </c:pt>
                <c:pt idx="121">
                  <c:v>1891</c:v>
                </c:pt>
                <c:pt idx="122">
                  <c:v>1892</c:v>
                </c:pt>
                <c:pt idx="123">
                  <c:v>1893</c:v>
                </c:pt>
                <c:pt idx="124">
                  <c:v>1894</c:v>
                </c:pt>
                <c:pt idx="125">
                  <c:v>1895</c:v>
                </c:pt>
                <c:pt idx="126">
                  <c:v>1896</c:v>
                </c:pt>
                <c:pt idx="127">
                  <c:v>1897</c:v>
                </c:pt>
                <c:pt idx="128">
                  <c:v>1898</c:v>
                </c:pt>
                <c:pt idx="129">
                  <c:v>1899</c:v>
                </c:pt>
                <c:pt idx="130">
                  <c:v>1900</c:v>
                </c:pt>
                <c:pt idx="131">
                  <c:v>1901</c:v>
                </c:pt>
                <c:pt idx="132">
                  <c:v>1902</c:v>
                </c:pt>
                <c:pt idx="133">
                  <c:v>1903</c:v>
                </c:pt>
                <c:pt idx="134">
                  <c:v>1904</c:v>
                </c:pt>
                <c:pt idx="135">
                  <c:v>1905</c:v>
                </c:pt>
                <c:pt idx="136">
                  <c:v>1906</c:v>
                </c:pt>
                <c:pt idx="137">
                  <c:v>1907</c:v>
                </c:pt>
                <c:pt idx="138">
                  <c:v>1908</c:v>
                </c:pt>
                <c:pt idx="139">
                  <c:v>1909</c:v>
                </c:pt>
                <c:pt idx="140">
                  <c:v>1910</c:v>
                </c:pt>
                <c:pt idx="141">
                  <c:v>1911</c:v>
                </c:pt>
                <c:pt idx="142">
                  <c:v>1912</c:v>
                </c:pt>
                <c:pt idx="143">
                  <c:v>1913</c:v>
                </c:pt>
                <c:pt idx="144">
                  <c:v>1914</c:v>
                </c:pt>
                <c:pt idx="145">
                  <c:v>1915</c:v>
                </c:pt>
                <c:pt idx="146">
                  <c:v>1916</c:v>
                </c:pt>
                <c:pt idx="147">
                  <c:v>1917</c:v>
                </c:pt>
                <c:pt idx="148">
                  <c:v>1918</c:v>
                </c:pt>
                <c:pt idx="149">
                  <c:v>1919</c:v>
                </c:pt>
                <c:pt idx="150">
                  <c:v>1920</c:v>
                </c:pt>
                <c:pt idx="151">
                  <c:v>1921</c:v>
                </c:pt>
                <c:pt idx="152">
                  <c:v>1922</c:v>
                </c:pt>
                <c:pt idx="153">
                  <c:v>1923</c:v>
                </c:pt>
                <c:pt idx="154">
                  <c:v>1924</c:v>
                </c:pt>
                <c:pt idx="155">
                  <c:v>1925</c:v>
                </c:pt>
                <c:pt idx="156">
                  <c:v>1926</c:v>
                </c:pt>
                <c:pt idx="157">
                  <c:v>1927</c:v>
                </c:pt>
                <c:pt idx="158">
                  <c:v>1928</c:v>
                </c:pt>
                <c:pt idx="159">
                  <c:v>1929</c:v>
                </c:pt>
                <c:pt idx="160">
                  <c:v>1930</c:v>
                </c:pt>
                <c:pt idx="161">
                  <c:v>1931</c:v>
                </c:pt>
                <c:pt idx="162">
                  <c:v>1932</c:v>
                </c:pt>
                <c:pt idx="163">
                  <c:v>1933</c:v>
                </c:pt>
                <c:pt idx="164">
                  <c:v>1934</c:v>
                </c:pt>
                <c:pt idx="165">
                  <c:v>1935</c:v>
                </c:pt>
                <c:pt idx="166">
                  <c:v>1936</c:v>
                </c:pt>
                <c:pt idx="167">
                  <c:v>1937</c:v>
                </c:pt>
                <c:pt idx="168">
                  <c:v>1938</c:v>
                </c:pt>
                <c:pt idx="169">
                  <c:v>1939</c:v>
                </c:pt>
                <c:pt idx="170">
                  <c:v>1940</c:v>
                </c:pt>
                <c:pt idx="171">
                  <c:v>1941</c:v>
                </c:pt>
                <c:pt idx="172">
                  <c:v>1942</c:v>
                </c:pt>
                <c:pt idx="173">
                  <c:v>1943</c:v>
                </c:pt>
                <c:pt idx="174">
                  <c:v>1944</c:v>
                </c:pt>
                <c:pt idx="175">
                  <c:v>1945</c:v>
                </c:pt>
                <c:pt idx="176">
                  <c:v>1946</c:v>
                </c:pt>
                <c:pt idx="177">
                  <c:v>1947</c:v>
                </c:pt>
                <c:pt idx="178">
                  <c:v>1948</c:v>
                </c:pt>
                <c:pt idx="179">
                  <c:v>1949</c:v>
                </c:pt>
                <c:pt idx="180">
                  <c:v>1950</c:v>
                </c:pt>
                <c:pt idx="181">
                  <c:v>1951</c:v>
                </c:pt>
                <c:pt idx="182">
                  <c:v>1952</c:v>
                </c:pt>
                <c:pt idx="183">
                  <c:v>1953</c:v>
                </c:pt>
                <c:pt idx="184">
                  <c:v>1954</c:v>
                </c:pt>
                <c:pt idx="185">
                  <c:v>1955</c:v>
                </c:pt>
                <c:pt idx="186">
                  <c:v>1956</c:v>
                </c:pt>
                <c:pt idx="187">
                  <c:v>1957</c:v>
                </c:pt>
                <c:pt idx="188">
                  <c:v>1958</c:v>
                </c:pt>
                <c:pt idx="189">
                  <c:v>1959</c:v>
                </c:pt>
                <c:pt idx="190">
                  <c:v>1960</c:v>
                </c:pt>
                <c:pt idx="191">
                  <c:v>1961</c:v>
                </c:pt>
                <c:pt idx="192">
                  <c:v>1962</c:v>
                </c:pt>
                <c:pt idx="193">
                  <c:v>1963</c:v>
                </c:pt>
                <c:pt idx="194">
                  <c:v>1964</c:v>
                </c:pt>
                <c:pt idx="195">
                  <c:v>1965</c:v>
                </c:pt>
                <c:pt idx="196">
                  <c:v>1966</c:v>
                </c:pt>
                <c:pt idx="197">
                  <c:v>1967</c:v>
                </c:pt>
                <c:pt idx="198">
                  <c:v>1968</c:v>
                </c:pt>
                <c:pt idx="199">
                  <c:v>1969</c:v>
                </c:pt>
                <c:pt idx="200">
                  <c:v>1970</c:v>
                </c:pt>
                <c:pt idx="201">
                  <c:v>1971</c:v>
                </c:pt>
                <c:pt idx="202">
                  <c:v>1972</c:v>
                </c:pt>
                <c:pt idx="203">
                  <c:v>1973</c:v>
                </c:pt>
                <c:pt idx="204">
                  <c:v>1974</c:v>
                </c:pt>
                <c:pt idx="205">
                  <c:v>1975</c:v>
                </c:pt>
                <c:pt idx="206">
                  <c:v>1976</c:v>
                </c:pt>
                <c:pt idx="207">
                  <c:v>1977</c:v>
                </c:pt>
                <c:pt idx="208">
                  <c:v>1978</c:v>
                </c:pt>
                <c:pt idx="209">
                  <c:v>1979</c:v>
                </c:pt>
                <c:pt idx="210">
                  <c:v>1980</c:v>
                </c:pt>
                <c:pt idx="211">
                  <c:v>1981</c:v>
                </c:pt>
                <c:pt idx="212">
                  <c:v>1982</c:v>
                </c:pt>
                <c:pt idx="213">
                  <c:v>1983</c:v>
                </c:pt>
                <c:pt idx="214">
                  <c:v>1984</c:v>
                </c:pt>
                <c:pt idx="215">
                  <c:v>1985</c:v>
                </c:pt>
                <c:pt idx="216">
                  <c:v>1986</c:v>
                </c:pt>
                <c:pt idx="217">
                  <c:v>1987</c:v>
                </c:pt>
                <c:pt idx="218">
                  <c:v>1988</c:v>
                </c:pt>
                <c:pt idx="219">
                  <c:v>1989</c:v>
                </c:pt>
                <c:pt idx="220">
                  <c:v>1990</c:v>
                </c:pt>
                <c:pt idx="221">
                  <c:v>1991</c:v>
                </c:pt>
                <c:pt idx="222">
                  <c:v>1992</c:v>
                </c:pt>
                <c:pt idx="223">
                  <c:v>1993</c:v>
                </c:pt>
                <c:pt idx="224">
                  <c:v>1994</c:v>
                </c:pt>
                <c:pt idx="225">
                  <c:v>1995</c:v>
                </c:pt>
                <c:pt idx="226">
                  <c:v>1996</c:v>
                </c:pt>
                <c:pt idx="227">
                  <c:v>1997</c:v>
                </c:pt>
                <c:pt idx="228">
                  <c:v>1998</c:v>
                </c:pt>
                <c:pt idx="229">
                  <c:v>1999</c:v>
                </c:pt>
                <c:pt idx="230">
                  <c:v>2000</c:v>
                </c:pt>
                <c:pt idx="231">
                  <c:v>2001</c:v>
                </c:pt>
                <c:pt idx="232">
                  <c:v>2002</c:v>
                </c:pt>
                <c:pt idx="233">
                  <c:v>2003</c:v>
                </c:pt>
                <c:pt idx="234">
                  <c:v>2004</c:v>
                </c:pt>
                <c:pt idx="235">
                  <c:v>2005</c:v>
                </c:pt>
                <c:pt idx="236">
                  <c:v>2006</c:v>
                </c:pt>
                <c:pt idx="237">
                  <c:v>2007</c:v>
                </c:pt>
                <c:pt idx="238">
                  <c:v>2008</c:v>
                </c:pt>
                <c:pt idx="239">
                  <c:v>2009</c:v>
                </c:pt>
                <c:pt idx="240">
                  <c:v>2010</c:v>
                </c:pt>
                <c:pt idx="241">
                  <c:v>2011</c:v>
                </c:pt>
                <c:pt idx="242">
                  <c:v>2012</c:v>
                </c:pt>
                <c:pt idx="243">
                  <c:v>2013</c:v>
                </c:pt>
                <c:pt idx="244">
                  <c:v>2014</c:v>
                </c:pt>
                <c:pt idx="245">
                  <c:v>2015</c:v>
                </c:pt>
                <c:pt idx="246">
                  <c:v>2016</c:v>
                </c:pt>
                <c:pt idx="247">
                  <c:v>2017</c:v>
                </c:pt>
                <c:pt idx="248">
                  <c:v>2018</c:v>
                </c:pt>
                <c:pt idx="249">
                  <c:v>2019</c:v>
                </c:pt>
                <c:pt idx="250">
                  <c:v>2020</c:v>
                </c:pt>
                <c:pt idx="251">
                  <c:v>2021</c:v>
                </c:pt>
                <c:pt idx="252">
                  <c:v>2022</c:v>
                </c:pt>
                <c:pt idx="253">
                  <c:v>2023</c:v>
                </c:pt>
                <c:pt idx="254">
                  <c:v>2024</c:v>
                </c:pt>
                <c:pt idx="255">
                  <c:v>2025</c:v>
                </c:pt>
                <c:pt idx="256">
                  <c:v>2026</c:v>
                </c:pt>
                <c:pt idx="257">
                  <c:v>2027</c:v>
                </c:pt>
                <c:pt idx="258">
                  <c:v>2028</c:v>
                </c:pt>
                <c:pt idx="259">
                  <c:v>2029</c:v>
                </c:pt>
                <c:pt idx="260">
                  <c:v>2030</c:v>
                </c:pt>
                <c:pt idx="261">
                  <c:v>2031</c:v>
                </c:pt>
                <c:pt idx="262">
                  <c:v>2032</c:v>
                </c:pt>
                <c:pt idx="263">
                  <c:v>2033</c:v>
                </c:pt>
                <c:pt idx="264">
                  <c:v>2034</c:v>
                </c:pt>
                <c:pt idx="265">
                  <c:v>2035</c:v>
                </c:pt>
                <c:pt idx="266">
                  <c:v>2036</c:v>
                </c:pt>
                <c:pt idx="267">
                  <c:v>2037</c:v>
                </c:pt>
                <c:pt idx="268">
                  <c:v>2038</c:v>
                </c:pt>
                <c:pt idx="269">
                  <c:v>2039</c:v>
                </c:pt>
                <c:pt idx="270">
                  <c:v>2040</c:v>
                </c:pt>
                <c:pt idx="271">
                  <c:v>2041</c:v>
                </c:pt>
                <c:pt idx="272">
                  <c:v>2042</c:v>
                </c:pt>
                <c:pt idx="273">
                  <c:v>2043</c:v>
                </c:pt>
                <c:pt idx="274">
                  <c:v>2044</c:v>
                </c:pt>
                <c:pt idx="275">
                  <c:v>2045</c:v>
                </c:pt>
                <c:pt idx="276">
                  <c:v>2046</c:v>
                </c:pt>
                <c:pt idx="277">
                  <c:v>2047</c:v>
                </c:pt>
                <c:pt idx="278">
                  <c:v>2048</c:v>
                </c:pt>
                <c:pt idx="279">
                  <c:v>2049</c:v>
                </c:pt>
                <c:pt idx="280">
                  <c:v>2050</c:v>
                </c:pt>
                <c:pt idx="281">
                  <c:v>2051</c:v>
                </c:pt>
                <c:pt idx="282">
                  <c:v>2052</c:v>
                </c:pt>
                <c:pt idx="283">
                  <c:v>2053</c:v>
                </c:pt>
                <c:pt idx="284">
                  <c:v>2054</c:v>
                </c:pt>
                <c:pt idx="285">
                  <c:v>2055</c:v>
                </c:pt>
                <c:pt idx="286">
                  <c:v>2056</c:v>
                </c:pt>
                <c:pt idx="287">
                  <c:v>2057</c:v>
                </c:pt>
                <c:pt idx="288">
                  <c:v>2058</c:v>
                </c:pt>
                <c:pt idx="289">
                  <c:v>2059</c:v>
                </c:pt>
                <c:pt idx="290">
                  <c:v>2060</c:v>
                </c:pt>
                <c:pt idx="291">
                  <c:v>2061</c:v>
                </c:pt>
                <c:pt idx="292">
                  <c:v>2062</c:v>
                </c:pt>
                <c:pt idx="293">
                  <c:v>2063</c:v>
                </c:pt>
                <c:pt idx="294">
                  <c:v>2064</c:v>
                </c:pt>
                <c:pt idx="295">
                  <c:v>2065</c:v>
                </c:pt>
                <c:pt idx="296">
                  <c:v>2066</c:v>
                </c:pt>
                <c:pt idx="297">
                  <c:v>2067</c:v>
                </c:pt>
                <c:pt idx="298">
                  <c:v>2068</c:v>
                </c:pt>
                <c:pt idx="299">
                  <c:v>2069</c:v>
                </c:pt>
                <c:pt idx="300">
                  <c:v>2070</c:v>
                </c:pt>
                <c:pt idx="301">
                  <c:v>2071</c:v>
                </c:pt>
                <c:pt idx="302">
                  <c:v>2072</c:v>
                </c:pt>
                <c:pt idx="303">
                  <c:v>2073</c:v>
                </c:pt>
                <c:pt idx="304">
                  <c:v>2074</c:v>
                </c:pt>
                <c:pt idx="305">
                  <c:v>2075</c:v>
                </c:pt>
                <c:pt idx="306">
                  <c:v>2076</c:v>
                </c:pt>
                <c:pt idx="307">
                  <c:v>2077</c:v>
                </c:pt>
                <c:pt idx="308">
                  <c:v>2078</c:v>
                </c:pt>
                <c:pt idx="309">
                  <c:v>2079</c:v>
                </c:pt>
                <c:pt idx="310">
                  <c:v>2080</c:v>
                </c:pt>
                <c:pt idx="311">
                  <c:v>2081</c:v>
                </c:pt>
                <c:pt idx="312">
                  <c:v>2082</c:v>
                </c:pt>
                <c:pt idx="313">
                  <c:v>2083</c:v>
                </c:pt>
                <c:pt idx="314">
                  <c:v>2084</c:v>
                </c:pt>
                <c:pt idx="315">
                  <c:v>2085</c:v>
                </c:pt>
                <c:pt idx="316">
                  <c:v>2086</c:v>
                </c:pt>
                <c:pt idx="317">
                  <c:v>2087</c:v>
                </c:pt>
                <c:pt idx="318">
                  <c:v>2088</c:v>
                </c:pt>
                <c:pt idx="319">
                  <c:v>2089</c:v>
                </c:pt>
                <c:pt idx="320">
                  <c:v>2090</c:v>
                </c:pt>
                <c:pt idx="321">
                  <c:v>2091</c:v>
                </c:pt>
                <c:pt idx="322">
                  <c:v>2092</c:v>
                </c:pt>
                <c:pt idx="323">
                  <c:v>2093</c:v>
                </c:pt>
                <c:pt idx="324">
                  <c:v>2094</c:v>
                </c:pt>
                <c:pt idx="325">
                  <c:v>2095</c:v>
                </c:pt>
                <c:pt idx="326">
                  <c:v>2096</c:v>
                </c:pt>
                <c:pt idx="327">
                  <c:v>2097</c:v>
                </c:pt>
                <c:pt idx="328">
                  <c:v>2098</c:v>
                </c:pt>
                <c:pt idx="329">
                  <c:v>2099</c:v>
                </c:pt>
                <c:pt idx="330">
                  <c:v>2100</c:v>
                </c:pt>
                <c:pt idx="331">
                  <c:v>2101</c:v>
                </c:pt>
                <c:pt idx="332">
                  <c:v>2102</c:v>
                </c:pt>
                <c:pt idx="333">
                  <c:v>2103</c:v>
                </c:pt>
                <c:pt idx="334">
                  <c:v>2104</c:v>
                </c:pt>
                <c:pt idx="335">
                  <c:v>2105</c:v>
                </c:pt>
                <c:pt idx="336">
                  <c:v>2106</c:v>
                </c:pt>
                <c:pt idx="337">
                  <c:v>2107</c:v>
                </c:pt>
                <c:pt idx="338">
                  <c:v>2108</c:v>
                </c:pt>
                <c:pt idx="339">
                  <c:v>2109</c:v>
                </c:pt>
                <c:pt idx="340">
                  <c:v>2110</c:v>
                </c:pt>
                <c:pt idx="341">
                  <c:v>2111</c:v>
                </c:pt>
                <c:pt idx="342">
                  <c:v>2112</c:v>
                </c:pt>
                <c:pt idx="343">
                  <c:v>2113</c:v>
                </c:pt>
                <c:pt idx="344">
                  <c:v>2114</c:v>
                </c:pt>
                <c:pt idx="345">
                  <c:v>2115</c:v>
                </c:pt>
                <c:pt idx="346">
                  <c:v>2116</c:v>
                </c:pt>
                <c:pt idx="347">
                  <c:v>2117</c:v>
                </c:pt>
                <c:pt idx="348">
                  <c:v>2118</c:v>
                </c:pt>
                <c:pt idx="349">
                  <c:v>2119</c:v>
                </c:pt>
                <c:pt idx="350">
                  <c:v>2120</c:v>
                </c:pt>
                <c:pt idx="351">
                  <c:v>2121</c:v>
                </c:pt>
                <c:pt idx="352">
                  <c:v>2122</c:v>
                </c:pt>
                <c:pt idx="353">
                  <c:v>2123</c:v>
                </c:pt>
                <c:pt idx="354">
                  <c:v>2124</c:v>
                </c:pt>
                <c:pt idx="355">
                  <c:v>2125</c:v>
                </c:pt>
                <c:pt idx="356">
                  <c:v>2126</c:v>
                </c:pt>
                <c:pt idx="357">
                  <c:v>2127</c:v>
                </c:pt>
                <c:pt idx="358">
                  <c:v>2128</c:v>
                </c:pt>
                <c:pt idx="359">
                  <c:v>2129</c:v>
                </c:pt>
                <c:pt idx="360">
                  <c:v>2130</c:v>
                </c:pt>
                <c:pt idx="361">
                  <c:v>2131</c:v>
                </c:pt>
                <c:pt idx="362">
                  <c:v>2132</c:v>
                </c:pt>
                <c:pt idx="363">
                  <c:v>2133</c:v>
                </c:pt>
                <c:pt idx="364">
                  <c:v>2134</c:v>
                </c:pt>
                <c:pt idx="365">
                  <c:v>2135</c:v>
                </c:pt>
                <c:pt idx="366">
                  <c:v>2136</c:v>
                </c:pt>
                <c:pt idx="367">
                  <c:v>2137</c:v>
                </c:pt>
                <c:pt idx="368">
                  <c:v>2138</c:v>
                </c:pt>
                <c:pt idx="369">
                  <c:v>2139</c:v>
                </c:pt>
                <c:pt idx="370">
                  <c:v>2140</c:v>
                </c:pt>
                <c:pt idx="371">
                  <c:v>2141</c:v>
                </c:pt>
                <c:pt idx="372">
                  <c:v>2142</c:v>
                </c:pt>
                <c:pt idx="373">
                  <c:v>2143</c:v>
                </c:pt>
                <c:pt idx="374">
                  <c:v>2144</c:v>
                </c:pt>
                <c:pt idx="375">
                  <c:v>2145</c:v>
                </c:pt>
                <c:pt idx="376">
                  <c:v>2146</c:v>
                </c:pt>
                <c:pt idx="377">
                  <c:v>2147</c:v>
                </c:pt>
                <c:pt idx="378">
                  <c:v>2148</c:v>
                </c:pt>
                <c:pt idx="379">
                  <c:v>2149</c:v>
                </c:pt>
                <c:pt idx="380">
                  <c:v>2150</c:v>
                </c:pt>
                <c:pt idx="381">
                  <c:v>2155</c:v>
                </c:pt>
                <c:pt idx="382">
                  <c:v>2160</c:v>
                </c:pt>
                <c:pt idx="383">
                  <c:v>2165</c:v>
                </c:pt>
                <c:pt idx="384">
                  <c:v>2170</c:v>
                </c:pt>
                <c:pt idx="385">
                  <c:v>2175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</c:strCache>
            </c:strRef>
          </c:cat>
          <c:val>
            <c:numRef>
              <c:f>temp!$O$51:$O$431</c:f>
              <c:numCache>
                <c:formatCode>General</c:formatCode>
                <c:ptCount val="381"/>
                <c:pt idx="0">
                  <c:v>0</c:v>
                </c:pt>
                <c:pt idx="1">
                  <c:v>0</c:v>
                </c:pt>
                <c:pt idx="2">
                  <c:v>8.7544611137176307E-5</c:v>
                </c:pt>
                <c:pt idx="3">
                  <c:v>2.1304906473483171E-4</c:v>
                </c:pt>
                <c:pt idx="4">
                  <c:v>3.5285800802864475E-4</c:v>
                </c:pt>
                <c:pt idx="5">
                  <c:v>4.9425476554337735E-4</c:v>
                </c:pt>
                <c:pt idx="6">
                  <c:v>6.3301511334058031E-4</c:v>
                </c:pt>
                <c:pt idx="7">
                  <c:v>7.6909752420223311E-4</c:v>
                </c:pt>
                <c:pt idx="8">
                  <c:v>9.0910110719784624E-4</c:v>
                </c:pt>
                <c:pt idx="9">
                  <c:v>1.0624615530107531E-3</c:v>
                </c:pt>
                <c:pt idx="10">
                  <c:v>1.231673859960329E-3</c:v>
                </c:pt>
                <c:pt idx="11">
                  <c:v>1.4073803922570946E-3</c:v>
                </c:pt>
                <c:pt idx="12">
                  <c:v>1.5815475267515599E-3</c:v>
                </c:pt>
                <c:pt idx="13">
                  <c:v>1.7519047140473563E-3</c:v>
                </c:pt>
                <c:pt idx="14">
                  <c:v>1.9024550750645257E-3</c:v>
                </c:pt>
                <c:pt idx="15">
                  <c:v>1.9984843863398447E-3</c:v>
                </c:pt>
                <c:pt idx="16">
                  <c:v>2.0471421000533589E-3</c:v>
                </c:pt>
                <c:pt idx="17">
                  <c:v>2.1169622102971434E-3</c:v>
                </c:pt>
                <c:pt idx="18">
                  <c:v>2.2411537599955275E-3</c:v>
                </c:pt>
                <c:pt idx="19">
                  <c:v>2.3979989197626273E-3</c:v>
                </c:pt>
                <c:pt idx="20">
                  <c:v>2.5625711613159242E-3</c:v>
                </c:pt>
                <c:pt idx="21">
                  <c:v>2.6797969104300923E-3</c:v>
                </c:pt>
                <c:pt idx="22">
                  <c:v>2.7187019720913241E-3</c:v>
                </c:pt>
                <c:pt idx="23">
                  <c:v>2.75242296399028E-3</c:v>
                </c:pt>
                <c:pt idx="24">
                  <c:v>2.8358702959845341E-3</c:v>
                </c:pt>
                <c:pt idx="25">
                  <c:v>2.9499649002034107E-3</c:v>
                </c:pt>
                <c:pt idx="26">
                  <c:v>3.0658175650903896E-3</c:v>
                </c:pt>
                <c:pt idx="27">
                  <c:v>3.1663750397782318E-3</c:v>
                </c:pt>
                <c:pt idx="28">
                  <c:v>3.2591712999671184E-3</c:v>
                </c:pt>
                <c:pt idx="29">
                  <c:v>3.357248898881613E-3</c:v>
                </c:pt>
                <c:pt idx="30">
                  <c:v>3.4615283010294923E-3</c:v>
                </c:pt>
                <c:pt idx="31">
                  <c:v>3.5692629053636882E-3</c:v>
                </c:pt>
                <c:pt idx="32">
                  <c:v>3.6844739562008444E-3</c:v>
                </c:pt>
                <c:pt idx="33">
                  <c:v>3.8098663634744102E-3</c:v>
                </c:pt>
                <c:pt idx="34">
                  <c:v>3.934879578225167E-3</c:v>
                </c:pt>
                <c:pt idx="35">
                  <c:v>4.0530715118016506E-3</c:v>
                </c:pt>
                <c:pt idx="36">
                  <c:v>4.1690461259880855E-3</c:v>
                </c:pt>
                <c:pt idx="37">
                  <c:v>4.283658196670417E-3</c:v>
                </c:pt>
                <c:pt idx="38">
                  <c:v>4.3931787808844701E-3</c:v>
                </c:pt>
                <c:pt idx="39">
                  <c:v>4.496900559608474E-3</c:v>
                </c:pt>
                <c:pt idx="40">
                  <c:v>4.3816623653857266E-3</c:v>
                </c:pt>
                <c:pt idx="41">
                  <c:v>3.7296791464783694E-3</c:v>
                </c:pt>
                <c:pt idx="42">
                  <c:v>2.8125259380473375E-3</c:v>
                </c:pt>
                <c:pt idx="43">
                  <c:v>2.1822509771112081E-3</c:v>
                </c:pt>
                <c:pt idx="44">
                  <c:v>1.8655482483666359E-3</c:v>
                </c:pt>
                <c:pt idx="45">
                  <c:v>1.6731570402423411E-3</c:v>
                </c:pt>
                <c:pt idx="46">
                  <c:v>1.2744226595449524E-3</c:v>
                </c:pt>
                <c:pt idx="47">
                  <c:v>2.1010504566530155E-4</c:v>
                </c:pt>
                <c:pt idx="48">
                  <c:v>-1.1741378040870643E-3</c:v>
                </c:pt>
                <c:pt idx="49">
                  <c:v>-2.1130167484533489E-3</c:v>
                </c:pt>
                <c:pt idx="50">
                  <c:v>-2.5158255335960837E-3</c:v>
                </c:pt>
                <c:pt idx="51">
                  <c:v>-2.6458548149356394E-3</c:v>
                </c:pt>
                <c:pt idx="52">
                  <c:v>-2.6632661467767848E-3</c:v>
                </c:pt>
                <c:pt idx="53">
                  <c:v>-2.6371126415378884E-3</c:v>
                </c:pt>
                <c:pt idx="54">
                  <c:v>-2.580947030446909E-3</c:v>
                </c:pt>
                <c:pt idx="55">
                  <c:v>-2.5000041648847544E-3</c:v>
                </c:pt>
                <c:pt idx="56">
                  <c:v>-2.3968962853105524E-3</c:v>
                </c:pt>
                <c:pt idx="57">
                  <c:v>-2.2725111142711703E-3</c:v>
                </c:pt>
                <c:pt idx="58">
                  <c:v>-2.127432208122245E-3</c:v>
                </c:pt>
                <c:pt idx="59">
                  <c:v>-1.9630993573501693E-3</c:v>
                </c:pt>
                <c:pt idx="60">
                  <c:v>-1.7850845844605205E-3</c:v>
                </c:pt>
                <c:pt idx="61">
                  <c:v>-1.6111570943699769E-3</c:v>
                </c:pt>
                <c:pt idx="62">
                  <c:v>-1.5296765822646709E-3</c:v>
                </c:pt>
                <c:pt idx="63">
                  <c:v>-1.632448099848116E-3</c:v>
                </c:pt>
                <c:pt idx="64">
                  <c:v>-1.8100430275338319E-3</c:v>
                </c:pt>
                <c:pt idx="65">
                  <c:v>-1.8772590314406247E-3</c:v>
                </c:pt>
                <c:pt idx="66">
                  <c:v>-2.0018473630491248E-3</c:v>
                </c:pt>
                <c:pt idx="67">
                  <c:v>-2.4017249423216309E-3</c:v>
                </c:pt>
                <c:pt idx="68">
                  <c:v>-2.8077746672549625E-3</c:v>
                </c:pt>
                <c:pt idx="69">
                  <c:v>-2.9558575161763648E-3</c:v>
                </c:pt>
                <c:pt idx="70">
                  <c:v>-2.9087696894348593E-3</c:v>
                </c:pt>
                <c:pt idx="71">
                  <c:v>-2.7797394811688489E-3</c:v>
                </c:pt>
                <c:pt idx="72">
                  <c:v>-2.6378897205302835E-3</c:v>
                </c:pt>
                <c:pt idx="73">
                  <c:v>-2.4946629336288721E-3</c:v>
                </c:pt>
                <c:pt idx="74">
                  <c:v>-2.3432534894484466E-3</c:v>
                </c:pt>
                <c:pt idx="75">
                  <c:v>-2.1969985732669425E-3</c:v>
                </c:pt>
                <c:pt idx="76">
                  <c:v>-2.0500808811814123E-3</c:v>
                </c:pt>
                <c:pt idx="77">
                  <c:v>-1.8794601008834306E-3</c:v>
                </c:pt>
                <c:pt idx="78">
                  <c:v>-1.681434988979011E-3</c:v>
                </c:pt>
                <c:pt idx="79">
                  <c:v>-1.4615009407117376E-3</c:v>
                </c:pt>
                <c:pt idx="80">
                  <c:v>-1.2245481423383989E-3</c:v>
                </c:pt>
                <c:pt idx="81">
                  <c:v>-9.9020563918210988E-4</c:v>
                </c:pt>
                <c:pt idx="82">
                  <c:v>-7.7289705863381507E-4</c:v>
                </c:pt>
                <c:pt idx="83">
                  <c:v>-5.6096017935818498E-4</c:v>
                </c:pt>
                <c:pt idx="84">
                  <c:v>-3.5005968262412341E-4</c:v>
                </c:pt>
                <c:pt idx="85">
                  <c:v>-1.4410700289358065E-4</c:v>
                </c:pt>
                <c:pt idx="86">
                  <c:v>5.5236998182628876E-5</c:v>
                </c:pt>
                <c:pt idx="87">
                  <c:v>1.8944794757530596E-4</c:v>
                </c:pt>
                <c:pt idx="88">
                  <c:v>1.1230818210866938E-4</c:v>
                </c:pt>
                <c:pt idx="89">
                  <c:v>-1.0332868707619883E-4</c:v>
                </c:pt>
                <c:pt idx="90">
                  <c:v>-1.971250136212574E-4</c:v>
                </c:pt>
                <c:pt idx="91">
                  <c:v>-1.2801034883876393E-4</c:v>
                </c:pt>
                <c:pt idx="92">
                  <c:v>1.4513433011793984E-5</c:v>
                </c:pt>
                <c:pt idx="93">
                  <c:v>1.52754597497126E-4</c:v>
                </c:pt>
                <c:pt idx="94">
                  <c:v>2.5030545253433453E-4</c:v>
                </c:pt>
                <c:pt idx="95">
                  <c:v>3.4756580265997287E-4</c:v>
                </c:pt>
                <c:pt idx="96">
                  <c:v>4.7640467075377537E-4</c:v>
                </c:pt>
                <c:pt idx="97">
                  <c:v>6.2435410687079404E-4</c:v>
                </c:pt>
                <c:pt idx="98">
                  <c:v>7.7647732251973555E-4</c:v>
                </c:pt>
                <c:pt idx="99">
                  <c:v>9.3083372240517143E-4</c:v>
                </c:pt>
                <c:pt idx="100">
                  <c:v>1.0966754937496064E-3</c:v>
                </c:pt>
                <c:pt idx="101">
                  <c:v>1.2803080476169015E-3</c:v>
                </c:pt>
                <c:pt idx="102">
                  <c:v>1.4794607847422609E-3</c:v>
                </c:pt>
                <c:pt idx="103">
                  <c:v>1.6791369787380534E-3</c:v>
                </c:pt>
                <c:pt idx="104">
                  <c:v>1.855864276853729E-3</c:v>
                </c:pt>
                <c:pt idx="105">
                  <c:v>2.0029439847332629E-3</c:v>
                </c:pt>
                <c:pt idx="106">
                  <c:v>2.136126200472373E-3</c:v>
                </c:pt>
                <c:pt idx="107">
                  <c:v>2.2548078462978861E-3</c:v>
                </c:pt>
                <c:pt idx="108">
                  <c:v>2.3484333867680664E-3</c:v>
                </c:pt>
                <c:pt idx="109">
                  <c:v>2.4369799750820903E-3</c:v>
                </c:pt>
                <c:pt idx="110">
                  <c:v>2.5384980663626508E-3</c:v>
                </c:pt>
                <c:pt idx="111">
                  <c:v>2.6516011125026833E-3</c:v>
                </c:pt>
                <c:pt idx="112">
                  <c:v>2.7741554339259272E-3</c:v>
                </c:pt>
                <c:pt idx="113">
                  <c:v>2.9061899993257862E-3</c:v>
                </c:pt>
                <c:pt idx="114">
                  <c:v>2.9973785934541814E-3</c:v>
                </c:pt>
                <c:pt idx="115">
                  <c:v>2.6823596218338965E-3</c:v>
                </c:pt>
                <c:pt idx="116">
                  <c:v>1.9772352953601417E-3</c:v>
                </c:pt>
                <c:pt idx="117">
                  <c:v>1.4540627364086108E-3</c:v>
                </c:pt>
                <c:pt idx="118">
                  <c:v>1.1455062646937924E-3</c:v>
                </c:pt>
                <c:pt idx="119">
                  <c:v>9.064108140982843E-4</c:v>
                </c:pt>
                <c:pt idx="120">
                  <c:v>7.1859629117269788E-4</c:v>
                </c:pt>
                <c:pt idx="121">
                  <c:v>5.0996628487857119E-4</c:v>
                </c:pt>
                <c:pt idx="122">
                  <c:v>2.8444755194988419E-4</c:v>
                </c:pt>
                <c:pt idx="123">
                  <c:v>1.0003586567206761E-4</c:v>
                </c:pt>
                <c:pt idx="124">
                  <c:v>1.0542807096140377E-5</c:v>
                </c:pt>
                <c:pt idx="125">
                  <c:v>1.1982168688264047E-5</c:v>
                </c:pt>
                <c:pt idx="126">
                  <c:v>8.4332513602783612E-5</c:v>
                </c:pt>
                <c:pt idx="127">
                  <c:v>1.6406692561427317E-4</c:v>
                </c:pt>
                <c:pt idx="128">
                  <c:v>1.7734148463909946E-4</c:v>
                </c:pt>
                <c:pt idx="129">
                  <c:v>1.4343206167219305E-4</c:v>
                </c:pt>
                <c:pt idx="130">
                  <c:v>1.4658816073674421E-4</c:v>
                </c:pt>
                <c:pt idx="131">
                  <c:v>2.0222729171166486E-4</c:v>
                </c:pt>
                <c:pt idx="132">
                  <c:v>2.8586025463156803E-4</c:v>
                </c:pt>
                <c:pt idx="133">
                  <c:v>3.6776724405409639E-4</c:v>
                </c:pt>
                <c:pt idx="134">
                  <c:v>2.5720471671968894E-4</c:v>
                </c:pt>
                <c:pt idx="135">
                  <c:v>-4.1100681741054854E-5</c:v>
                </c:pt>
                <c:pt idx="136">
                  <c:v>-2.3249937014619237E-4</c:v>
                </c:pt>
                <c:pt idx="137">
                  <c:v>-2.5837910593707897E-4</c:v>
                </c:pt>
                <c:pt idx="138">
                  <c:v>-2.2033221636570305E-4</c:v>
                </c:pt>
                <c:pt idx="139">
                  <c:v>-1.8090716724671681E-4</c:v>
                </c:pt>
                <c:pt idx="140">
                  <c:v>-1.2993279022091648E-4</c:v>
                </c:pt>
                <c:pt idx="141">
                  <c:v>-4.4840750081931555E-5</c:v>
                </c:pt>
                <c:pt idx="142">
                  <c:v>5.6588238752990354E-5</c:v>
                </c:pt>
                <c:pt idx="143">
                  <c:v>1.6310072573923358E-4</c:v>
                </c:pt>
                <c:pt idx="144">
                  <c:v>1.6867936115413725E-4</c:v>
                </c:pt>
                <c:pt idx="145">
                  <c:v>1.1876539507838154E-4</c:v>
                </c:pt>
                <c:pt idx="146">
                  <c:v>1.6638510037907469E-4</c:v>
                </c:pt>
                <c:pt idx="147">
                  <c:v>2.9443631288291426E-4</c:v>
                </c:pt>
                <c:pt idx="148">
                  <c:v>4.6677792350419362E-4</c:v>
                </c:pt>
                <c:pt idx="149">
                  <c:v>6.6347698652939775E-4</c:v>
                </c:pt>
                <c:pt idx="150">
                  <c:v>8.70285392004517E-4</c:v>
                </c:pt>
                <c:pt idx="151">
                  <c:v>1.0726931358675308E-3</c:v>
                </c:pt>
                <c:pt idx="152">
                  <c:v>1.2322416429926086E-3</c:v>
                </c:pt>
                <c:pt idx="153">
                  <c:v>1.3756116049816263E-3</c:v>
                </c:pt>
                <c:pt idx="154">
                  <c:v>1.5534603422597266E-3</c:v>
                </c:pt>
                <c:pt idx="155">
                  <c:v>1.7415578310266083E-3</c:v>
                </c:pt>
                <c:pt idx="156">
                  <c:v>1.9299381886435951E-3</c:v>
                </c:pt>
                <c:pt idx="157">
                  <c:v>2.1327243177683124E-3</c:v>
                </c:pt>
                <c:pt idx="158">
                  <c:v>2.35578965918004E-3</c:v>
                </c:pt>
                <c:pt idx="159">
                  <c:v>2.5895686537859937E-3</c:v>
                </c:pt>
                <c:pt idx="160">
                  <c:v>2.8031570992050618E-3</c:v>
                </c:pt>
                <c:pt idx="161">
                  <c:v>2.9904585182519866E-3</c:v>
                </c:pt>
                <c:pt idx="162">
                  <c:v>3.1848968985396459E-3</c:v>
                </c:pt>
                <c:pt idx="163">
                  <c:v>3.3898484667382951E-3</c:v>
                </c:pt>
                <c:pt idx="164">
                  <c:v>3.5793420138536492E-3</c:v>
                </c:pt>
                <c:pt idx="165">
                  <c:v>3.7695049512502399E-3</c:v>
                </c:pt>
                <c:pt idx="166">
                  <c:v>3.9831453391297976E-3</c:v>
                </c:pt>
                <c:pt idx="167">
                  <c:v>4.2221859895863354E-3</c:v>
                </c:pt>
                <c:pt idx="168">
                  <c:v>4.4893525237654115E-3</c:v>
                </c:pt>
                <c:pt idx="169">
                  <c:v>4.7671733653908196E-3</c:v>
                </c:pt>
                <c:pt idx="170">
                  <c:v>5.0443721418111436E-3</c:v>
                </c:pt>
                <c:pt idx="171">
                  <c:v>5.3261041561876235E-3</c:v>
                </c:pt>
                <c:pt idx="172">
                  <c:v>5.6146417322243559E-3</c:v>
                </c:pt>
                <c:pt idx="173">
                  <c:v>5.9021024568652594E-3</c:v>
                </c:pt>
                <c:pt idx="174">
                  <c:v>6.17189316507876E-3</c:v>
                </c:pt>
                <c:pt idx="175">
                  <c:v>6.4306359379891808E-3</c:v>
                </c:pt>
                <c:pt idx="176">
                  <c:v>6.7008297587984322E-3</c:v>
                </c:pt>
                <c:pt idx="177">
                  <c:v>6.9885939182374422E-3</c:v>
                </c:pt>
                <c:pt idx="178">
                  <c:v>7.2935431950241899E-3</c:v>
                </c:pt>
                <c:pt idx="179">
                  <c:v>7.6072450940955355E-3</c:v>
                </c:pt>
                <c:pt idx="180">
                  <c:v>7.925623798435916E-3</c:v>
                </c:pt>
                <c:pt idx="181">
                  <c:v>8.2352366926698832E-3</c:v>
                </c:pt>
                <c:pt idx="182">
                  <c:v>8.5266499904901368E-3</c:v>
                </c:pt>
                <c:pt idx="183">
                  <c:v>8.7960215663831325E-3</c:v>
                </c:pt>
                <c:pt idx="184">
                  <c:v>9.0439968734888198E-3</c:v>
                </c:pt>
                <c:pt idx="185">
                  <c:v>9.2759870970205525E-3</c:v>
                </c:pt>
                <c:pt idx="186">
                  <c:v>9.5045027532324709E-3</c:v>
                </c:pt>
                <c:pt idx="187">
                  <c:v>9.7543698037302409E-3</c:v>
                </c:pt>
                <c:pt idx="188">
                  <c:v>1.004000841690178E-2</c:v>
                </c:pt>
                <c:pt idx="189">
                  <c:v>1.035735645813605E-2</c:v>
                </c:pt>
                <c:pt idx="190">
                  <c:v>1.0684875537518094E-2</c:v>
                </c:pt>
                <c:pt idx="191">
                  <c:v>1.1007353057720186E-2</c:v>
                </c:pt>
                <c:pt idx="192">
                  <c:v>1.1288687153757923E-2</c:v>
                </c:pt>
                <c:pt idx="193">
                  <c:v>1.1503908644570434E-2</c:v>
                </c:pt>
                <c:pt idx="194">
                  <c:v>1.1657576328849239E-2</c:v>
                </c:pt>
                <c:pt idx="195">
                  <c:v>1.1584650464375897E-2</c:v>
                </c:pt>
                <c:pt idx="196">
                  <c:v>1.131928159099892E-2</c:v>
                </c:pt>
                <c:pt idx="197">
                  <c:v>1.1165912027358992E-2</c:v>
                </c:pt>
                <c:pt idx="198">
                  <c:v>1.1201104783072723E-2</c:v>
                </c:pt>
                <c:pt idx="199">
                  <c:v>1.1330764719358899E-2</c:v>
                </c:pt>
                <c:pt idx="200">
                  <c:v>1.1401950160498093E-2</c:v>
                </c:pt>
                <c:pt idx="201">
                  <c:v>1.1450066573981166E-2</c:v>
                </c:pt>
                <c:pt idx="202">
                  <c:v>1.1615736814723573E-2</c:v>
                </c:pt>
                <c:pt idx="203">
                  <c:v>1.1883156871437865E-2</c:v>
                </c:pt>
                <c:pt idx="204">
                  <c:v>1.2191534387324477E-2</c:v>
                </c:pt>
                <c:pt idx="205">
                  <c:v>1.2490592037950294E-2</c:v>
                </c:pt>
                <c:pt idx="206">
                  <c:v>1.2726507028563195E-2</c:v>
                </c:pt>
                <c:pt idx="207">
                  <c:v>1.2913581688184383E-2</c:v>
                </c:pt>
                <c:pt idx="208">
                  <c:v>1.3159256782317576E-2</c:v>
                </c:pt>
                <c:pt idx="209">
                  <c:v>1.3504037405357475E-2</c:v>
                </c:pt>
                <c:pt idx="210">
                  <c:v>1.3892615313551522E-2</c:v>
                </c:pt>
                <c:pt idx="211">
                  <c:v>1.4321631686749596E-2</c:v>
                </c:pt>
                <c:pt idx="212">
                  <c:v>1.4800712517029135E-2</c:v>
                </c:pt>
                <c:pt idx="213">
                  <c:v>1.5259573007829777E-2</c:v>
                </c:pt>
                <c:pt idx="214">
                  <c:v>1.5413184387058633E-2</c:v>
                </c:pt>
                <c:pt idx="215">
                  <c:v>1.5384321444771922E-2</c:v>
                </c:pt>
                <c:pt idx="216">
                  <c:v>1.5554317245540458E-2</c:v>
                </c:pt>
                <c:pt idx="217">
                  <c:v>1.5869763149443734E-2</c:v>
                </c:pt>
                <c:pt idx="218">
                  <c:v>1.6239933638780842E-2</c:v>
                </c:pt>
                <c:pt idx="219">
                  <c:v>1.6656106629997044E-2</c:v>
                </c:pt>
                <c:pt idx="220">
                  <c:v>1.7138170862539909E-2</c:v>
                </c:pt>
                <c:pt idx="221">
                  <c:v>1.768541161979003E-2</c:v>
                </c:pt>
                <c:pt idx="222">
                  <c:v>1.8266242150892276E-2</c:v>
                </c:pt>
                <c:pt idx="223">
                  <c:v>1.8446114872407188E-2</c:v>
                </c:pt>
                <c:pt idx="224">
                  <c:v>1.8297373860351004E-2</c:v>
                </c:pt>
                <c:pt idx="225">
                  <c:v>1.8405726200554598E-2</c:v>
                </c:pt>
                <c:pt idx="226">
                  <c:v>1.8771390865486709E-2</c:v>
                </c:pt>
                <c:pt idx="227">
                  <c:v>1.9257203750491825E-2</c:v>
                </c:pt>
                <c:pt idx="228">
                  <c:v>1.9807300630619404E-2</c:v>
                </c:pt>
                <c:pt idx="229">
                  <c:v>2.0404719398214446E-2</c:v>
                </c:pt>
                <c:pt idx="230">
                  <c:v>2.1055834073354103E-2</c:v>
                </c:pt>
                <c:pt idx="231">
                  <c:v>2.1762579561465375E-2</c:v>
                </c:pt>
                <c:pt idx="232">
                  <c:v>2.2508078257929401E-2</c:v>
                </c:pt>
                <c:pt idx="233">
                  <c:v>2.3275850413590191E-2</c:v>
                </c:pt>
                <c:pt idx="234">
                  <c:v>2.4055257546140199E-2</c:v>
                </c:pt>
                <c:pt idx="235">
                  <c:v>2.4831832683012887E-2</c:v>
                </c:pt>
                <c:pt idx="236">
                  <c:v>2.5601903781548314E-2</c:v>
                </c:pt>
                <c:pt idx="237">
                  <c:v>2.6351077871921588E-2</c:v>
                </c:pt>
                <c:pt idx="238">
                  <c:v>2.7054475640870643E-2</c:v>
                </c:pt>
                <c:pt idx="239">
                  <c:v>2.7732645959344049E-2</c:v>
                </c:pt>
                <c:pt idx="240">
                  <c:v>2.841903444758245E-2</c:v>
                </c:pt>
                <c:pt idx="241">
                  <c:v>2.9141078166231245E-2</c:v>
                </c:pt>
                <c:pt idx="242">
                  <c:v>2.9902301889875433E-2</c:v>
                </c:pt>
                <c:pt idx="243">
                  <c:v>3.0685968511496024E-2</c:v>
                </c:pt>
                <c:pt idx="244">
                  <c:v>3.1492023486879864E-2</c:v>
                </c:pt>
                <c:pt idx="245">
                  <c:v>3.2320915915680648E-2</c:v>
                </c:pt>
                <c:pt idx="246">
                  <c:v>3.3172932218309387E-2</c:v>
                </c:pt>
                <c:pt idx="247">
                  <c:v>3.4048349542690926E-2</c:v>
                </c:pt>
                <c:pt idx="248">
                  <c:v>3.4947396850320001E-2</c:v>
                </c:pt>
                <c:pt idx="249">
                  <c:v>3.5870262851355451E-2</c:v>
                </c:pt>
                <c:pt idx="250">
                  <c:v>3.6817112708317959E-2</c:v>
                </c:pt>
                <c:pt idx="251">
                  <c:v>3.7788273588568275E-2</c:v>
                </c:pt>
                <c:pt idx="252">
                  <c:v>3.878332605308181E-2</c:v>
                </c:pt>
                <c:pt idx="253">
                  <c:v>3.9800142432117186E-2</c:v>
                </c:pt>
                <c:pt idx="254">
                  <c:v>4.0837325782517565E-2</c:v>
                </c:pt>
                <c:pt idx="255">
                  <c:v>4.189414400905013E-2</c:v>
                </c:pt>
                <c:pt idx="256">
                  <c:v>4.2970114184767635E-2</c:v>
                </c:pt>
                <c:pt idx="257">
                  <c:v>4.4064820714354122E-2</c:v>
                </c:pt>
                <c:pt idx="258">
                  <c:v>4.5177889552400048E-2</c:v>
                </c:pt>
                <c:pt idx="259">
                  <c:v>4.6308975088441159E-2</c:v>
                </c:pt>
                <c:pt idx="260">
                  <c:v>4.7457760003163083E-2</c:v>
                </c:pt>
                <c:pt idx="261">
                  <c:v>4.8623953251542187E-2</c:v>
                </c:pt>
                <c:pt idx="262">
                  <c:v>4.9806525584009713E-2</c:v>
                </c:pt>
                <c:pt idx="263">
                  <c:v>5.1003501156745928E-2</c:v>
                </c:pt>
                <c:pt idx="264">
                  <c:v>5.2213505041445736E-2</c:v>
                </c:pt>
                <c:pt idx="265">
                  <c:v>5.3436010858342327E-2</c:v>
                </c:pt>
                <c:pt idx="266">
                  <c:v>5.4670464577510944E-2</c:v>
                </c:pt>
                <c:pt idx="267">
                  <c:v>5.5916350532128324E-2</c:v>
                </c:pt>
                <c:pt idx="268">
                  <c:v>5.717319204184159E-2</c:v>
                </c:pt>
                <c:pt idx="269">
                  <c:v>5.8440547678906773E-2</c:v>
                </c:pt>
                <c:pt idx="270">
                  <c:v>5.971800411069423E-2</c:v>
                </c:pt>
                <c:pt idx="271">
                  <c:v>6.1005174214023204E-2</c:v>
                </c:pt>
                <c:pt idx="272">
                  <c:v>6.2301022440054164E-2</c:v>
                </c:pt>
                <c:pt idx="273">
                  <c:v>6.360301104935917E-2</c:v>
                </c:pt>
                <c:pt idx="274">
                  <c:v>6.4909224603458854E-2</c:v>
                </c:pt>
                <c:pt idx="275">
                  <c:v>6.621849567235423E-2</c:v>
                </c:pt>
                <c:pt idx="276">
                  <c:v>6.7529768899907458E-2</c:v>
                </c:pt>
                <c:pt idx="277">
                  <c:v>6.8842047363532208E-2</c:v>
                </c:pt>
                <c:pt idx="278">
                  <c:v>7.0154379953427215E-2</c:v>
                </c:pt>
                <c:pt idx="279">
                  <c:v>7.1465861876573444E-2</c:v>
                </c:pt>
                <c:pt idx="280">
                  <c:v>7.2775646735520186E-2</c:v>
                </c:pt>
                <c:pt idx="281">
                  <c:v>7.4082940411890202E-2</c:v>
                </c:pt>
                <c:pt idx="282">
                  <c:v>7.5386508889647638E-2</c:v>
                </c:pt>
                <c:pt idx="283">
                  <c:v>7.6681971455815109E-2</c:v>
                </c:pt>
                <c:pt idx="284">
                  <c:v>7.7967490528885061E-2</c:v>
                </c:pt>
                <c:pt idx="285">
                  <c:v>7.9242034332310016E-2</c:v>
                </c:pt>
                <c:pt idx="286">
                  <c:v>8.0504714212432563E-2</c:v>
                </c:pt>
                <c:pt idx="287">
                  <c:v>8.1754699498385597E-2</c:v>
                </c:pt>
                <c:pt idx="288">
                  <c:v>8.2991209473569735E-2</c:v>
                </c:pt>
                <c:pt idx="289">
                  <c:v>8.4213506885753991E-2</c:v>
                </c:pt>
                <c:pt idx="290">
                  <c:v>8.5420889006858583E-2</c:v>
                </c:pt>
                <c:pt idx="291">
                  <c:v>8.6612685192462666E-2</c:v>
                </c:pt>
                <c:pt idx="292">
                  <c:v>8.7788709655557795E-2</c:v>
                </c:pt>
                <c:pt idx="293">
                  <c:v>8.8948556621479283E-2</c:v>
                </c:pt>
                <c:pt idx="294">
                  <c:v>9.0092625643936053E-2</c:v>
                </c:pt>
                <c:pt idx="295">
                  <c:v>9.1220984502673463E-2</c:v>
                </c:pt>
                <c:pt idx="296">
                  <c:v>9.2333745064380426E-2</c:v>
                </c:pt>
                <c:pt idx="297">
                  <c:v>9.343102053929439E-2</c:v>
                </c:pt>
                <c:pt idx="298">
                  <c:v>9.4512922435514207E-2</c:v>
                </c:pt>
                <c:pt idx="299">
                  <c:v>9.5579561763497065E-2</c:v>
                </c:pt>
                <c:pt idx="300">
                  <c:v>9.6631049929671406E-2</c:v>
                </c:pt>
                <c:pt idx="301">
                  <c:v>9.7667495496797874E-2</c:v>
                </c:pt>
                <c:pt idx="302">
                  <c:v>9.8689301494415946E-2</c:v>
                </c:pt>
                <c:pt idx="303">
                  <c:v>9.9697839190349691E-2</c:v>
                </c:pt>
                <c:pt idx="304">
                  <c:v>0.1006939349441895</c:v>
                </c:pt>
                <c:pt idx="305">
                  <c:v>0.10167804179460577</c:v>
                </c:pt>
                <c:pt idx="306">
                  <c:v>0.10265055146819281</c:v>
                </c:pt>
                <c:pt idx="307">
                  <c:v>0.10361183118894218</c:v>
                </c:pt>
                <c:pt idx="308">
                  <c:v>0.10456222197987119</c:v>
                </c:pt>
                <c:pt idx="309">
                  <c:v>0.10550204522944578</c:v>
                </c:pt>
                <c:pt idx="310">
                  <c:v>0.10643160862082947</c:v>
                </c:pt>
                <c:pt idx="311">
                  <c:v>0.10735120568965299</c:v>
                </c:pt>
                <c:pt idx="312">
                  <c:v>0.10826094434145206</c:v>
                </c:pt>
                <c:pt idx="313">
                  <c:v>0.10916071950146425</c:v>
                </c:pt>
                <c:pt idx="314">
                  <c:v>0.11005047773938921</c:v>
                </c:pt>
                <c:pt idx="315">
                  <c:v>0.1109303250861812</c:v>
                </c:pt>
                <c:pt idx="316">
                  <c:v>0.11180030915357389</c:v>
                </c:pt>
                <c:pt idx="317">
                  <c:v>0.11266046663762479</c:v>
                </c:pt>
                <c:pt idx="318">
                  <c:v>0.11351083325119882</c:v>
                </c:pt>
                <c:pt idx="319">
                  <c:v>0.11435143610619719</c:v>
                </c:pt>
                <c:pt idx="320">
                  <c:v>0.11518229735768018</c:v>
                </c:pt>
                <c:pt idx="321">
                  <c:v>0.11600344102319672</c:v>
                </c:pt>
                <c:pt idx="322">
                  <c:v>0.11681490196740459</c:v>
                </c:pt>
                <c:pt idx="323">
                  <c:v>0.1176176718497907</c:v>
                </c:pt>
                <c:pt idx="324">
                  <c:v>0.11841207266142993</c:v>
                </c:pt>
                <c:pt idx="325">
                  <c:v>0.11919832665291691</c:v>
                </c:pt>
                <c:pt idx="326">
                  <c:v>0.11997665963416858</c:v>
                </c:pt>
                <c:pt idx="327">
                  <c:v>0.12074728829317657</c:v>
                </c:pt>
                <c:pt idx="328">
                  <c:v>0.12151042015225141</c:v>
                </c:pt>
                <c:pt idx="329">
                  <c:v>0.12226625459769865</c:v>
                </c:pt>
                <c:pt idx="330">
                  <c:v>0.12301497855434652</c:v>
                </c:pt>
                <c:pt idx="331">
                  <c:v>0.12375677274804826</c:v>
                </c:pt>
                <c:pt idx="332">
                  <c:v>0.12449120017040508</c:v>
                </c:pt>
                <c:pt idx="333">
                  <c:v>0.12521818536982901</c:v>
                </c:pt>
                <c:pt idx="334">
                  <c:v>0.12593766369280379</c:v>
                </c:pt>
                <c:pt idx="335">
                  <c:v>0.12665017590736127</c:v>
                </c:pt>
                <c:pt idx="336">
                  <c:v>0.1273561966610576</c:v>
                </c:pt>
                <c:pt idx="337">
                  <c:v>0.12805619182101691</c:v>
                </c:pt>
                <c:pt idx="338">
                  <c:v>0.12875062288535916</c:v>
                </c:pt>
                <c:pt idx="339">
                  <c:v>0.12943994800573355</c:v>
                </c:pt>
                <c:pt idx="340">
                  <c:v>0.13012461849819923</c:v>
                </c:pt>
                <c:pt idx="341">
                  <c:v>0.13080507514915518</c:v>
                </c:pt>
                <c:pt idx="342">
                  <c:v>0.1314817496021552</c:v>
                </c:pt>
                <c:pt idx="343">
                  <c:v>0.13215362776215239</c:v>
                </c:pt>
                <c:pt idx="344">
                  <c:v>0.13282068671655345</c:v>
                </c:pt>
                <c:pt idx="345">
                  <c:v>0.13348301927980211</c:v>
                </c:pt>
                <c:pt idx="346">
                  <c:v>0.13414073461137432</c:v>
                </c:pt>
                <c:pt idx="347">
                  <c:v>0.13479394879280471</c:v>
                </c:pt>
                <c:pt idx="348">
                  <c:v>0.13544278094940373</c:v>
                </c:pt>
                <c:pt idx="349">
                  <c:v>0.13608735346908132</c:v>
                </c:pt>
                <c:pt idx="350">
                  <c:v>0.13672778953060696</c:v>
                </c:pt>
                <c:pt idx="351">
                  <c:v>0.13736421417455869</c:v>
                </c:pt>
                <c:pt idx="352">
                  <c:v>0.13799674944133047</c:v>
                </c:pt>
                <c:pt idx="353">
                  <c:v>0.13862524419927499</c:v>
                </c:pt>
                <c:pt idx="354">
                  <c:v>0.13924975895669051</c:v>
                </c:pt>
                <c:pt idx="355">
                  <c:v>0.13987038224360165</c:v>
                </c:pt>
                <c:pt idx="356">
                  <c:v>0.14048720751252367</c:v>
                </c:pt>
                <c:pt idx="357">
                  <c:v>0.14110032796370622</c:v>
                </c:pt>
                <c:pt idx="358">
                  <c:v>0.1417098329386994</c:v>
                </c:pt>
                <c:pt idx="359">
                  <c:v>0.14231580629803006</c:v>
                </c:pt>
                <c:pt idx="360">
                  <c:v>0.14291833142365584</c:v>
                </c:pt>
                <c:pt idx="361">
                  <c:v>0.14351749090394733</c:v>
                </c:pt>
                <c:pt idx="362">
                  <c:v>0.14411336522353471</c:v>
                </c:pt>
                <c:pt idx="363">
                  <c:v>0.14470612093983243</c:v>
                </c:pt>
                <c:pt idx="364">
                  <c:v>0.14529581591939175</c:v>
                </c:pt>
                <c:pt idx="365">
                  <c:v>0.14588249650396337</c:v>
                </c:pt>
                <c:pt idx="366">
                  <c:v>0.14646620903451898</c:v>
                </c:pt>
                <c:pt idx="367">
                  <c:v>0.14704699946623717</c:v>
                </c:pt>
                <c:pt idx="368">
                  <c:v>0.14762491519754228</c:v>
                </c:pt>
                <c:pt idx="369">
                  <c:v>0.14820000308347475</c:v>
                </c:pt>
                <c:pt idx="370">
                  <c:v>0.14877230689886592</c:v>
                </c:pt>
                <c:pt idx="371">
                  <c:v>0.14934186966960544</c:v>
                </c:pt>
                <c:pt idx="372">
                  <c:v>0.14990873355877626</c:v>
                </c:pt>
                <c:pt idx="373">
                  <c:v>0.1504730610242071</c:v>
                </c:pt>
                <c:pt idx="374">
                  <c:v>0.15103490907520553</c:v>
                </c:pt>
                <c:pt idx="375">
                  <c:v>0.1515943195818811</c:v>
                </c:pt>
                <c:pt idx="376">
                  <c:v>0.15215133361016692</c:v>
                </c:pt>
                <c:pt idx="377">
                  <c:v>0.1527059927336207</c:v>
                </c:pt>
                <c:pt idx="378">
                  <c:v>0.15325833805261235</c:v>
                </c:pt>
                <c:pt idx="379">
                  <c:v>0.15380841223277708</c:v>
                </c:pt>
                <c:pt idx="380">
                  <c:v>0.15435625556322777</c:v>
                </c:pt>
              </c:numCache>
            </c:numRef>
          </c:val>
          <c:smooth val="0"/>
        </c:ser>
        <c:ser>
          <c:idx val="3"/>
          <c:order val="3"/>
          <c:tx>
            <c:v>equilibrium</c:v>
          </c:tx>
          <c:spPr>
            <a:ln w="6350">
              <a:solidFill>
                <a:schemeClr val="bg1">
                  <a:lumMod val="65000"/>
                </a:schemeClr>
              </a:solidFill>
              <a:prstDash val="solid"/>
            </a:ln>
          </c:spPr>
          <c:marker>
            <c:symbol val="none"/>
          </c:marker>
          <c:val>
            <c:numRef>
              <c:f>temp!$P$51:$P$431</c:f>
              <c:numCache>
                <c:formatCode>General</c:formatCode>
                <c:ptCount val="381"/>
                <c:pt idx="0">
                  <c:v>0.15936651580797048</c:v>
                </c:pt>
                <c:pt idx="1">
                  <c:v>0.2043574039831039</c:v>
                </c:pt>
                <c:pt idx="2">
                  <c:v>0.21650634444285424</c:v>
                </c:pt>
                <c:pt idx="3">
                  <c:v>0.21175316158260002</c:v>
                </c:pt>
                <c:pt idx="4">
                  <c:v>0.20368171486179981</c:v>
                </c:pt>
                <c:pt idx="5">
                  <c:v>0.19789160142066248</c:v>
                </c:pt>
                <c:pt idx="6">
                  <c:v>0.20518066178518804</c:v>
                </c:pt>
                <c:pt idx="7">
                  <c:v>0.22860277692378184</c:v>
                </c:pt>
                <c:pt idx="8">
                  <c:v>0.25427416937702119</c:v>
                </c:pt>
                <c:pt idx="9">
                  <c:v>0.26209742854351881</c:v>
                </c:pt>
                <c:pt idx="10">
                  <c:v>0.25773454840383081</c:v>
                </c:pt>
                <c:pt idx="11">
                  <c:v>0.25177623652580289</c:v>
                </c:pt>
                <c:pt idx="12">
                  <c:v>0.2179034530921482</c:v>
                </c:pt>
                <c:pt idx="13">
                  <c:v>0.1257563123504562</c:v>
                </c:pt>
                <c:pt idx="14">
                  <c:v>5.7179310891886964E-2</c:v>
                </c:pt>
                <c:pt idx="15">
                  <c:v>0.11341723240988749</c:v>
                </c:pt>
                <c:pt idx="16">
                  <c:v>0.21224710504710287</c:v>
                </c:pt>
                <c:pt idx="17">
                  <c:v>0.26027954733029801</c:v>
                </c:pt>
                <c:pt idx="18">
                  <c:v>0.26612879798240352</c:v>
                </c:pt>
                <c:pt idx="19">
                  <c:v>0.1775777084608553</c:v>
                </c:pt>
                <c:pt idx="20">
                  <c:v>4.8157245655088859E-2</c:v>
                </c:pt>
                <c:pt idx="21">
                  <c:v>6.2847724950278114E-2</c:v>
                </c:pt>
                <c:pt idx="22">
                  <c:v>0.16019458108952775</c:v>
                </c:pt>
                <c:pt idx="23">
                  <c:v>0.20662251788356223</c:v>
                </c:pt>
                <c:pt idx="24">
                  <c:v>0.20275454859793413</c:v>
                </c:pt>
                <c:pt idx="25">
                  <c:v>0.17454281601906174</c:v>
                </c:pt>
                <c:pt idx="26">
                  <c:v>0.16505651063253712</c:v>
                </c:pt>
                <c:pt idx="27">
                  <c:v>0.17814012122493339</c:v>
                </c:pt>
                <c:pt idx="28">
                  <c:v>0.18961726349152477</c:v>
                </c:pt>
                <c:pt idx="29">
                  <c:v>0.19552671748234374</c:v>
                </c:pt>
                <c:pt idx="30">
                  <c:v>0.20926198487935943</c:v>
                </c:pt>
                <c:pt idx="31">
                  <c:v>0.22675673127090079</c:v>
                </c:pt>
                <c:pt idx="32">
                  <c:v>0.22409243305161353</c:v>
                </c:pt>
                <c:pt idx="33">
                  <c:v>0.2123887409681717</c:v>
                </c:pt>
                <c:pt idx="34">
                  <c:v>0.21112742432819509</c:v>
                </c:pt>
                <c:pt idx="35">
                  <c:v>0.21061564545928957</c:v>
                </c:pt>
                <c:pt idx="36">
                  <c:v>0.2032137464797161</c:v>
                </c:pt>
                <c:pt idx="37">
                  <c:v>0.19560705100251044</c:v>
                </c:pt>
                <c:pt idx="38">
                  <c:v>-0.19966273448338501</c:v>
                </c:pt>
                <c:pt idx="39">
                  <c:v>-1.1145794631450443</c:v>
                </c:pt>
                <c:pt idx="40">
                  <c:v>-1.439147744518394</c:v>
                </c:pt>
                <c:pt idx="41">
                  <c:v>-0.81566033226751034</c:v>
                </c:pt>
                <c:pt idx="42">
                  <c:v>-0.29504315314571955</c:v>
                </c:pt>
                <c:pt idx="43">
                  <c:v>-0.14852027180603142</c:v>
                </c:pt>
                <c:pt idx="44">
                  <c:v>-0.56819024562602505</c:v>
                </c:pt>
                <c:pt idx="45">
                  <c:v>-1.7363391755616473</c:v>
                </c:pt>
                <c:pt idx="46">
                  <c:v>-2.1379801738299746</c:v>
                </c:pt>
                <c:pt idx="47">
                  <c:v>-1.2164800535272093</c:v>
                </c:pt>
                <c:pt idx="48">
                  <c:v>-0.33805194704661606</c:v>
                </c:pt>
                <c:pt idx="49">
                  <c:v>6.7934256284029942E-3</c:v>
                </c:pt>
                <c:pt idx="50">
                  <c:v>0.10903972345333446</c:v>
                </c:pt>
                <c:pt idx="51">
                  <c:v>0.12458732311500408</c:v>
                </c:pt>
                <c:pt idx="52">
                  <c:v>0.13797414966912608</c:v>
                </c:pt>
                <c:pt idx="53">
                  <c:v>0.15125211574474165</c:v>
                </c:pt>
                <c:pt idx="54">
                  <c:v>0.16611054628081579</c:v>
                </c:pt>
                <c:pt idx="55">
                  <c:v>0.18401749844979581</c:v>
                </c:pt>
                <c:pt idx="56">
                  <c:v>0.20423692369674573</c:v>
                </c:pt>
                <c:pt idx="57">
                  <c:v>0.22445138318306476</c:v>
                </c:pt>
                <c:pt idx="58">
                  <c:v>0.23686194432467353</c:v>
                </c:pt>
                <c:pt idx="59">
                  <c:v>0.2200553753191955</c:v>
                </c:pt>
                <c:pt idx="60">
                  <c:v>4.8786416564201601E-2</c:v>
                </c:pt>
                <c:pt idx="61">
                  <c:v>-0.2633939156681514</c:v>
                </c:pt>
                <c:pt idx="62">
                  <c:v>-0.34622611699484201</c:v>
                </c:pt>
                <c:pt idx="63">
                  <c:v>-0.1151846085290817</c:v>
                </c:pt>
                <c:pt idx="64">
                  <c:v>-0.24041089955421713</c:v>
                </c:pt>
                <c:pt idx="65">
                  <c:v>-0.72357587719691929</c:v>
                </c:pt>
                <c:pt idx="66">
                  <c:v>-0.65531588914878425</c:v>
                </c:pt>
                <c:pt idx="67">
                  <c:v>-0.17088354521768653</c:v>
                </c:pt>
                <c:pt idx="68">
                  <c:v>0.12188524885774039</c:v>
                </c:pt>
                <c:pt idx="69">
                  <c:v>0.21204360674681189</c:v>
                </c:pt>
                <c:pt idx="70">
                  <c:v>0.20078917835018961</c:v>
                </c:pt>
                <c:pt idx="71">
                  <c:v>0.18789589963906153</c:v>
                </c:pt>
                <c:pt idx="72">
                  <c:v>0.19365848362594085</c:v>
                </c:pt>
                <c:pt idx="73">
                  <c:v>0.17605830249108259</c:v>
                </c:pt>
                <c:pt idx="74">
                  <c:v>0.17452101649056817</c:v>
                </c:pt>
                <c:pt idx="75">
                  <c:v>0.21521234982207815</c:v>
                </c:pt>
                <c:pt idx="76">
                  <c:v>0.25744983314233971</c:v>
                </c:pt>
                <c:pt idx="77">
                  <c:v>0.28862240856452498</c:v>
                </c:pt>
                <c:pt idx="78">
                  <c:v>0.31232539597899972</c:v>
                </c:pt>
                <c:pt idx="79">
                  <c:v>0.30190558623600983</c:v>
                </c:pt>
                <c:pt idx="80">
                  <c:v>0.27110723631132227</c:v>
                </c:pt>
                <c:pt idx="81">
                  <c:v>0.26669756222440144</c:v>
                </c:pt>
                <c:pt idx="82">
                  <c:v>0.26840417091191099</c:v>
                </c:pt>
                <c:pt idx="83">
                  <c:v>0.26233993215253654</c:v>
                </c:pt>
                <c:pt idx="84">
                  <c:v>0.25454418411164725</c:v>
                </c:pt>
                <c:pt idx="85">
                  <c:v>0.14097802747494467</c:v>
                </c:pt>
                <c:pt idx="86">
                  <c:v>-0.22236818313286194</c:v>
                </c:pt>
                <c:pt idx="87">
                  <c:v>-0.41034424695912652</c:v>
                </c:pt>
                <c:pt idx="88">
                  <c:v>-0.13714046398856958</c:v>
                </c:pt>
                <c:pt idx="89">
                  <c:v>0.14089426189809579</c:v>
                </c:pt>
                <c:pt idx="90">
                  <c:v>0.23526393452548311</c:v>
                </c:pt>
                <c:pt idx="91">
                  <c:v>0.20472913494911438</c:v>
                </c:pt>
                <c:pt idx="92">
                  <c:v>0.12741688732106912</c:v>
                </c:pt>
                <c:pt idx="93">
                  <c:v>0.13557728343341247</c:v>
                </c:pt>
                <c:pt idx="94">
                  <c:v>0.19342894104841465</c:v>
                </c:pt>
                <c:pt idx="95">
                  <c:v>0.22013293267193246</c:v>
                </c:pt>
                <c:pt idx="96">
                  <c:v>0.22206517294712286</c:v>
                </c:pt>
                <c:pt idx="97">
                  <c:v>0.22443255890986241</c:v>
                </c:pt>
                <c:pt idx="98">
                  <c:v>0.24472318700555817</c:v>
                </c:pt>
                <c:pt idx="99">
                  <c:v>0.27443658825440609</c:v>
                </c:pt>
                <c:pt idx="100">
                  <c:v>0.29828764300760474</c:v>
                </c:pt>
                <c:pt idx="101">
                  <c:v>0.29526401608555336</c:v>
                </c:pt>
                <c:pt idx="102">
                  <c:v>0.25364826565263993</c:v>
                </c:pt>
                <c:pt idx="103">
                  <c:v>0.20695317955953385</c:v>
                </c:pt>
                <c:pt idx="104">
                  <c:v>0.19217755532715067</c:v>
                </c:pt>
                <c:pt idx="105">
                  <c:v>0.17318043563690511</c:v>
                </c:pt>
                <c:pt idx="106">
                  <c:v>0.13530356324168916</c:v>
                </c:pt>
                <c:pt idx="107">
                  <c:v>0.13679823671459529</c:v>
                </c:pt>
                <c:pt idx="108">
                  <c:v>0.16608220413169672</c:v>
                </c:pt>
                <c:pt idx="109">
                  <c:v>0.18731138961510779</c:v>
                </c:pt>
                <c:pt idx="110">
                  <c:v>0.20389561444833984</c:v>
                </c:pt>
                <c:pt idx="111">
                  <c:v>0.22037514384764201</c:v>
                </c:pt>
                <c:pt idx="112">
                  <c:v>0.14480436169957342</c:v>
                </c:pt>
                <c:pt idx="113">
                  <c:v>-0.58229852481884448</c:v>
                </c:pt>
                <c:pt idx="114">
                  <c:v>-1.1776680804036335</c:v>
                </c:pt>
                <c:pt idx="115">
                  <c:v>-0.72058727901896846</c:v>
                </c:pt>
                <c:pt idx="116">
                  <c:v>-0.35228047747114594</c:v>
                </c:pt>
                <c:pt idx="117">
                  <c:v>-0.27421872985889706</c:v>
                </c:pt>
                <c:pt idx="118">
                  <c:v>-0.20244025901193116</c:v>
                </c:pt>
                <c:pt idx="119">
                  <c:v>-0.26014924330146394</c:v>
                </c:pt>
                <c:pt idx="120">
                  <c:v>-0.29230804115102782</c:v>
                </c:pt>
                <c:pt idx="121">
                  <c:v>-0.2180477326576542</c:v>
                </c:pt>
                <c:pt idx="122">
                  <c:v>-6.0625531876983323E-2</c:v>
                </c:pt>
                <c:pt idx="123">
                  <c:v>7.3242049809138357E-2</c:v>
                </c:pt>
                <c:pt idx="124">
                  <c:v>0.16870621200744368</c:v>
                </c:pt>
                <c:pt idx="125">
                  <c:v>0.15229031104021384</c:v>
                </c:pt>
                <c:pt idx="126">
                  <c:v>1.8774192029247773E-2</c:v>
                </c:pt>
                <c:pt idx="127">
                  <c:v>-5.6683049807631926E-2</c:v>
                </c:pt>
                <c:pt idx="128">
                  <c:v>2.0792862846324135E-2</c:v>
                </c:pt>
                <c:pt idx="129">
                  <c:v>0.10573780236382545</c:v>
                </c:pt>
                <c:pt idx="130">
                  <c:v>0.14031337003908004</c:v>
                </c:pt>
                <c:pt idx="131">
                  <c:v>0.12593717935753998</c:v>
                </c:pt>
                <c:pt idx="132">
                  <c:v>-0.22749661628304399</c:v>
                </c:pt>
                <c:pt idx="133">
                  <c:v>-0.51852391445437385</c:v>
                </c:pt>
                <c:pt idx="134">
                  <c:v>-0.26604793646551134</c:v>
                </c:pt>
                <c:pt idx="135">
                  <c:v>1.7305995960182542E-2</c:v>
                </c:pt>
                <c:pt idx="136">
                  <c:v>9.1268051310579967E-2</c:v>
                </c:pt>
                <c:pt idx="137">
                  <c:v>7.1314640718093833E-2</c:v>
                </c:pt>
                <c:pt idx="138">
                  <c:v>8.5770086114792754E-2</c:v>
                </c:pt>
                <c:pt idx="139">
                  <c:v>0.14020736854590043</c:v>
                </c:pt>
                <c:pt idx="140">
                  <c:v>0.15691779406809547</c:v>
                </c:pt>
                <c:pt idx="141">
                  <c:v>0.15782933651007772</c:v>
                </c:pt>
                <c:pt idx="142">
                  <c:v>-3.0483023523622779E-2</c:v>
                </c:pt>
                <c:pt idx="143">
                  <c:v>-0.10587426802083165</c:v>
                </c:pt>
                <c:pt idx="144">
                  <c:v>8.9711864683706025E-2</c:v>
                </c:pt>
                <c:pt idx="145">
                  <c:v>0.21350295357873206</c:v>
                </c:pt>
                <c:pt idx="146">
                  <c:v>0.27110469395247538</c:v>
                </c:pt>
                <c:pt idx="147">
                  <c:v>0.2996393461452227</c:v>
                </c:pt>
                <c:pt idx="148">
                  <c:v>0.30742247692339308</c:v>
                </c:pt>
                <c:pt idx="149">
                  <c:v>0.29343584226177416</c:v>
                </c:pt>
                <c:pt idx="150">
                  <c:v>0.21461654871388341</c:v>
                </c:pt>
                <c:pt idx="151">
                  <c:v>0.19644013630993107</c:v>
                </c:pt>
                <c:pt idx="152">
                  <c:v>0.26572251373540157</c:v>
                </c:pt>
                <c:pt idx="153">
                  <c:v>0.27765601388939193</c:v>
                </c:pt>
                <c:pt idx="154">
                  <c:v>0.27660313843034262</c:v>
                </c:pt>
                <c:pt idx="155">
                  <c:v>0.30396544007076892</c:v>
                </c:pt>
                <c:pt idx="156">
                  <c:v>0.33853108132792653</c:v>
                </c:pt>
                <c:pt idx="157">
                  <c:v>0.35380883326493029</c:v>
                </c:pt>
                <c:pt idx="158">
                  <c:v>0.31509571244716894</c:v>
                </c:pt>
                <c:pt idx="159">
                  <c:v>0.27397442743383565</c:v>
                </c:pt>
                <c:pt idx="160">
                  <c:v>0.29676028684167033</c:v>
                </c:pt>
                <c:pt idx="161">
                  <c:v>0.31767129334202215</c:v>
                </c:pt>
                <c:pt idx="162">
                  <c:v>0.28983943640610799</c:v>
                </c:pt>
                <c:pt idx="163">
                  <c:v>0.298016980987863</c:v>
                </c:pt>
                <c:pt idx="164">
                  <c:v>0.3439579384762248</c:v>
                </c:pt>
                <c:pt idx="165">
                  <c:v>0.38693018948744262</c:v>
                </c:pt>
                <c:pt idx="166">
                  <c:v>0.43330049201077608</c:v>
                </c:pt>
                <c:pt idx="167">
                  <c:v>0.44635873484146882</c:v>
                </c:pt>
                <c:pt idx="168">
                  <c:v>0.44312539057337513</c:v>
                </c:pt>
                <c:pt idx="169">
                  <c:v>0.45274211774252615</c:v>
                </c:pt>
                <c:pt idx="170">
                  <c:v>0.46581866591438459</c:v>
                </c:pt>
                <c:pt idx="171">
                  <c:v>0.46426091144771359</c:v>
                </c:pt>
                <c:pt idx="172">
                  <c:v>0.43484445427041107</c:v>
                </c:pt>
                <c:pt idx="173">
                  <c:v>0.42251546557743008</c:v>
                </c:pt>
                <c:pt idx="174">
                  <c:v>0.45030629642063957</c:v>
                </c:pt>
                <c:pt idx="175">
                  <c:v>0.48344089815519287</c:v>
                </c:pt>
                <c:pt idx="176">
                  <c:v>0.51355869848832958</c:v>
                </c:pt>
                <c:pt idx="177">
                  <c:v>0.52776601937622669</c:v>
                </c:pt>
                <c:pt idx="178">
                  <c:v>0.5364604322048192</c:v>
                </c:pt>
                <c:pt idx="179">
                  <c:v>0.52188929221790126</c:v>
                </c:pt>
                <c:pt idx="180">
                  <c:v>0.49409600641364526</c:v>
                </c:pt>
                <c:pt idx="181">
                  <c:v>0.46263104715732095</c:v>
                </c:pt>
                <c:pt idx="182">
                  <c:v>0.43426804329704249</c:v>
                </c:pt>
                <c:pt idx="183">
                  <c:v>0.41629939639328084</c:v>
                </c:pt>
                <c:pt idx="184">
                  <c:v>0.42003732180294118</c:v>
                </c:pt>
                <c:pt idx="185">
                  <c:v>0.46553997474244996</c:v>
                </c:pt>
                <c:pt idx="186">
                  <c:v>0.52991386911521399</c:v>
                </c:pt>
                <c:pt idx="187">
                  <c:v>0.58152896794115461</c:v>
                </c:pt>
                <c:pt idx="188">
                  <c:v>0.59353273960701169</c:v>
                </c:pt>
                <c:pt idx="189">
                  <c:v>0.58293634740939537</c:v>
                </c:pt>
                <c:pt idx="190">
                  <c:v>0.51114518955838084</c:v>
                </c:pt>
                <c:pt idx="191">
                  <c:v>0.40471868451677068</c:v>
                </c:pt>
                <c:pt idx="192">
                  <c:v>0.31550765554241567</c:v>
                </c:pt>
                <c:pt idx="193">
                  <c:v>-7.3067546666297292E-2</c:v>
                </c:pt>
                <c:pt idx="194">
                  <c:v>-0.35272502133202777</c:v>
                </c:pt>
                <c:pt idx="195">
                  <c:v>-8.0375519092020481E-2</c:v>
                </c:pt>
                <c:pt idx="196">
                  <c:v>0.2506402576038827</c:v>
                </c:pt>
                <c:pt idx="197">
                  <c:v>0.37893459675773855</c:v>
                </c:pt>
                <c:pt idx="198">
                  <c:v>0.24449455776258083</c:v>
                </c:pt>
                <c:pt idx="199">
                  <c:v>0.21344587762172315</c:v>
                </c:pt>
                <c:pt idx="200">
                  <c:v>0.4326162149639281</c:v>
                </c:pt>
                <c:pt idx="201">
                  <c:v>0.58560301787897717</c:v>
                </c:pt>
                <c:pt idx="202">
                  <c:v>0.62763424856927108</c:v>
                </c:pt>
                <c:pt idx="203">
                  <c:v>0.59250540887509617</c:v>
                </c:pt>
                <c:pt idx="204">
                  <c:v>0.47424391898701068</c:v>
                </c:pt>
                <c:pt idx="205">
                  <c:v>0.39970050917738931</c:v>
                </c:pt>
                <c:pt idx="206">
                  <c:v>0.5209925122199236</c:v>
                </c:pt>
                <c:pt idx="207">
                  <c:v>0.68873195525819053</c:v>
                </c:pt>
                <c:pt idx="208">
                  <c:v>0.74194237692446485</c:v>
                </c:pt>
                <c:pt idx="209">
                  <c:v>0.80091829819933469</c:v>
                </c:pt>
                <c:pt idx="210">
                  <c:v>0.87840631766785293</c:v>
                </c:pt>
                <c:pt idx="211">
                  <c:v>0.82563763842987115</c:v>
                </c:pt>
                <c:pt idx="212">
                  <c:v>0.27338447194120513</c:v>
                </c:pt>
                <c:pt idx="213">
                  <c:v>2.60981155751022E-2</c:v>
                </c:pt>
                <c:pt idx="214">
                  <c:v>0.45248337991452581</c:v>
                </c:pt>
                <c:pt idx="215">
                  <c:v>0.68050191292896656</c:v>
                </c:pt>
                <c:pt idx="216">
                  <c:v>0.74531148596009256</c:v>
                </c:pt>
                <c:pt idx="217">
                  <c:v>0.81264429416511885</c:v>
                </c:pt>
                <c:pt idx="218">
                  <c:v>0.91781079157652123</c:v>
                </c:pt>
                <c:pt idx="219">
                  <c:v>1.0161593766747541</c:v>
                </c:pt>
                <c:pt idx="220">
                  <c:v>1.0565556662933409</c:v>
                </c:pt>
                <c:pt idx="221">
                  <c:v>0.3143863662683451</c:v>
                </c:pt>
                <c:pt idx="222">
                  <c:v>-0.17508594766290317</c:v>
                </c:pt>
                <c:pt idx="223">
                  <c:v>0.39989326850676898</c:v>
                </c:pt>
                <c:pt idx="224">
                  <c:v>0.82304209124194905</c:v>
                </c:pt>
                <c:pt idx="225">
                  <c:v>0.97895371348857363</c:v>
                </c:pt>
                <c:pt idx="226">
                  <c:v>1.058986687944103</c:v>
                </c:pt>
                <c:pt idx="227">
                  <c:v>1.1210172518798363</c:v>
                </c:pt>
                <c:pt idx="228">
                  <c:v>1.2000862773433554</c:v>
                </c:pt>
                <c:pt idx="229">
                  <c:v>1.28237470123607</c:v>
                </c:pt>
                <c:pt idx="230">
                  <c:v>1.3343954483725824</c:v>
                </c:pt>
                <c:pt idx="231">
                  <c:v>1.3619148154914367</c:v>
                </c:pt>
                <c:pt idx="232">
                  <c:v>1.3761025686638497</c:v>
                </c:pt>
                <c:pt idx="233">
                  <c:v>1.3687815254721241</c:v>
                </c:pt>
                <c:pt idx="234">
                  <c:v>1.3606648467656246</c:v>
                </c:pt>
                <c:pt idx="235">
                  <c:v>1.329380536273391</c:v>
                </c:pt>
                <c:pt idx="236">
                  <c:v>1.2584016360580654</c:v>
                </c:pt>
                <c:pt idx="237">
                  <c:v>1.2334323129337399</c:v>
                </c:pt>
                <c:pt idx="238">
                  <c:v>1.265882562357346</c:v>
                </c:pt>
                <c:pt idx="239">
                  <c:v>1.3397139250624464</c:v>
                </c:pt>
                <c:pt idx="240">
                  <c:v>1.4114758297263519</c:v>
                </c:pt>
                <c:pt idx="241">
                  <c:v>1.4500623955797691</c:v>
                </c:pt>
                <c:pt idx="242">
                  <c:v>1.4918637244789499</c:v>
                </c:pt>
                <c:pt idx="243">
                  <c:v>1.5343329217750052</c:v>
                </c:pt>
                <c:pt idx="244">
                  <c:v>1.5771524146934399</c:v>
                </c:pt>
                <c:pt idx="245">
                  <c:v>1.6204169476920407</c:v>
                </c:pt>
                <c:pt idx="246">
                  <c:v>1.6640990242836005</c:v>
                </c:pt>
                <c:pt idx="247">
                  <c:v>1.7081829388784486</c:v>
                </c:pt>
                <c:pt idx="248">
                  <c:v>1.7526728061153225</c:v>
                </c:pt>
                <c:pt idx="249">
                  <c:v>1.7978991843161058</c:v>
                </c:pt>
                <c:pt idx="250">
                  <c:v>1.8424816574265734</c:v>
                </c:pt>
                <c:pt idx="251">
                  <c:v>1.8835277807374045</c:v>
                </c:pt>
                <c:pt idx="252">
                  <c:v>1.9228773864464117</c:v>
                </c:pt>
                <c:pt idx="253">
                  <c:v>1.9616339147645192</c:v>
                </c:pt>
                <c:pt idx="254">
                  <c:v>2.0001009803152319</c:v>
                </c:pt>
                <c:pt idx="255">
                  <c:v>2.0383257016833154</c:v>
                </c:pt>
                <c:pt idx="256">
                  <c:v>2.0763475274698182</c:v>
                </c:pt>
                <c:pt idx="257">
                  <c:v>2.114189106970211</c:v>
                </c:pt>
                <c:pt idx="258">
                  <c:v>2.1518776045825661</c:v>
                </c:pt>
                <c:pt idx="259">
                  <c:v>2.1894380279335057</c:v>
                </c:pt>
                <c:pt idx="260">
                  <c:v>2.2255054459714274</c:v>
                </c:pt>
                <c:pt idx="261">
                  <c:v>2.2585471502055854</c:v>
                </c:pt>
                <c:pt idx="262">
                  <c:v>2.2899357695890195</c:v>
                </c:pt>
                <c:pt idx="263">
                  <c:v>2.3210967457102578</c:v>
                </c:pt>
                <c:pt idx="264">
                  <c:v>2.3517489127819493</c:v>
                </c:pt>
                <c:pt idx="265">
                  <c:v>2.3819330951219206</c:v>
                </c:pt>
                <c:pt idx="266">
                  <c:v>2.4116814044851829</c:v>
                </c:pt>
                <c:pt idx="267">
                  <c:v>2.4410224035507477</c:v>
                </c:pt>
                <c:pt idx="268">
                  <c:v>2.4699752827400672</c:v>
                </c:pt>
                <c:pt idx="269">
                  <c:v>2.4985600046887937</c:v>
                </c:pt>
                <c:pt idx="270">
                  <c:v>2.5255710156863507</c:v>
                </c:pt>
                <c:pt idx="271">
                  <c:v>2.5484360985609844</c:v>
                </c:pt>
                <c:pt idx="272">
                  <c:v>2.568713484566731</c:v>
                </c:pt>
                <c:pt idx="273">
                  <c:v>2.5876568447405361</c:v>
                </c:pt>
                <c:pt idx="274">
                  <c:v>2.6052768685426799</c:v>
                </c:pt>
                <c:pt idx="275">
                  <c:v>2.6216217257880148</c:v>
                </c:pt>
                <c:pt idx="276">
                  <c:v>2.6367295465359808</c:v>
                </c:pt>
                <c:pt idx="277">
                  <c:v>2.650643980851473</c:v>
                </c:pt>
                <c:pt idx="278">
                  <c:v>2.6634320526167143</c:v>
                </c:pt>
                <c:pt idx="279">
                  <c:v>2.6751475959848339</c:v>
                </c:pt>
                <c:pt idx="280">
                  <c:v>2.6849508131855915</c:v>
                </c:pt>
                <c:pt idx="281">
                  <c:v>2.6872109409098219</c:v>
                </c:pt>
                <c:pt idx="282">
                  <c:v>2.6874207321878729</c:v>
                </c:pt>
                <c:pt idx="283">
                  <c:v>2.6864628093376011</c:v>
                </c:pt>
                <c:pt idx="284">
                  <c:v>2.684345326165742</c:v>
                </c:pt>
                <c:pt idx="285">
                  <c:v>2.6810733816660086</c:v>
                </c:pt>
                <c:pt idx="286">
                  <c:v>2.6766672632510926</c:v>
                </c:pt>
                <c:pt idx="287">
                  <c:v>2.6711461715762508</c:v>
                </c:pt>
                <c:pt idx="288">
                  <c:v>2.6645216272751377</c:v>
                </c:pt>
                <c:pt idx="289">
                  <c:v>2.6568086524919803</c:v>
                </c:pt>
                <c:pt idx="290">
                  <c:v>2.6488517641564262</c:v>
                </c:pt>
                <c:pt idx="291">
                  <c:v>2.6400913304403675</c:v>
                </c:pt>
                <c:pt idx="292">
                  <c:v>2.6320134278374914</c:v>
                </c:pt>
                <c:pt idx="293">
                  <c:v>2.6237702539861592</c:v>
                </c:pt>
                <c:pt idx="294">
                  <c:v>2.6154840419009258</c:v>
                </c:pt>
                <c:pt idx="295">
                  <c:v>2.6071231515349096</c:v>
                </c:pt>
                <c:pt idx="296">
                  <c:v>2.5986665001904488</c:v>
                </c:pt>
                <c:pt idx="297">
                  <c:v>2.5901011330075128</c:v>
                </c:pt>
                <c:pt idx="298">
                  <c:v>2.5814193330697579</c:v>
                </c:pt>
                <c:pt idx="299">
                  <c:v>2.5726101490647797</c:v>
                </c:pt>
                <c:pt idx="300">
                  <c:v>2.5642069036912769</c:v>
                </c:pt>
                <c:pt idx="301">
                  <c:v>2.5578893313324289</c:v>
                </c:pt>
                <c:pt idx="302">
                  <c:v>2.5523867126745792</c:v>
                </c:pt>
                <c:pt idx="303">
                  <c:v>2.5471244609690089</c:v>
                </c:pt>
                <c:pt idx="304">
                  <c:v>2.5420873481501967</c:v>
                </c:pt>
                <c:pt idx="305">
                  <c:v>2.5372609993955186</c:v>
                </c:pt>
                <c:pt idx="306">
                  <c:v>2.5326188239327161</c:v>
                </c:pt>
                <c:pt idx="307">
                  <c:v>2.5281457688296989</c:v>
                </c:pt>
                <c:pt idx="308">
                  <c:v>2.5238351149351144</c:v>
                </c:pt>
                <c:pt idx="309">
                  <c:v>2.519676881929092</c:v>
                </c:pt>
                <c:pt idx="310">
                  <c:v>2.5153481339364547</c:v>
                </c:pt>
                <c:pt idx="311">
                  <c:v>2.5105226670519918</c:v>
                </c:pt>
                <c:pt idx="312">
                  <c:v>2.505369680034327</c:v>
                </c:pt>
                <c:pt idx="313">
                  <c:v>2.5001866731539324</c:v>
                </c:pt>
                <c:pt idx="314">
                  <c:v>2.4948372655562832</c:v>
                </c:pt>
                <c:pt idx="315">
                  <c:v>2.4893219263045299</c:v>
                </c:pt>
                <c:pt idx="316">
                  <c:v>2.4836481260258694</c:v>
                </c:pt>
                <c:pt idx="317">
                  <c:v>2.4778061021460962</c:v>
                </c:pt>
                <c:pt idx="318">
                  <c:v>2.4717939042519284</c:v>
                </c:pt>
                <c:pt idx="319">
                  <c:v>2.4656205862814442</c:v>
                </c:pt>
                <c:pt idx="320">
                  <c:v>2.4593091845794897</c:v>
                </c:pt>
                <c:pt idx="321">
                  <c:v>2.4546015974349409</c:v>
                </c:pt>
                <c:pt idx="322">
                  <c:v>2.4500175155838551</c:v>
                </c:pt>
                <c:pt idx="323">
                  <c:v>2.4455243479700681</c:v>
                </c:pt>
                <c:pt idx="324">
                  <c:v>2.4411600764970753</c:v>
                </c:pt>
                <c:pt idx="325">
                  <c:v>2.4369154344971848</c:v>
                </c:pt>
                <c:pt idx="326">
                  <c:v>2.4327833206936202</c:v>
                </c:pt>
                <c:pt idx="327">
                  <c:v>2.4287581181989957</c:v>
                </c:pt>
                <c:pt idx="328">
                  <c:v>2.4248257260818966</c:v>
                </c:pt>
                <c:pt idx="329">
                  <c:v>2.4209843188692388</c:v>
                </c:pt>
                <c:pt idx="330">
                  <c:v>2.4161170083448704</c:v>
                </c:pt>
                <c:pt idx="331">
                  <c:v>2.4110576704543991</c:v>
                </c:pt>
                <c:pt idx="332">
                  <c:v>2.4057556468680374</c:v>
                </c:pt>
                <c:pt idx="333">
                  <c:v>2.4013161149742182</c:v>
                </c:pt>
                <c:pt idx="334">
                  <c:v>2.3974559644751299</c:v>
                </c:pt>
                <c:pt idx="335">
                  <c:v>2.3941565964547435</c:v>
                </c:pt>
                <c:pt idx="336">
                  <c:v>2.3914018955194565</c:v>
                </c:pt>
                <c:pt idx="337">
                  <c:v>2.3891814347427154</c:v>
                </c:pt>
                <c:pt idx="338">
                  <c:v>2.387481663412748</c:v>
                </c:pt>
                <c:pt idx="339">
                  <c:v>2.3862858032434859</c:v>
                </c:pt>
                <c:pt idx="340">
                  <c:v>2.3855826205927149</c:v>
                </c:pt>
                <c:pt idx="341">
                  <c:v>2.3827469213739505</c:v>
                </c:pt>
                <c:pt idx="342">
                  <c:v>2.379986454133717</c:v>
                </c:pt>
                <c:pt idx="343">
                  <c:v>2.377301285064211</c:v>
                </c:pt>
                <c:pt idx="344">
                  <c:v>2.3746929106124455</c:v>
                </c:pt>
                <c:pt idx="345">
                  <c:v>2.3721677044656002</c:v>
                </c:pt>
                <c:pt idx="346">
                  <c:v>2.3697279305127781</c:v>
                </c:pt>
                <c:pt idx="347">
                  <c:v>2.3673779849433547</c:v>
                </c:pt>
                <c:pt idx="348">
                  <c:v>2.3651183544565928</c:v>
                </c:pt>
                <c:pt idx="349">
                  <c:v>2.3629526256472704</c:v>
                </c:pt>
                <c:pt idx="350">
                  <c:v>2.3608756860938391</c:v>
                </c:pt>
                <c:pt idx="351">
                  <c:v>2.3583922252693688</c:v>
                </c:pt>
                <c:pt idx="352">
                  <c:v>2.3559643000215362</c:v>
                </c:pt>
                <c:pt idx="353">
                  <c:v>2.3535970709562108</c:v>
                </c:pt>
                <c:pt idx="354">
                  <c:v>2.3512922211143028</c:v>
                </c:pt>
                <c:pt idx="355">
                  <c:v>2.3490475083190909</c:v>
                </c:pt>
                <c:pt idx="356">
                  <c:v>2.3468559133459332</c:v>
                </c:pt>
                <c:pt idx="357">
                  <c:v>2.3447089407660262</c:v>
                </c:pt>
                <c:pt idx="358">
                  <c:v>2.3426081430858789</c:v>
                </c:pt>
                <c:pt idx="359">
                  <c:v>2.3405535346622304</c:v>
                </c:pt>
                <c:pt idx="360">
                  <c:v>2.3385429195248433</c:v>
                </c:pt>
                <c:pt idx="361">
                  <c:v>2.3367350550103954</c:v>
                </c:pt>
                <c:pt idx="362">
                  <c:v>2.3349099692016311</c:v>
                </c:pt>
                <c:pt idx="363">
                  <c:v>2.3330748217062136</c:v>
                </c:pt>
                <c:pt idx="364">
                  <c:v>2.3312364478777248</c:v>
                </c:pt>
                <c:pt idx="365">
                  <c:v>2.3293976220828778</c:v>
                </c:pt>
                <c:pt idx="366">
                  <c:v>2.3275639248981883</c:v>
                </c:pt>
                <c:pt idx="367">
                  <c:v>2.3257363683595393</c:v>
                </c:pt>
                <c:pt idx="368">
                  <c:v>2.3239114892507127</c:v>
                </c:pt>
                <c:pt idx="369">
                  <c:v>2.3220905507273555</c:v>
                </c:pt>
                <c:pt idx="370">
                  <c:v>2.3202739032209414</c:v>
                </c:pt>
                <c:pt idx="371">
                  <c:v>2.318682333062863</c:v>
                </c:pt>
                <c:pt idx="372">
                  <c:v>2.3170922025969936</c:v>
                </c:pt>
                <c:pt idx="373">
                  <c:v>2.3155016051201458</c:v>
                </c:pt>
                <c:pt idx="374">
                  <c:v>2.3139155847640218</c:v>
                </c:pt>
                <c:pt idx="375">
                  <c:v>2.3123379173464835</c:v>
                </c:pt>
                <c:pt idx="376">
                  <c:v>2.3107698307269451</c:v>
                </c:pt>
                <c:pt idx="377">
                  <c:v>2.3092161841341965</c:v>
                </c:pt>
                <c:pt idx="378">
                  <c:v>2.3076738819954774</c:v>
                </c:pt>
                <c:pt idx="379">
                  <c:v>2.3061430881200429</c:v>
                </c:pt>
                <c:pt idx="380">
                  <c:v>2.3046235637723949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9756432"/>
        <c:axId val="939760784"/>
      </c:lineChart>
      <c:catAx>
        <c:axId val="939756432"/>
        <c:scaling>
          <c:orientation val="minMax"/>
        </c:scaling>
        <c:delete val="0"/>
        <c:axPos val="b"/>
        <c:majorGridlines/>
        <c:minorGridlines>
          <c:spPr>
            <a:ln w="3175">
              <a:prstDash val="dash"/>
            </a:ln>
          </c:spPr>
        </c:minorGridlines>
        <c:numFmt formatCode="General" sourceLinked="1"/>
        <c:majorTickMark val="out"/>
        <c:minorTickMark val="none"/>
        <c:tickLblPos val="nextTo"/>
        <c:crossAx val="939760784"/>
        <c:crosses val="autoZero"/>
        <c:auto val="1"/>
        <c:lblAlgn val="ctr"/>
        <c:lblOffset val="100"/>
        <c:tickLblSkip val="20"/>
        <c:tickMarkSkip val="20"/>
        <c:noMultiLvlLbl val="1"/>
      </c:catAx>
      <c:valAx>
        <c:axId val="939760784"/>
        <c:scaling>
          <c:orientation val="minMax"/>
          <c:min val="-0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397564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Biomass use (EJ)</a:t>
            </a:r>
          </a:p>
        </c:rich>
      </c:tx>
      <c:layout/>
      <c:overlay val="1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biomass_use!$A$51</c:f>
              <c:strCache>
                <c:ptCount val="1"/>
                <c:pt idx="0">
                  <c:v>elec</c:v>
                </c:pt>
              </c:strCache>
            </c:strRef>
          </c:tx>
          <c:cat>
            <c:strRef>
              <c:f>biomass_use!$B$50:$P$50</c:f>
              <c:strCache>
                <c:ptCount val="1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  <c:pt idx="6">
                  <c:v>2070</c:v>
                </c:pt>
                <c:pt idx="7">
                  <c:v>2080</c:v>
                </c:pt>
                <c:pt idx="8">
                  <c:v>2090</c:v>
                </c:pt>
                <c:pt idx="9">
                  <c:v>2100</c:v>
                </c:pt>
                <c:pt idx="10">
                  <c:v>2110</c:v>
                </c:pt>
                <c:pt idx="11">
                  <c:v>2120</c:v>
                </c:pt>
                <c:pt idx="12">
                  <c:v>2130</c:v>
                </c:pt>
                <c:pt idx="13">
                  <c:v>2140</c:v>
                </c:pt>
                <c:pt idx="14">
                  <c:v>2150</c:v>
                </c:pt>
              </c:strCache>
            </c:strRef>
          </c:cat>
          <c:val>
            <c:numRef>
              <c:f>biomass_use!$B$51:$P$51</c:f>
              <c:numCache>
                <c:formatCode>General</c:formatCode>
                <c:ptCount val="15"/>
                <c:pt idx="0">
                  <c:v>1.6047489067393452</c:v>
                </c:pt>
                <c:pt idx="2">
                  <c:v>0.70930292254410876</c:v>
                </c:pt>
                <c:pt idx="4">
                  <c:v>0.31351361812227285</c:v>
                </c:pt>
                <c:pt idx="7">
                  <c:v>4.9327876190722568</c:v>
                </c:pt>
                <c:pt idx="8">
                  <c:v>23.595735399444862</c:v>
                </c:pt>
                <c:pt idx="9">
                  <c:v>15.706844600865358</c:v>
                </c:pt>
                <c:pt idx="10">
                  <c:v>10.442422899102189</c:v>
                </c:pt>
                <c:pt idx="11">
                  <c:v>8.6763473719219161E-3</c:v>
                </c:pt>
              </c:numCache>
            </c:numRef>
          </c:val>
        </c:ser>
        <c:ser>
          <c:idx val="1"/>
          <c:order val="1"/>
          <c:tx>
            <c:strRef>
              <c:f>biomass_use!$A$52</c:f>
              <c:strCache>
                <c:ptCount val="1"/>
                <c:pt idx="0">
                  <c:v>MeOH</c:v>
                </c:pt>
              </c:strCache>
            </c:strRef>
          </c:tx>
          <c:cat>
            <c:strRef>
              <c:f>biomass_use!$B$50:$P$50</c:f>
              <c:strCache>
                <c:ptCount val="1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  <c:pt idx="6">
                  <c:v>2070</c:v>
                </c:pt>
                <c:pt idx="7">
                  <c:v>2080</c:v>
                </c:pt>
                <c:pt idx="8">
                  <c:v>2090</c:v>
                </c:pt>
                <c:pt idx="9">
                  <c:v>2100</c:v>
                </c:pt>
                <c:pt idx="10">
                  <c:v>2110</c:v>
                </c:pt>
                <c:pt idx="11">
                  <c:v>2120</c:v>
                </c:pt>
                <c:pt idx="12">
                  <c:v>2130</c:v>
                </c:pt>
                <c:pt idx="13">
                  <c:v>2140</c:v>
                </c:pt>
                <c:pt idx="14">
                  <c:v>2150</c:v>
                </c:pt>
              </c:strCache>
            </c:strRef>
          </c:cat>
          <c:val>
            <c:numRef>
              <c:f>biomass_use!$B$52:$P$52</c:f>
              <c:numCache>
                <c:formatCode>General</c:formatCode>
                <c:ptCount val="15"/>
                <c:pt idx="1">
                  <c:v>2.167433662115188</c:v>
                </c:pt>
                <c:pt idx="2">
                  <c:v>3.746131929727782</c:v>
                </c:pt>
                <c:pt idx="3">
                  <c:v>12.53731696630371</c:v>
                </c:pt>
                <c:pt idx="4">
                  <c:v>31.171557881291495</c:v>
                </c:pt>
                <c:pt idx="5">
                  <c:v>44.197333309732848</c:v>
                </c:pt>
                <c:pt idx="6">
                  <c:v>38.340522761201541</c:v>
                </c:pt>
                <c:pt idx="7">
                  <c:v>54.607893360431945</c:v>
                </c:pt>
                <c:pt idx="8">
                  <c:v>57.163644602084894</c:v>
                </c:pt>
                <c:pt idx="9">
                  <c:v>82.335472274365358</c:v>
                </c:pt>
                <c:pt idx="10">
                  <c:v>97.373027029707288</c:v>
                </c:pt>
                <c:pt idx="11">
                  <c:v>113.52154139849465</c:v>
                </c:pt>
                <c:pt idx="12">
                  <c:v>117.29091478684117</c:v>
                </c:pt>
                <c:pt idx="13">
                  <c:v>117.13137948082422</c:v>
                </c:pt>
                <c:pt idx="14">
                  <c:v>117.02502261014627</c:v>
                </c:pt>
              </c:numCache>
            </c:numRef>
          </c:val>
        </c:ser>
        <c:ser>
          <c:idx val="2"/>
          <c:order val="2"/>
          <c:tx>
            <c:strRef>
              <c:f>biomass_use!$A$53</c:f>
              <c:strCache>
                <c:ptCount val="1"/>
                <c:pt idx="0">
                  <c:v>H2</c:v>
                </c:pt>
              </c:strCache>
            </c:strRef>
          </c:tx>
          <c:cat>
            <c:strRef>
              <c:f>biomass_use!$B$50:$P$50</c:f>
              <c:strCache>
                <c:ptCount val="1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  <c:pt idx="6">
                  <c:v>2070</c:v>
                </c:pt>
                <c:pt idx="7">
                  <c:v>2080</c:v>
                </c:pt>
                <c:pt idx="8">
                  <c:v>2090</c:v>
                </c:pt>
                <c:pt idx="9">
                  <c:v>2100</c:v>
                </c:pt>
                <c:pt idx="10">
                  <c:v>2110</c:v>
                </c:pt>
                <c:pt idx="11">
                  <c:v>2120</c:v>
                </c:pt>
                <c:pt idx="12">
                  <c:v>2130</c:v>
                </c:pt>
                <c:pt idx="13">
                  <c:v>2140</c:v>
                </c:pt>
                <c:pt idx="14">
                  <c:v>2150</c:v>
                </c:pt>
              </c:strCache>
            </c:strRef>
          </c:cat>
          <c:val>
            <c:numRef>
              <c:f>biomass_use!$B$53:$P$53</c:f>
              <c:numCache>
                <c:formatCode>General</c:formatCode>
                <c:ptCount val="15"/>
                <c:pt idx="3">
                  <c:v>1.8232489393666811</c:v>
                </c:pt>
                <c:pt idx="4">
                  <c:v>9.792787328964236</c:v>
                </c:pt>
                <c:pt idx="5">
                  <c:v>39.337629910566477</c:v>
                </c:pt>
                <c:pt idx="6">
                  <c:v>57.097951363195385</c:v>
                </c:pt>
                <c:pt idx="7">
                  <c:v>37.960581514507687</c:v>
                </c:pt>
                <c:pt idx="8">
                  <c:v>25.237433472060385</c:v>
                </c:pt>
              </c:numCache>
            </c:numRef>
          </c:val>
        </c:ser>
        <c:ser>
          <c:idx val="3"/>
          <c:order val="3"/>
          <c:tx>
            <c:strRef>
              <c:f>biomass_use!$A$54</c:f>
              <c:strCache>
                <c:ptCount val="1"/>
                <c:pt idx="0">
                  <c:v>central_heat</c:v>
                </c:pt>
              </c:strCache>
            </c:strRef>
          </c:tx>
          <c:cat>
            <c:strRef>
              <c:f>biomass_use!$B$50:$P$50</c:f>
              <c:strCache>
                <c:ptCount val="1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  <c:pt idx="6">
                  <c:v>2070</c:v>
                </c:pt>
                <c:pt idx="7">
                  <c:v>2080</c:v>
                </c:pt>
                <c:pt idx="8">
                  <c:v>2090</c:v>
                </c:pt>
                <c:pt idx="9">
                  <c:v>2100</c:v>
                </c:pt>
                <c:pt idx="10">
                  <c:v>2110</c:v>
                </c:pt>
                <c:pt idx="11">
                  <c:v>2120</c:v>
                </c:pt>
                <c:pt idx="12">
                  <c:v>2130</c:v>
                </c:pt>
                <c:pt idx="13">
                  <c:v>2140</c:v>
                </c:pt>
                <c:pt idx="14">
                  <c:v>2150</c:v>
                </c:pt>
              </c:strCache>
            </c:strRef>
          </c:cat>
          <c:val>
            <c:numRef>
              <c:f>biomass_use!$B$54:$P$54</c:f>
              <c:numCache>
                <c:formatCode>General</c:formatCode>
                <c:ptCount val="15"/>
                <c:pt idx="1">
                  <c:v>1.061166088888889</c:v>
                </c:pt>
                <c:pt idx="2">
                  <c:v>5.2277766536598422</c:v>
                </c:pt>
                <c:pt idx="3">
                  <c:v>3.4512178458602429</c:v>
                </c:pt>
                <c:pt idx="4">
                  <c:v>1.0781066666666712</c:v>
                </c:pt>
                <c:pt idx="5">
                  <c:v>1.31103199999998</c:v>
                </c:pt>
                <c:pt idx="6">
                  <c:v>0.87161686042919584</c:v>
                </c:pt>
                <c:pt idx="7">
                  <c:v>0.57947933489377834</c:v>
                </c:pt>
              </c:numCache>
            </c:numRef>
          </c:val>
        </c:ser>
        <c:ser>
          <c:idx val="4"/>
          <c:order val="4"/>
          <c:tx>
            <c:strRef>
              <c:f>biomass_use!$A$55</c:f>
              <c:strCache>
                <c:ptCount val="1"/>
                <c:pt idx="0">
                  <c:v>dist_heat</c:v>
                </c:pt>
              </c:strCache>
            </c:strRef>
          </c:tx>
          <c:cat>
            <c:strRef>
              <c:f>biomass_use!$B$50:$P$50</c:f>
              <c:strCache>
                <c:ptCount val="1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  <c:pt idx="6">
                  <c:v>2070</c:v>
                </c:pt>
                <c:pt idx="7">
                  <c:v>2080</c:v>
                </c:pt>
                <c:pt idx="8">
                  <c:v>2090</c:v>
                </c:pt>
                <c:pt idx="9">
                  <c:v>2100</c:v>
                </c:pt>
                <c:pt idx="10">
                  <c:v>2110</c:v>
                </c:pt>
                <c:pt idx="11">
                  <c:v>2120</c:v>
                </c:pt>
                <c:pt idx="12">
                  <c:v>2130</c:v>
                </c:pt>
                <c:pt idx="13">
                  <c:v>2140</c:v>
                </c:pt>
                <c:pt idx="14">
                  <c:v>2150</c:v>
                </c:pt>
              </c:strCache>
            </c:strRef>
          </c:cat>
          <c:val>
            <c:numRef>
              <c:f>biomass_use!$B$55:$P$55</c:f>
              <c:numCache>
                <c:formatCode>General</c:formatCode>
                <c:ptCount val="15"/>
                <c:pt idx="0">
                  <c:v>30.085931981519998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24</c:v>
                </c:pt>
                <c:pt idx="7">
                  <c:v>20</c:v>
                </c:pt>
                <c:pt idx="8">
                  <c:v>16</c:v>
                </c:pt>
                <c:pt idx="9">
                  <c:v>12</c:v>
                </c:pt>
                <c:pt idx="10">
                  <c:v>8</c:v>
                </c:pt>
                <c:pt idx="11">
                  <c:v>4</c:v>
                </c:pt>
              </c:numCache>
            </c:numRef>
          </c:val>
        </c:ser>
        <c:ser>
          <c:idx val="5"/>
          <c:order val="5"/>
          <c:tx>
            <c:strRef>
              <c:f>biomass_use!$A$56</c:f>
              <c:strCache>
                <c:ptCount val="1"/>
                <c:pt idx="0">
                  <c:v>solid_heat</c:v>
                </c:pt>
              </c:strCache>
            </c:strRef>
          </c:tx>
          <c:cat>
            <c:strRef>
              <c:f>biomass_use!$B$50:$P$50</c:f>
              <c:strCache>
                <c:ptCount val="1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  <c:pt idx="6">
                  <c:v>2070</c:v>
                </c:pt>
                <c:pt idx="7">
                  <c:v>2080</c:v>
                </c:pt>
                <c:pt idx="8">
                  <c:v>2090</c:v>
                </c:pt>
                <c:pt idx="9">
                  <c:v>2100</c:v>
                </c:pt>
                <c:pt idx="10">
                  <c:v>2110</c:v>
                </c:pt>
                <c:pt idx="11">
                  <c:v>2120</c:v>
                </c:pt>
                <c:pt idx="12">
                  <c:v>2130</c:v>
                </c:pt>
                <c:pt idx="13">
                  <c:v>2140</c:v>
                </c:pt>
                <c:pt idx="14">
                  <c:v>2150</c:v>
                </c:pt>
              </c:strCache>
            </c:strRef>
          </c:cat>
          <c:val>
            <c:numRef>
              <c:f>biomass_use!$B$56:$P$56</c:f>
              <c:numCache>
                <c:formatCode>General</c:formatCode>
                <c:ptCount val="15"/>
                <c:pt idx="0">
                  <c:v>9.0169066352979481</c:v>
                </c:pt>
                <c:pt idx="2">
                  <c:v>14.365045291920753</c:v>
                </c:pt>
                <c:pt idx="3">
                  <c:v>26.676000134493513</c:v>
                </c:pt>
                <c:pt idx="4">
                  <c:v>69.752868862753331</c:v>
                </c:pt>
                <c:pt idx="5">
                  <c:v>85.154004779700685</c:v>
                </c:pt>
                <c:pt idx="6">
                  <c:v>79.68990901517391</c:v>
                </c:pt>
                <c:pt idx="7">
                  <c:v>81.919258171094327</c:v>
                </c:pt>
                <c:pt idx="8">
                  <c:v>78.003186526409849</c:v>
                </c:pt>
                <c:pt idx="9">
                  <c:v>89.957683124769275</c:v>
                </c:pt>
                <c:pt idx="10">
                  <c:v>84.184550071190529</c:v>
                </c:pt>
                <c:pt idx="11">
                  <c:v>82.469782254133435</c:v>
                </c:pt>
                <c:pt idx="12">
                  <c:v>82.709085213158843</c:v>
                </c:pt>
                <c:pt idx="13">
                  <c:v>82.868620519175778</c:v>
                </c:pt>
                <c:pt idx="14">
                  <c:v>82.974977389853734</c:v>
                </c:pt>
              </c:numCache>
            </c:numRef>
          </c:val>
        </c:ser>
        <c:ser>
          <c:idx val="6"/>
          <c:order val="6"/>
          <c:tx>
            <c:strRef>
              <c:f>biomass_use!$A$57</c:f>
              <c:strCache>
                <c:ptCount val="1"/>
              </c:strCache>
            </c:strRef>
          </c:tx>
          <c:spPr>
            <a:ln w="25400">
              <a:noFill/>
            </a:ln>
          </c:spPr>
          <c:cat>
            <c:strRef>
              <c:f>biomass_use!$B$50:$P$50</c:f>
              <c:strCache>
                <c:ptCount val="1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  <c:pt idx="6">
                  <c:v>2070</c:v>
                </c:pt>
                <c:pt idx="7">
                  <c:v>2080</c:v>
                </c:pt>
                <c:pt idx="8">
                  <c:v>2090</c:v>
                </c:pt>
                <c:pt idx="9">
                  <c:v>2100</c:v>
                </c:pt>
                <c:pt idx="10">
                  <c:v>2110</c:v>
                </c:pt>
                <c:pt idx="11">
                  <c:v>2120</c:v>
                </c:pt>
                <c:pt idx="12">
                  <c:v>2130</c:v>
                </c:pt>
                <c:pt idx="13">
                  <c:v>2140</c:v>
                </c:pt>
                <c:pt idx="14">
                  <c:v>2150</c:v>
                </c:pt>
              </c:strCache>
            </c:strRef>
          </c:cat>
          <c:val>
            <c:numRef>
              <c:f>biomass_use!$B$57:$P$57</c:f>
              <c:numCache>
                <c:formatCode>General</c:formatCode>
                <c:ptCount val="15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2117744"/>
        <c:axId val="792127536"/>
      </c:areaChart>
      <c:catAx>
        <c:axId val="792117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92127536"/>
        <c:crosses val="autoZero"/>
        <c:auto val="1"/>
        <c:lblAlgn val="ctr"/>
        <c:lblOffset val="100"/>
        <c:noMultiLvlLbl val="0"/>
      </c:catAx>
      <c:valAx>
        <c:axId val="792127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92117744"/>
        <c:crosses val="autoZero"/>
        <c:crossBetween val="midCat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Industrial feedstock</a:t>
            </a:r>
            <a:r>
              <a:rPr lang="en-US" baseline="0"/>
              <a:t> &amp; heat </a:t>
            </a:r>
            <a:r>
              <a:rPr lang="en-US"/>
              <a:t>(EJ)</a:t>
            </a:r>
          </a:p>
        </c:rich>
      </c:tx>
      <c:layout/>
      <c:overlay val="1"/>
    </c:title>
    <c:autoTitleDeleted val="0"/>
    <c:plotArea>
      <c:layout/>
      <c:areaChart>
        <c:grouping val="stacked"/>
        <c:varyColors val="0"/>
        <c:ser>
          <c:idx val="1"/>
          <c:order val="0"/>
          <c:tx>
            <c:strRef>
              <c:f>industry!$B$35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rgbClr val="7D7447"/>
            </a:solidFill>
          </c:spPr>
          <c:cat>
            <c:strRef>
              <c:f>industry!$C$33:$Q$33</c:f>
              <c:strCache>
                <c:ptCount val="1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  <c:pt idx="6">
                  <c:v>2070</c:v>
                </c:pt>
                <c:pt idx="7">
                  <c:v>2080</c:v>
                </c:pt>
                <c:pt idx="8">
                  <c:v>2090</c:v>
                </c:pt>
                <c:pt idx="9">
                  <c:v>2100</c:v>
                </c:pt>
                <c:pt idx="10">
                  <c:v>2110</c:v>
                </c:pt>
                <c:pt idx="11">
                  <c:v>2120</c:v>
                </c:pt>
                <c:pt idx="12">
                  <c:v>2130</c:v>
                </c:pt>
                <c:pt idx="13">
                  <c:v>2140</c:v>
                </c:pt>
                <c:pt idx="14">
                  <c:v>2150</c:v>
                </c:pt>
              </c:strCache>
            </c:strRef>
          </c:cat>
          <c:val>
            <c:numRef>
              <c:f>industry!$C$35:$Q$35</c:f>
              <c:numCache>
                <c:formatCode>General</c:formatCode>
                <c:ptCount val="15"/>
                <c:pt idx="0">
                  <c:v>19.367934628692243</c:v>
                </c:pt>
                <c:pt idx="1">
                  <c:v>54.249870541738865</c:v>
                </c:pt>
                <c:pt idx="2">
                  <c:v>68.196145843124341</c:v>
                </c:pt>
                <c:pt idx="3">
                  <c:v>47.426254535015332</c:v>
                </c:pt>
                <c:pt idx="4">
                  <c:v>33.503155520605212</c:v>
                </c:pt>
                <c:pt idx="5">
                  <c:v>27.367506062323724</c:v>
                </c:pt>
                <c:pt idx="6">
                  <c:v>36.207767913422785</c:v>
                </c:pt>
                <c:pt idx="7">
                  <c:v>42.302358103810263</c:v>
                </c:pt>
                <c:pt idx="8">
                  <c:v>34.943275407306146</c:v>
                </c:pt>
                <c:pt idx="9">
                  <c:v>36.033628093513379</c:v>
                </c:pt>
                <c:pt idx="10">
                  <c:v>25.877331545238448</c:v>
                </c:pt>
                <c:pt idx="11">
                  <c:v>21.688444444444446</c:v>
                </c:pt>
                <c:pt idx="12">
                  <c:v>16</c:v>
                </c:pt>
                <c:pt idx="13">
                  <c:v>16</c:v>
                </c:pt>
                <c:pt idx="14">
                  <c:v>16</c:v>
                </c:pt>
              </c:numCache>
            </c:numRef>
          </c:val>
        </c:ser>
        <c:ser>
          <c:idx val="2"/>
          <c:order val="1"/>
          <c:tx>
            <c:strRef>
              <c:f>industry!$B$36</c:f>
              <c:strCache>
                <c:ptCount val="1"/>
                <c:pt idx="0">
                  <c:v>coal + CCS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</c:spPr>
          <c:cat>
            <c:strRef>
              <c:f>industry!$C$33:$Q$33</c:f>
              <c:strCache>
                <c:ptCount val="1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  <c:pt idx="6">
                  <c:v>2070</c:v>
                </c:pt>
                <c:pt idx="7">
                  <c:v>2080</c:v>
                </c:pt>
                <c:pt idx="8">
                  <c:v>2090</c:v>
                </c:pt>
                <c:pt idx="9">
                  <c:v>2100</c:v>
                </c:pt>
                <c:pt idx="10">
                  <c:v>2110</c:v>
                </c:pt>
                <c:pt idx="11">
                  <c:v>2120</c:v>
                </c:pt>
                <c:pt idx="12">
                  <c:v>2130</c:v>
                </c:pt>
                <c:pt idx="13">
                  <c:v>2140</c:v>
                </c:pt>
                <c:pt idx="14">
                  <c:v>2150</c:v>
                </c:pt>
              </c:strCache>
            </c:strRef>
          </c:cat>
          <c:val>
            <c:numRef>
              <c:f>industry!$C$36:$Q$36</c:f>
              <c:numCache>
                <c:formatCode>General</c:formatCode>
                <c:ptCount val="15"/>
                <c:pt idx="0">
                  <c:v>0</c:v>
                </c:pt>
                <c:pt idx="1">
                  <c:v>1.0135402245960619</c:v>
                </c:pt>
                <c:pt idx="2">
                  <c:v>5.0846179233390423</c:v>
                </c:pt>
                <c:pt idx="3">
                  <c:v>20.177003939551803</c:v>
                </c:pt>
                <c:pt idx="4">
                  <c:v>13.41433071554312</c:v>
                </c:pt>
                <c:pt idx="5">
                  <c:v>8.9182848496762865</c:v>
                </c:pt>
                <c:pt idx="6">
                  <c:v>5.9291668251333522</c:v>
                </c:pt>
                <c:pt idx="7">
                  <c:v>0</c:v>
                </c:pt>
                <c:pt idx="8">
                  <c:v>0</c:v>
                </c:pt>
                <c:pt idx="9">
                  <c:v>1.7423309895553709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3"/>
          <c:order val="2"/>
          <c:tx>
            <c:strRef>
              <c:f>industry!$B$37</c:f>
              <c:strCache>
                <c:ptCount val="1"/>
                <c:pt idx="0">
                  <c:v>oil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</c:spPr>
          <c:cat>
            <c:strRef>
              <c:f>industry!$C$33:$Q$33</c:f>
              <c:strCache>
                <c:ptCount val="1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  <c:pt idx="6">
                  <c:v>2070</c:v>
                </c:pt>
                <c:pt idx="7">
                  <c:v>2080</c:v>
                </c:pt>
                <c:pt idx="8">
                  <c:v>2090</c:v>
                </c:pt>
                <c:pt idx="9">
                  <c:v>2100</c:v>
                </c:pt>
                <c:pt idx="10">
                  <c:v>2110</c:v>
                </c:pt>
                <c:pt idx="11">
                  <c:v>2120</c:v>
                </c:pt>
                <c:pt idx="12">
                  <c:v>2130</c:v>
                </c:pt>
                <c:pt idx="13">
                  <c:v>2140</c:v>
                </c:pt>
                <c:pt idx="14">
                  <c:v>2150</c:v>
                </c:pt>
              </c:strCache>
            </c:strRef>
          </c:cat>
          <c:val>
            <c:numRef>
              <c:f>industry!$C$37:$Q$37</c:f>
              <c:numCache>
                <c:formatCode>General</c:formatCode>
                <c:ptCount val="15"/>
                <c:pt idx="0">
                  <c:v>28.325534860831997</c:v>
                </c:pt>
                <c:pt idx="1">
                  <c:v>36.515599342142586</c:v>
                </c:pt>
                <c:pt idx="2">
                  <c:v>44.916960732058605</c:v>
                </c:pt>
                <c:pt idx="3">
                  <c:v>48.06293262818312</c:v>
                </c:pt>
                <c:pt idx="4">
                  <c:v>43.355804084708218</c:v>
                </c:pt>
                <c:pt idx="5">
                  <c:v>35.158825604496556</c:v>
                </c:pt>
                <c:pt idx="6">
                  <c:v>36.461128016336517</c:v>
                </c:pt>
                <c:pt idx="7">
                  <c:v>29.438393743649964</c:v>
                </c:pt>
                <c:pt idx="8">
                  <c:v>21.475426606461575</c:v>
                </c:pt>
                <c:pt idx="9">
                  <c:v>16.389986506665341</c:v>
                </c:pt>
                <c:pt idx="10">
                  <c:v>13.107452866923026</c:v>
                </c:pt>
                <c:pt idx="11">
                  <c:v>6.4793482712933476E-2</c:v>
                </c:pt>
                <c:pt idx="12">
                  <c:v>3.1902379243743485E-2</c:v>
                </c:pt>
                <c:pt idx="13">
                  <c:v>1.5816075637715154E-2</c:v>
                </c:pt>
                <c:pt idx="14">
                  <c:v>7.8725105607686391E-3</c:v>
                </c:pt>
              </c:numCache>
            </c:numRef>
          </c:val>
        </c:ser>
        <c:ser>
          <c:idx val="4"/>
          <c:order val="3"/>
          <c:tx>
            <c:strRef>
              <c:f>industry!$B$38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rgbClr val="E0A9A8"/>
            </a:solidFill>
          </c:spPr>
          <c:cat>
            <c:strRef>
              <c:f>industry!$C$33:$Q$33</c:f>
              <c:strCache>
                <c:ptCount val="1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  <c:pt idx="6">
                  <c:v>2070</c:v>
                </c:pt>
                <c:pt idx="7">
                  <c:v>2080</c:v>
                </c:pt>
                <c:pt idx="8">
                  <c:v>2090</c:v>
                </c:pt>
                <c:pt idx="9">
                  <c:v>2100</c:v>
                </c:pt>
                <c:pt idx="10">
                  <c:v>2110</c:v>
                </c:pt>
                <c:pt idx="11">
                  <c:v>2120</c:v>
                </c:pt>
                <c:pt idx="12">
                  <c:v>2130</c:v>
                </c:pt>
                <c:pt idx="13">
                  <c:v>2140</c:v>
                </c:pt>
                <c:pt idx="14">
                  <c:v>2150</c:v>
                </c:pt>
              </c:strCache>
            </c:strRef>
          </c:cat>
          <c:val>
            <c:numRef>
              <c:f>industry!$C$38:$Q$38</c:f>
              <c:numCache>
                <c:formatCode>General</c:formatCode>
                <c:ptCount val="15"/>
                <c:pt idx="0">
                  <c:v>21.347740063069406</c:v>
                </c:pt>
                <c:pt idx="1">
                  <c:v>19.254989233665079</c:v>
                </c:pt>
                <c:pt idx="2">
                  <c:v>4.4880000000000004</c:v>
                </c:pt>
                <c:pt idx="3">
                  <c:v>11.545041249628952</c:v>
                </c:pt>
                <c:pt idx="4">
                  <c:v>5.3440000000000003</c:v>
                </c:pt>
                <c:pt idx="5">
                  <c:v>5.3979999999999997</c:v>
                </c:pt>
                <c:pt idx="6">
                  <c:v>5.4480000000000004</c:v>
                </c:pt>
                <c:pt idx="7">
                  <c:v>5.5369999999999999</c:v>
                </c:pt>
                <c:pt idx="8">
                  <c:v>5.5850000000000009</c:v>
                </c:pt>
                <c:pt idx="9">
                  <c:v>5.6340000000000003</c:v>
                </c:pt>
                <c:pt idx="10">
                  <c:v>5.6666666666666679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5"/>
          <c:order val="4"/>
          <c:tx>
            <c:strRef>
              <c:f>industry!$B$39</c:f>
              <c:strCache>
                <c:ptCount val="1"/>
                <c:pt idx="0">
                  <c:v>gas/oil + CCS</c:v>
                </c:pt>
              </c:strCache>
            </c:strRef>
          </c:tx>
          <c:spPr>
            <a:solidFill>
              <a:srgbClr val="ECCCCA"/>
            </a:solidFill>
          </c:spPr>
          <c:cat>
            <c:strRef>
              <c:f>industry!$C$33:$Q$33</c:f>
              <c:strCache>
                <c:ptCount val="1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  <c:pt idx="6">
                  <c:v>2070</c:v>
                </c:pt>
                <c:pt idx="7">
                  <c:v>2080</c:v>
                </c:pt>
                <c:pt idx="8">
                  <c:v>2090</c:v>
                </c:pt>
                <c:pt idx="9">
                  <c:v>2100</c:v>
                </c:pt>
                <c:pt idx="10">
                  <c:v>2110</c:v>
                </c:pt>
                <c:pt idx="11">
                  <c:v>2120</c:v>
                </c:pt>
                <c:pt idx="12">
                  <c:v>2130</c:v>
                </c:pt>
                <c:pt idx="13">
                  <c:v>2140</c:v>
                </c:pt>
                <c:pt idx="14">
                  <c:v>2150</c:v>
                </c:pt>
              </c:strCache>
            </c:strRef>
          </c:cat>
          <c:val>
            <c:numRef>
              <c:f>industry!$C$39:$Q$39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0.70249199999999978</c:v>
                </c:pt>
                <c:pt idx="4">
                  <c:v>0.46703960812294121</c:v>
                </c:pt>
                <c:pt idx="5">
                  <c:v>0.4019330758294698</c:v>
                </c:pt>
                <c:pt idx="6">
                  <c:v>2.3144168655642461</c:v>
                </c:pt>
                <c:pt idx="7">
                  <c:v>1.6008147959906138</c:v>
                </c:pt>
                <c:pt idx="8">
                  <c:v>1.0974948526065973</c:v>
                </c:pt>
                <c:pt idx="9">
                  <c:v>0.72965039584554747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6"/>
          <c:order val="5"/>
          <c:tx>
            <c:strRef>
              <c:f>industry!$B$40</c:f>
              <c:strCache>
                <c:ptCount val="1"/>
                <c:pt idx="0">
                  <c:v>bio</c:v>
                </c:pt>
              </c:strCache>
            </c:strRef>
          </c:tx>
          <c:spPr>
            <a:solidFill>
              <a:schemeClr val="accent3"/>
            </a:solidFill>
          </c:spPr>
          <c:cat>
            <c:strRef>
              <c:f>industry!$C$33:$Q$33</c:f>
              <c:strCache>
                <c:ptCount val="1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  <c:pt idx="6">
                  <c:v>2070</c:v>
                </c:pt>
                <c:pt idx="7">
                  <c:v>2080</c:v>
                </c:pt>
                <c:pt idx="8">
                  <c:v>2090</c:v>
                </c:pt>
                <c:pt idx="9">
                  <c:v>2100</c:v>
                </c:pt>
                <c:pt idx="10">
                  <c:v>2110</c:v>
                </c:pt>
                <c:pt idx="11">
                  <c:v>2120</c:v>
                </c:pt>
                <c:pt idx="12">
                  <c:v>2130</c:v>
                </c:pt>
                <c:pt idx="13">
                  <c:v>2140</c:v>
                </c:pt>
                <c:pt idx="14">
                  <c:v>2150</c:v>
                </c:pt>
              </c:strCache>
            </c:strRef>
          </c:cat>
          <c:val>
            <c:numRef>
              <c:f>industry!$C$40:$Q$40</c:f>
              <c:numCache>
                <c:formatCode>General</c:formatCode>
                <c:ptCount val="15"/>
                <c:pt idx="0">
                  <c:v>7.213525308238359</c:v>
                </c:pt>
                <c:pt idx="1">
                  <c:v>0</c:v>
                </c:pt>
                <c:pt idx="2">
                  <c:v>11.492036233536602</c:v>
                </c:pt>
                <c:pt idx="3">
                  <c:v>11.600801453267643</c:v>
                </c:pt>
                <c:pt idx="4">
                  <c:v>18.17716447939479</c:v>
                </c:pt>
                <c:pt idx="5">
                  <c:v>24.830177137676287</c:v>
                </c:pt>
                <c:pt idx="6">
                  <c:v>16.507912118577227</c:v>
                </c:pt>
                <c:pt idx="7">
                  <c:v>10.974998728509735</c:v>
                </c:pt>
                <c:pt idx="8">
                  <c:v>7.2965373346784972</c:v>
                </c:pt>
                <c:pt idx="9">
                  <c:v>18.300309911136257</c:v>
                </c:pt>
                <c:pt idx="10">
                  <c:v>54.075817621143102</c:v>
                </c:pt>
                <c:pt idx="11">
                  <c:v>65.975825803306748</c:v>
                </c:pt>
                <c:pt idx="12">
                  <c:v>66.16726817052708</c:v>
                </c:pt>
                <c:pt idx="13">
                  <c:v>66.294896415340631</c:v>
                </c:pt>
                <c:pt idx="14">
                  <c:v>66.379981911882993</c:v>
                </c:pt>
              </c:numCache>
            </c:numRef>
          </c:val>
        </c:ser>
        <c:ser>
          <c:idx val="7"/>
          <c:order val="6"/>
          <c:tx>
            <c:strRef>
              <c:f>industry!$B$41</c:f>
              <c:strCache>
                <c:ptCount val="1"/>
                <c:pt idx="0">
                  <c:v>bio + CCS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</c:spPr>
          <c:cat>
            <c:strRef>
              <c:f>industry!$C$33:$Q$33</c:f>
              <c:strCache>
                <c:ptCount val="1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  <c:pt idx="6">
                  <c:v>2070</c:v>
                </c:pt>
                <c:pt idx="7">
                  <c:v>2080</c:v>
                </c:pt>
                <c:pt idx="8">
                  <c:v>2090</c:v>
                </c:pt>
                <c:pt idx="9">
                  <c:v>2100</c:v>
                </c:pt>
                <c:pt idx="10">
                  <c:v>2110</c:v>
                </c:pt>
                <c:pt idx="11">
                  <c:v>2120</c:v>
                </c:pt>
                <c:pt idx="12">
                  <c:v>2130</c:v>
                </c:pt>
                <c:pt idx="13">
                  <c:v>2140</c:v>
                </c:pt>
                <c:pt idx="14">
                  <c:v>2150</c:v>
                </c:pt>
              </c:strCache>
            </c:strRef>
          </c:cat>
          <c:val>
            <c:numRef>
              <c:f>industry!$C$41:$Q$41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8.5224988225362708</c:v>
                </c:pt>
                <c:pt idx="4">
                  <c:v>32.921989284456885</c:v>
                </c:pt>
                <c:pt idx="5">
                  <c:v>37.881398350323728</c:v>
                </c:pt>
                <c:pt idx="6">
                  <c:v>41.338513206866658</c:v>
                </c:pt>
                <c:pt idx="7">
                  <c:v>47.74035683232001</c:v>
                </c:pt>
                <c:pt idx="8">
                  <c:v>48.217760400643208</c:v>
                </c:pt>
                <c:pt idx="9">
                  <c:v>46.957607015094268</c:v>
                </c:pt>
                <c:pt idx="10">
                  <c:v>11.612844631333163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0"/>
          <c:order val="7"/>
          <c:tx>
            <c:strRef>
              <c:f>industry!$B$34</c:f>
              <c:strCache>
                <c:ptCount val="1"/>
                <c:pt idx="0">
                  <c:v>MeOH</c:v>
                </c:pt>
              </c:strCache>
            </c:strRef>
          </c:tx>
          <c:spPr>
            <a:solidFill>
              <a:schemeClr val="accent2"/>
            </a:solidFill>
          </c:spPr>
          <c:cat>
            <c:strRef>
              <c:f>industry!$C$33:$Q$33</c:f>
              <c:strCache>
                <c:ptCount val="1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  <c:pt idx="6">
                  <c:v>2070</c:v>
                </c:pt>
                <c:pt idx="7">
                  <c:v>2080</c:v>
                </c:pt>
                <c:pt idx="8">
                  <c:v>2090</c:v>
                </c:pt>
                <c:pt idx="9">
                  <c:v>2100</c:v>
                </c:pt>
                <c:pt idx="10">
                  <c:v>2110</c:v>
                </c:pt>
                <c:pt idx="11">
                  <c:v>2120</c:v>
                </c:pt>
                <c:pt idx="12">
                  <c:v>2130</c:v>
                </c:pt>
                <c:pt idx="13">
                  <c:v>2140</c:v>
                </c:pt>
                <c:pt idx="14">
                  <c:v>2150</c:v>
                </c:pt>
              </c:strCache>
            </c:strRef>
          </c:cat>
          <c:val>
            <c:numRef>
              <c:f>industry!$C$34:$Q$34</c:f>
              <c:numCache>
                <c:formatCode>General</c:formatCode>
                <c:ptCount val="15"/>
                <c:pt idx="0">
                  <c:v>0</c:v>
                </c:pt>
                <c:pt idx="1">
                  <c:v>1.3474999999999999</c:v>
                </c:pt>
                <c:pt idx="2">
                  <c:v>0.8958619769985473</c:v>
                </c:pt>
                <c:pt idx="3">
                  <c:v>0.80789201181873505</c:v>
                </c:pt>
                <c:pt idx="4">
                  <c:v>4.5185619499430159</c:v>
                </c:pt>
                <c:pt idx="5">
                  <c:v>10.639063286478011</c:v>
                </c:pt>
                <c:pt idx="6">
                  <c:v>7.1228719836634733</c:v>
                </c:pt>
                <c:pt idx="7">
                  <c:v>14.857606256350035</c:v>
                </c:pt>
                <c:pt idx="8">
                  <c:v>23.204573393538425</c:v>
                </c:pt>
                <c:pt idx="9">
                  <c:v>28.873525792196677</c:v>
                </c:pt>
                <c:pt idx="10">
                  <c:v>32.643059431228565</c:v>
                </c:pt>
                <c:pt idx="11">
                  <c:v>51.131206517287069</c:v>
                </c:pt>
                <c:pt idx="12">
                  <c:v>56.997727250385886</c:v>
                </c:pt>
                <c:pt idx="13">
                  <c:v>57.110603677448708</c:v>
                </c:pt>
                <c:pt idx="14">
                  <c:v>57.183073991496855</c:v>
                </c:pt>
              </c:numCache>
            </c:numRef>
          </c:val>
        </c:ser>
        <c:ser>
          <c:idx val="8"/>
          <c:order val="8"/>
          <c:tx>
            <c:strRef>
              <c:f>industry!$B$42</c:f>
              <c:strCache>
                <c:ptCount val="1"/>
                <c:pt idx="0">
                  <c:v>H2</c:v>
                </c:pt>
              </c:strCache>
            </c:strRef>
          </c:tx>
          <c:spPr>
            <a:solidFill>
              <a:schemeClr val="accent5"/>
            </a:solidFill>
          </c:spPr>
          <c:cat>
            <c:strRef>
              <c:f>industry!$C$33:$Q$33</c:f>
              <c:strCache>
                <c:ptCount val="1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  <c:pt idx="6">
                  <c:v>2070</c:v>
                </c:pt>
                <c:pt idx="7">
                  <c:v>2080</c:v>
                </c:pt>
                <c:pt idx="8">
                  <c:v>2090</c:v>
                </c:pt>
                <c:pt idx="9">
                  <c:v>2100</c:v>
                </c:pt>
                <c:pt idx="10">
                  <c:v>2110</c:v>
                </c:pt>
                <c:pt idx="11">
                  <c:v>2120</c:v>
                </c:pt>
                <c:pt idx="12">
                  <c:v>2130</c:v>
                </c:pt>
                <c:pt idx="13">
                  <c:v>2140</c:v>
                </c:pt>
                <c:pt idx="14">
                  <c:v>2150</c:v>
                </c:pt>
              </c:strCache>
            </c:strRef>
          </c:cat>
          <c:val>
            <c:numRef>
              <c:f>industry!$C$42:$Q$42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11.562947658658558</c:v>
                </c:pt>
                <c:pt idx="9">
                  <c:v>0</c:v>
                </c:pt>
                <c:pt idx="10">
                  <c:v>12.143452350259802</c:v>
                </c:pt>
                <c:pt idx="11">
                  <c:v>16.49555599267347</c:v>
                </c:pt>
                <c:pt idx="12">
                  <c:v>16.589848501901386</c:v>
                </c:pt>
                <c:pt idx="13">
                  <c:v>16.652710174720006</c:v>
                </c:pt>
                <c:pt idx="14">
                  <c:v>16.694617956599082</c:v>
                </c:pt>
              </c:numCache>
            </c:numRef>
          </c:val>
        </c:ser>
        <c:ser>
          <c:idx val="9"/>
          <c:order val="9"/>
          <c:tx>
            <c:strRef>
              <c:f>industry!$B$43</c:f>
              <c:strCache>
                <c:ptCount val="1"/>
                <c:pt idx="0">
                  <c:v>elec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</c:spPr>
          <c:cat>
            <c:strRef>
              <c:f>industry!$C$33:$Q$33</c:f>
              <c:strCache>
                <c:ptCount val="1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  <c:pt idx="6">
                  <c:v>2070</c:v>
                </c:pt>
                <c:pt idx="7">
                  <c:v>2080</c:v>
                </c:pt>
                <c:pt idx="8">
                  <c:v>2090</c:v>
                </c:pt>
                <c:pt idx="9">
                  <c:v>2100</c:v>
                </c:pt>
                <c:pt idx="10">
                  <c:v>2110</c:v>
                </c:pt>
                <c:pt idx="11">
                  <c:v>2120</c:v>
                </c:pt>
                <c:pt idx="12">
                  <c:v>2130</c:v>
                </c:pt>
                <c:pt idx="13">
                  <c:v>2140</c:v>
                </c:pt>
                <c:pt idx="14">
                  <c:v>2150</c:v>
                </c:pt>
              </c:strCache>
            </c:strRef>
          </c:cat>
          <c:val>
            <c:numRef>
              <c:f>industry!$C$43:$Q$43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2118832"/>
        <c:axId val="792121008"/>
      </c:areaChart>
      <c:catAx>
        <c:axId val="792118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92121008"/>
        <c:crosses val="autoZero"/>
        <c:auto val="1"/>
        <c:lblAlgn val="ctr"/>
        <c:lblOffset val="100"/>
        <c:noMultiLvlLbl val="0"/>
      </c:catAx>
      <c:valAx>
        <c:axId val="792121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92118832"/>
        <c:crosses val="autoZero"/>
        <c:crossBetween val="midCat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Local </a:t>
            </a:r>
            <a:r>
              <a:rPr lang="en-US" baseline="0"/>
              <a:t>heat </a:t>
            </a:r>
            <a:r>
              <a:rPr lang="en-US"/>
              <a:t>(EJ)</a:t>
            </a:r>
          </a:p>
        </c:rich>
      </c:tx>
      <c:layout/>
      <c:overlay val="1"/>
    </c:title>
    <c:autoTitleDeleted val="0"/>
    <c:plotArea>
      <c:layout/>
      <c:areaChart>
        <c:grouping val="stacked"/>
        <c:varyColors val="0"/>
        <c:ser>
          <c:idx val="1"/>
          <c:order val="0"/>
          <c:tx>
            <c:strRef>
              <c:f>local_heat!$A$32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rgbClr val="7D7447"/>
            </a:solidFill>
          </c:spPr>
          <c:cat>
            <c:strRef>
              <c:f>local_heat!$C$30:$Q$30</c:f>
              <c:strCache>
                <c:ptCount val="1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  <c:pt idx="6">
                  <c:v>2070</c:v>
                </c:pt>
                <c:pt idx="7">
                  <c:v>2080</c:v>
                </c:pt>
                <c:pt idx="8">
                  <c:v>2090</c:v>
                </c:pt>
                <c:pt idx="9">
                  <c:v>2100</c:v>
                </c:pt>
                <c:pt idx="10">
                  <c:v>2110</c:v>
                </c:pt>
                <c:pt idx="11">
                  <c:v>2120</c:v>
                </c:pt>
                <c:pt idx="12">
                  <c:v>2130</c:v>
                </c:pt>
                <c:pt idx="13">
                  <c:v>2140</c:v>
                </c:pt>
                <c:pt idx="14">
                  <c:v>2150</c:v>
                </c:pt>
              </c:strCache>
            </c:strRef>
          </c:cat>
          <c:val>
            <c:numRef>
              <c:f>local_heat!$C$32:$Q$32</c:f>
              <c:numCache>
                <c:formatCode>General</c:formatCode>
                <c:ptCount val="15"/>
                <c:pt idx="0">
                  <c:v>21.166471448112791</c:v>
                </c:pt>
                <c:pt idx="1">
                  <c:v>11.458712577813062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3"/>
          <c:order val="1"/>
          <c:tx>
            <c:strRef>
              <c:f>local_heat!$A$33</c:f>
              <c:strCache>
                <c:ptCount val="1"/>
                <c:pt idx="0">
                  <c:v>oil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</c:spPr>
          <c:cat>
            <c:strRef>
              <c:f>local_heat!$C$30:$Q$30</c:f>
              <c:strCache>
                <c:ptCount val="1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  <c:pt idx="6">
                  <c:v>2070</c:v>
                </c:pt>
                <c:pt idx="7">
                  <c:v>2080</c:v>
                </c:pt>
                <c:pt idx="8">
                  <c:v>2090</c:v>
                </c:pt>
                <c:pt idx="9">
                  <c:v>2100</c:v>
                </c:pt>
                <c:pt idx="10">
                  <c:v>2110</c:v>
                </c:pt>
                <c:pt idx="11">
                  <c:v>2120</c:v>
                </c:pt>
                <c:pt idx="12">
                  <c:v>2130</c:v>
                </c:pt>
                <c:pt idx="13">
                  <c:v>2140</c:v>
                </c:pt>
                <c:pt idx="14">
                  <c:v>2150</c:v>
                </c:pt>
              </c:strCache>
            </c:strRef>
          </c:cat>
          <c:val>
            <c:numRef>
              <c:f>local_heat!$C$33:$Q$33</c:f>
              <c:numCache>
                <c:formatCode>General</c:formatCode>
                <c:ptCount val="15"/>
                <c:pt idx="0">
                  <c:v>12.970511353735203</c:v>
                </c:pt>
                <c:pt idx="1">
                  <c:v>36.136462806186934</c:v>
                </c:pt>
                <c:pt idx="2">
                  <c:v>51.238434286031136</c:v>
                </c:pt>
                <c:pt idx="3">
                  <c:v>41.171153129364519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6"/>
          <c:order val="2"/>
          <c:tx>
            <c:strRef>
              <c:f>local_heat!$A$34</c:f>
              <c:strCache>
                <c:ptCount val="1"/>
                <c:pt idx="0">
                  <c:v>bio</c:v>
                </c:pt>
              </c:strCache>
            </c:strRef>
          </c:tx>
          <c:spPr>
            <a:solidFill>
              <a:schemeClr val="accent3"/>
            </a:solidFill>
          </c:spPr>
          <c:cat>
            <c:strRef>
              <c:f>local_heat!$C$30:$Q$30</c:f>
              <c:strCache>
                <c:ptCount val="1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  <c:pt idx="6">
                  <c:v>2070</c:v>
                </c:pt>
                <c:pt idx="7">
                  <c:v>2080</c:v>
                </c:pt>
                <c:pt idx="8">
                  <c:v>2090</c:v>
                </c:pt>
                <c:pt idx="9">
                  <c:v>2100</c:v>
                </c:pt>
                <c:pt idx="10">
                  <c:v>2110</c:v>
                </c:pt>
                <c:pt idx="11">
                  <c:v>2120</c:v>
                </c:pt>
                <c:pt idx="12">
                  <c:v>2130</c:v>
                </c:pt>
                <c:pt idx="13">
                  <c:v>2140</c:v>
                </c:pt>
                <c:pt idx="14">
                  <c:v>2150</c:v>
                </c:pt>
              </c:strCache>
            </c:strRef>
          </c:cat>
          <c:val>
            <c:numRef>
              <c:f>local_heat!$C$34:$Q$34</c:f>
              <c:numCache>
                <c:formatCode>General</c:formatCode>
                <c:ptCount val="15"/>
                <c:pt idx="0">
                  <c:v>3.008593198152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2.4000000000000004</c:v>
                </c:pt>
                <c:pt idx="7">
                  <c:v>2</c:v>
                </c:pt>
                <c:pt idx="8">
                  <c:v>1.6</c:v>
                </c:pt>
                <c:pt idx="9">
                  <c:v>1.2000000000000002</c:v>
                </c:pt>
                <c:pt idx="10">
                  <c:v>0.8</c:v>
                </c:pt>
                <c:pt idx="11">
                  <c:v>0.4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7"/>
          <c:order val="3"/>
          <c:tx>
            <c:strRef>
              <c:f>local_heat!$A$35</c:f>
              <c:strCache>
                <c:ptCount val="1"/>
                <c:pt idx="0">
                  <c:v>pellets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</c:spPr>
          <c:cat>
            <c:strRef>
              <c:f>local_heat!$C$30:$Q$30</c:f>
              <c:strCache>
                <c:ptCount val="1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  <c:pt idx="6">
                  <c:v>2070</c:v>
                </c:pt>
                <c:pt idx="7">
                  <c:v>2080</c:v>
                </c:pt>
                <c:pt idx="8">
                  <c:v>2090</c:v>
                </c:pt>
                <c:pt idx="9">
                  <c:v>2100</c:v>
                </c:pt>
                <c:pt idx="10">
                  <c:v>2110</c:v>
                </c:pt>
                <c:pt idx="11">
                  <c:v>2120</c:v>
                </c:pt>
                <c:pt idx="12">
                  <c:v>2130</c:v>
                </c:pt>
                <c:pt idx="13">
                  <c:v>2140</c:v>
                </c:pt>
                <c:pt idx="14">
                  <c:v>2150</c:v>
                </c:pt>
              </c:strCache>
            </c:strRef>
          </c:cat>
          <c:val>
            <c:numRef>
              <c:f>local_heat!$C$35:$Q$35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0"/>
          <c:order val="4"/>
          <c:tx>
            <c:strRef>
              <c:f>local_heat!$A$31</c:f>
              <c:strCache>
                <c:ptCount val="1"/>
                <c:pt idx="0">
                  <c:v>MeOH</c:v>
                </c:pt>
              </c:strCache>
            </c:strRef>
          </c:tx>
          <c:spPr>
            <a:solidFill>
              <a:schemeClr val="accent2"/>
            </a:solidFill>
          </c:spPr>
          <c:cat>
            <c:strRef>
              <c:f>local_heat!$C$30:$Q$30</c:f>
              <c:strCache>
                <c:ptCount val="1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  <c:pt idx="6">
                  <c:v>2070</c:v>
                </c:pt>
                <c:pt idx="7">
                  <c:v>2080</c:v>
                </c:pt>
                <c:pt idx="8">
                  <c:v>2090</c:v>
                </c:pt>
                <c:pt idx="9">
                  <c:v>2100</c:v>
                </c:pt>
                <c:pt idx="10">
                  <c:v>2110</c:v>
                </c:pt>
                <c:pt idx="11">
                  <c:v>2120</c:v>
                </c:pt>
                <c:pt idx="12">
                  <c:v>2130</c:v>
                </c:pt>
                <c:pt idx="13">
                  <c:v>2140</c:v>
                </c:pt>
                <c:pt idx="14">
                  <c:v>2150</c:v>
                </c:pt>
              </c:strCache>
            </c:strRef>
          </c:cat>
          <c:val>
            <c:numRef>
              <c:f>local_heat!$C$31:$Q$31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8"/>
          <c:order val="5"/>
          <c:tx>
            <c:strRef>
              <c:f>local_heat!$A$36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FFFF00"/>
            </a:solidFill>
          </c:spPr>
          <c:cat>
            <c:strRef>
              <c:f>local_heat!$C$30:$Q$30</c:f>
              <c:strCache>
                <c:ptCount val="1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  <c:pt idx="6">
                  <c:v>2070</c:v>
                </c:pt>
                <c:pt idx="7">
                  <c:v>2080</c:v>
                </c:pt>
                <c:pt idx="8">
                  <c:v>2090</c:v>
                </c:pt>
                <c:pt idx="9">
                  <c:v>2100</c:v>
                </c:pt>
                <c:pt idx="10">
                  <c:v>2110</c:v>
                </c:pt>
                <c:pt idx="11">
                  <c:v>2120</c:v>
                </c:pt>
                <c:pt idx="12">
                  <c:v>2130</c:v>
                </c:pt>
                <c:pt idx="13">
                  <c:v>2140</c:v>
                </c:pt>
                <c:pt idx="14">
                  <c:v>2150</c:v>
                </c:pt>
              </c:strCache>
            </c:strRef>
          </c:cat>
          <c:val>
            <c:numRef>
              <c:f>local_heat!$C$36:$Q$36</c:f>
              <c:numCache>
                <c:formatCode>General</c:formatCode>
                <c:ptCount val="15"/>
                <c:pt idx="0">
                  <c:v>0</c:v>
                </c:pt>
                <c:pt idx="1">
                  <c:v>0.40860133599999998</c:v>
                </c:pt>
                <c:pt idx="2">
                  <c:v>1.9318955817965233</c:v>
                </c:pt>
                <c:pt idx="3">
                  <c:v>7.5790844774875676</c:v>
                </c:pt>
                <c:pt idx="4">
                  <c:v>28.514463516447119</c:v>
                </c:pt>
                <c:pt idx="5">
                  <c:v>32.462707200000004</c:v>
                </c:pt>
                <c:pt idx="6">
                  <c:v>36.378742399999993</c:v>
                </c:pt>
                <c:pt idx="7">
                  <c:v>40.135387600000001</c:v>
                </c:pt>
                <c:pt idx="8">
                  <c:v>44.109850399999999</c:v>
                </c:pt>
                <c:pt idx="9">
                  <c:v>46.704195999999996</c:v>
                </c:pt>
                <c:pt idx="10">
                  <c:v>48.433759733333332</c:v>
                </c:pt>
                <c:pt idx="11">
                  <c:v>49.586802222222218</c:v>
                </c:pt>
                <c:pt idx="12">
                  <c:v>50.355497214814811</c:v>
                </c:pt>
                <c:pt idx="13">
                  <c:v>50.867960543209868</c:v>
                </c:pt>
                <c:pt idx="14">
                  <c:v>51.209602762139909</c:v>
                </c:pt>
              </c:numCache>
            </c:numRef>
          </c:val>
        </c:ser>
        <c:ser>
          <c:idx val="9"/>
          <c:order val="6"/>
          <c:tx>
            <c:strRef>
              <c:f>local_heat!$A$37</c:f>
              <c:strCache>
                <c:ptCount val="1"/>
                <c:pt idx="0">
                  <c:v>elec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</c:spPr>
          <c:cat>
            <c:strRef>
              <c:f>local_heat!$C$30:$Q$30</c:f>
              <c:strCache>
                <c:ptCount val="1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  <c:pt idx="6">
                  <c:v>2070</c:v>
                </c:pt>
                <c:pt idx="7">
                  <c:v>2080</c:v>
                </c:pt>
                <c:pt idx="8">
                  <c:v>2090</c:v>
                </c:pt>
                <c:pt idx="9">
                  <c:v>2100</c:v>
                </c:pt>
                <c:pt idx="10">
                  <c:v>2110</c:v>
                </c:pt>
                <c:pt idx="11">
                  <c:v>2120</c:v>
                </c:pt>
                <c:pt idx="12">
                  <c:v>2130</c:v>
                </c:pt>
                <c:pt idx="13">
                  <c:v>2140</c:v>
                </c:pt>
                <c:pt idx="14">
                  <c:v>2150</c:v>
                </c:pt>
              </c:strCache>
            </c:strRef>
          </c:cat>
          <c:val>
            <c:numRef>
              <c:f>local_heat!$C$37:$Q$37</c:f>
              <c:numCache>
                <c:formatCode>General</c:formatCode>
                <c:ptCount val="15"/>
                <c:pt idx="0">
                  <c:v>0</c:v>
                </c:pt>
                <c:pt idx="1">
                  <c:v>1.11436728</c:v>
                </c:pt>
                <c:pt idx="2">
                  <c:v>5.2688061321723367</c:v>
                </c:pt>
                <c:pt idx="3">
                  <c:v>20.670230393147911</c:v>
                </c:pt>
                <c:pt idx="4">
                  <c:v>50.133256483552898</c:v>
                </c:pt>
                <c:pt idx="5">
                  <c:v>57.287884800000015</c:v>
                </c:pt>
                <c:pt idx="6">
                  <c:v>65.160521599999996</c:v>
                </c:pt>
                <c:pt idx="7">
                  <c:v>72.537148400000007</c:v>
                </c:pt>
                <c:pt idx="8">
                  <c:v>80.318293600000004</c:v>
                </c:pt>
                <c:pt idx="9">
                  <c:v>85.536363999999992</c:v>
                </c:pt>
                <c:pt idx="10">
                  <c:v>89.148410933333352</c:v>
                </c:pt>
                <c:pt idx="11">
                  <c:v>91.689775555555542</c:v>
                </c:pt>
                <c:pt idx="12">
                  <c:v>93.51735197037037</c:v>
                </c:pt>
                <c:pt idx="13">
                  <c:v>94.469069580246895</c:v>
                </c:pt>
                <c:pt idx="14">
                  <c:v>95.103547986831273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2119376"/>
        <c:axId val="792119920"/>
      </c:areaChart>
      <c:catAx>
        <c:axId val="792119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92119920"/>
        <c:crosses val="autoZero"/>
        <c:auto val="1"/>
        <c:lblAlgn val="ctr"/>
        <c:lblOffset val="100"/>
        <c:noMultiLvlLbl val="0"/>
      </c:catAx>
      <c:valAx>
        <c:axId val="792119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92119376"/>
        <c:crosses val="autoZero"/>
        <c:crossBetween val="midCat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District heating</a:t>
            </a:r>
            <a:r>
              <a:rPr lang="en-US" baseline="0"/>
              <a:t> </a:t>
            </a:r>
            <a:r>
              <a:rPr lang="en-US"/>
              <a:t>(EJ)</a:t>
            </a:r>
          </a:p>
        </c:rich>
      </c:tx>
      <c:layout/>
      <c:overlay val="1"/>
    </c:title>
    <c:autoTitleDeleted val="0"/>
    <c:plotArea>
      <c:layout/>
      <c:areaChart>
        <c:grouping val="stacked"/>
        <c:varyColors val="0"/>
        <c:ser>
          <c:idx val="1"/>
          <c:order val="0"/>
          <c:tx>
            <c:strRef>
              <c:f>central_heat!$B$35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rgbClr val="7D7447"/>
            </a:solidFill>
          </c:spPr>
          <c:cat>
            <c:strRef>
              <c:f>central_heat!$C$33:$Q$33</c:f>
              <c:strCache>
                <c:ptCount val="1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  <c:pt idx="6">
                  <c:v>2070</c:v>
                </c:pt>
                <c:pt idx="7">
                  <c:v>2080</c:v>
                </c:pt>
                <c:pt idx="8">
                  <c:v>2090</c:v>
                </c:pt>
                <c:pt idx="9">
                  <c:v>2100</c:v>
                </c:pt>
                <c:pt idx="10">
                  <c:v>2110</c:v>
                </c:pt>
                <c:pt idx="11">
                  <c:v>2120</c:v>
                </c:pt>
                <c:pt idx="12">
                  <c:v>2130</c:v>
                </c:pt>
                <c:pt idx="13">
                  <c:v>2140</c:v>
                </c:pt>
                <c:pt idx="14">
                  <c:v>2150</c:v>
                </c:pt>
              </c:strCache>
            </c:strRef>
          </c:cat>
          <c:val>
            <c:numRef>
              <c:f>central_heat!$C$35:$Q$35</c:f>
              <c:numCache>
                <c:formatCode>General</c:formatCode>
                <c:ptCount val="15"/>
                <c:pt idx="0">
                  <c:v>4.2947856725605256</c:v>
                </c:pt>
                <c:pt idx="1">
                  <c:v>2.8553136797069447</c:v>
                </c:pt>
                <c:pt idx="2">
                  <c:v>1.8983057202621598</c:v>
                </c:pt>
                <c:pt idx="3">
                  <c:v>0</c:v>
                </c:pt>
                <c:pt idx="4">
                  <c:v>0.49023842974270743</c:v>
                </c:pt>
                <c:pt idx="5">
                  <c:v>0.32592650751017838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2"/>
          <c:order val="1"/>
          <c:tx>
            <c:strRef>
              <c:f>central_heat!$B$36</c:f>
              <c:strCache>
                <c:ptCount val="1"/>
                <c:pt idx="0">
                  <c:v>coal + CCS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</c:spPr>
          <c:cat>
            <c:strRef>
              <c:f>central_heat!$C$33:$Q$33</c:f>
              <c:strCache>
                <c:ptCount val="1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  <c:pt idx="6">
                  <c:v>2070</c:v>
                </c:pt>
                <c:pt idx="7">
                  <c:v>2080</c:v>
                </c:pt>
                <c:pt idx="8">
                  <c:v>2090</c:v>
                </c:pt>
                <c:pt idx="9">
                  <c:v>2100</c:v>
                </c:pt>
                <c:pt idx="10">
                  <c:v>2110</c:v>
                </c:pt>
                <c:pt idx="11">
                  <c:v>2120</c:v>
                </c:pt>
                <c:pt idx="12">
                  <c:v>2130</c:v>
                </c:pt>
                <c:pt idx="13">
                  <c:v>2140</c:v>
                </c:pt>
                <c:pt idx="14">
                  <c:v>2150</c:v>
                </c:pt>
              </c:strCache>
            </c:strRef>
          </c:cat>
          <c:val>
            <c:numRef>
              <c:f>central_heat!$C$36:$Q$36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0.67164444396712697</c:v>
                </c:pt>
                <c:pt idx="4">
                  <c:v>4.7019345981842484</c:v>
                </c:pt>
                <c:pt idx="5">
                  <c:v>19.643112159980184</c:v>
                </c:pt>
                <c:pt idx="6">
                  <c:v>44.575808000000016</c:v>
                </c:pt>
                <c:pt idx="7">
                  <c:v>44.176758809510261</c:v>
                </c:pt>
                <c:pt idx="8">
                  <c:v>29.991910986418141</c:v>
                </c:pt>
                <c:pt idx="9">
                  <c:v>17.666007217051586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3"/>
          <c:order val="2"/>
          <c:tx>
            <c:strRef>
              <c:f>central_heat!$B$37</c:f>
              <c:strCache>
                <c:ptCount val="1"/>
                <c:pt idx="0">
                  <c:v>oil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</c:spPr>
          <c:cat>
            <c:strRef>
              <c:f>central_heat!$C$33:$Q$33</c:f>
              <c:strCache>
                <c:ptCount val="1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  <c:pt idx="6">
                  <c:v>2070</c:v>
                </c:pt>
                <c:pt idx="7">
                  <c:v>2080</c:v>
                </c:pt>
                <c:pt idx="8">
                  <c:v>2090</c:v>
                </c:pt>
                <c:pt idx="9">
                  <c:v>2100</c:v>
                </c:pt>
                <c:pt idx="10">
                  <c:v>2110</c:v>
                </c:pt>
                <c:pt idx="11">
                  <c:v>2120</c:v>
                </c:pt>
                <c:pt idx="12">
                  <c:v>2130</c:v>
                </c:pt>
                <c:pt idx="13">
                  <c:v>2140</c:v>
                </c:pt>
                <c:pt idx="14">
                  <c:v>2150</c:v>
                </c:pt>
              </c:strCache>
            </c:strRef>
          </c:cat>
          <c:val>
            <c:numRef>
              <c:f>central_heat!$C$37:$Q$37</c:f>
              <c:numCache>
                <c:formatCode>General</c:formatCode>
                <c:ptCount val="15"/>
                <c:pt idx="0">
                  <c:v>3.8335876374084008</c:v>
                </c:pt>
                <c:pt idx="1">
                  <c:v>0.33440662004479832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4"/>
          <c:order val="3"/>
          <c:tx>
            <c:strRef>
              <c:f>central_heat!$B$38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rgbClr val="E0A9A8"/>
            </a:solidFill>
          </c:spPr>
          <c:cat>
            <c:strRef>
              <c:f>central_heat!$C$33:$Q$33</c:f>
              <c:strCache>
                <c:ptCount val="1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  <c:pt idx="6">
                  <c:v>2070</c:v>
                </c:pt>
                <c:pt idx="7">
                  <c:v>2080</c:v>
                </c:pt>
                <c:pt idx="8">
                  <c:v>2090</c:v>
                </c:pt>
                <c:pt idx="9">
                  <c:v>2100</c:v>
                </c:pt>
                <c:pt idx="10">
                  <c:v>2110</c:v>
                </c:pt>
                <c:pt idx="11">
                  <c:v>2120</c:v>
                </c:pt>
                <c:pt idx="12">
                  <c:v>2130</c:v>
                </c:pt>
                <c:pt idx="13">
                  <c:v>2140</c:v>
                </c:pt>
                <c:pt idx="14">
                  <c:v>2150</c:v>
                </c:pt>
              </c:strCache>
            </c:strRef>
          </c:cat>
          <c:val>
            <c:numRef>
              <c:f>central_heat!$C$38:$Q$38</c:f>
              <c:numCache>
                <c:formatCode>General</c:formatCode>
                <c:ptCount val="15"/>
                <c:pt idx="0">
                  <c:v>18.733289546040062</c:v>
                </c:pt>
                <c:pt idx="1">
                  <c:v>28.824191812248259</c:v>
                </c:pt>
                <c:pt idx="2">
                  <c:v>31.470644694519603</c:v>
                </c:pt>
                <c:pt idx="3">
                  <c:v>35.348899556032862</c:v>
                </c:pt>
                <c:pt idx="4">
                  <c:v>33.536545484270583</c:v>
                </c:pt>
                <c:pt idx="5">
                  <c:v>21.98398533250964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5"/>
          <c:order val="4"/>
          <c:tx>
            <c:strRef>
              <c:f>central_heat!$B$39</c:f>
              <c:strCache>
                <c:ptCount val="1"/>
                <c:pt idx="0">
                  <c:v>gas/oil + CCS</c:v>
                </c:pt>
              </c:strCache>
            </c:strRef>
          </c:tx>
          <c:spPr>
            <a:solidFill>
              <a:srgbClr val="ECCCCA"/>
            </a:solidFill>
          </c:spPr>
          <c:cat>
            <c:strRef>
              <c:f>central_heat!$C$33:$Q$33</c:f>
              <c:strCache>
                <c:ptCount val="1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  <c:pt idx="6">
                  <c:v>2070</c:v>
                </c:pt>
                <c:pt idx="7">
                  <c:v>2080</c:v>
                </c:pt>
                <c:pt idx="8">
                  <c:v>2090</c:v>
                </c:pt>
                <c:pt idx="9">
                  <c:v>2100</c:v>
                </c:pt>
                <c:pt idx="10">
                  <c:v>2110</c:v>
                </c:pt>
                <c:pt idx="11">
                  <c:v>2120</c:v>
                </c:pt>
                <c:pt idx="12">
                  <c:v>2130</c:v>
                </c:pt>
                <c:pt idx="13">
                  <c:v>2140</c:v>
                </c:pt>
                <c:pt idx="14">
                  <c:v>2150</c:v>
                </c:pt>
              </c:strCache>
            </c:strRef>
          </c:cat>
          <c:val>
            <c:numRef>
              <c:f>central_heat!$C$39:$Q$39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6"/>
          <c:order val="5"/>
          <c:tx>
            <c:strRef>
              <c:f>central_heat!$B$40</c:f>
              <c:strCache>
                <c:ptCount val="1"/>
                <c:pt idx="0">
                  <c:v>bio</c:v>
                </c:pt>
              </c:strCache>
            </c:strRef>
          </c:tx>
          <c:spPr>
            <a:solidFill>
              <a:schemeClr val="accent3"/>
            </a:solidFill>
          </c:spPr>
          <c:cat>
            <c:strRef>
              <c:f>central_heat!$C$33:$Q$33</c:f>
              <c:strCache>
                <c:ptCount val="1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  <c:pt idx="6">
                  <c:v>2070</c:v>
                </c:pt>
                <c:pt idx="7">
                  <c:v>2080</c:v>
                </c:pt>
                <c:pt idx="8">
                  <c:v>2090</c:v>
                </c:pt>
                <c:pt idx="9">
                  <c:v>2100</c:v>
                </c:pt>
                <c:pt idx="10">
                  <c:v>2110</c:v>
                </c:pt>
                <c:pt idx="11">
                  <c:v>2120</c:v>
                </c:pt>
                <c:pt idx="12">
                  <c:v>2130</c:v>
                </c:pt>
                <c:pt idx="13">
                  <c:v>2140</c:v>
                </c:pt>
                <c:pt idx="14">
                  <c:v>2150</c:v>
                </c:pt>
              </c:strCache>
            </c:strRef>
          </c:cat>
          <c:val>
            <c:numRef>
              <c:f>central_heat!$C$40:$Q$40</c:f>
              <c:numCache>
                <c:formatCode>General</c:formatCode>
                <c:ptCount val="15"/>
                <c:pt idx="0">
                  <c:v>0.42546514399101959</c:v>
                </c:pt>
                <c:pt idx="1">
                  <c:v>0.95504948000000012</c:v>
                </c:pt>
                <c:pt idx="2">
                  <c:v>4.8930556174687414</c:v>
                </c:pt>
                <c:pt idx="3">
                  <c:v>3.1060960612742186</c:v>
                </c:pt>
                <c:pt idx="4">
                  <c:v>1.0534174878024598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1.0796300401954367E-2</c:v>
                </c:pt>
                <c:pt idx="10">
                  <c:v>7.1777328551874218E-3</c:v>
                </c:pt>
                <c:pt idx="11">
                  <c:v>4.7719910545570539E-3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7"/>
          <c:order val="6"/>
          <c:tx>
            <c:strRef>
              <c:f>central_heat!$B$41</c:f>
              <c:strCache>
                <c:ptCount val="1"/>
                <c:pt idx="0">
                  <c:v>bio + CCS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</c:spPr>
          <c:cat>
            <c:strRef>
              <c:f>central_heat!$C$33:$Q$33</c:f>
              <c:strCache>
                <c:ptCount val="1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  <c:pt idx="6">
                  <c:v>2070</c:v>
                </c:pt>
                <c:pt idx="7">
                  <c:v>2080</c:v>
                </c:pt>
                <c:pt idx="8">
                  <c:v>2090</c:v>
                </c:pt>
                <c:pt idx="9">
                  <c:v>2100</c:v>
                </c:pt>
                <c:pt idx="10">
                  <c:v>2110</c:v>
                </c:pt>
                <c:pt idx="11">
                  <c:v>2120</c:v>
                </c:pt>
                <c:pt idx="12">
                  <c:v>2130</c:v>
                </c:pt>
                <c:pt idx="13">
                  <c:v>2140</c:v>
                </c:pt>
                <c:pt idx="14">
                  <c:v>2150</c:v>
                </c:pt>
              </c:strCache>
            </c:strRef>
          </c:cat>
          <c:val>
            <c:numRef>
              <c:f>central_heat!$C$41:$Q$41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1.048825599999984</c:v>
                </c:pt>
                <c:pt idx="6">
                  <c:v>0.69729348834335669</c:v>
                </c:pt>
                <c:pt idx="7">
                  <c:v>3.1766166584047641</c:v>
                </c:pt>
                <c:pt idx="8">
                  <c:v>12.977654469694675</c:v>
                </c:pt>
                <c:pt idx="9">
                  <c:v>8.6279682300739928</c:v>
                </c:pt>
                <c:pt idx="10">
                  <c:v>5.7361548616510172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0"/>
          <c:order val="7"/>
          <c:tx>
            <c:strRef>
              <c:f>central_heat!$B$34</c:f>
              <c:strCache>
                <c:ptCount val="1"/>
                <c:pt idx="0">
                  <c:v>MeOH</c:v>
                </c:pt>
              </c:strCache>
            </c:strRef>
          </c:tx>
          <c:spPr>
            <a:solidFill>
              <a:schemeClr val="accent2"/>
            </a:solidFill>
          </c:spPr>
          <c:cat>
            <c:strRef>
              <c:f>central_heat!$C$33:$Q$33</c:f>
              <c:strCache>
                <c:ptCount val="1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  <c:pt idx="6">
                  <c:v>2070</c:v>
                </c:pt>
                <c:pt idx="7">
                  <c:v>2080</c:v>
                </c:pt>
                <c:pt idx="8">
                  <c:v>2090</c:v>
                </c:pt>
                <c:pt idx="9">
                  <c:v>2100</c:v>
                </c:pt>
                <c:pt idx="10">
                  <c:v>2110</c:v>
                </c:pt>
                <c:pt idx="11">
                  <c:v>2120</c:v>
                </c:pt>
                <c:pt idx="12">
                  <c:v>2130</c:v>
                </c:pt>
                <c:pt idx="13">
                  <c:v>2140</c:v>
                </c:pt>
                <c:pt idx="14">
                  <c:v>2150</c:v>
                </c:pt>
              </c:strCache>
            </c:strRef>
          </c:cat>
          <c:val>
            <c:numRef>
              <c:f>central_heat!$C$34:$Q$34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8"/>
          <c:order val="8"/>
          <c:tx>
            <c:strRef>
              <c:f>central_heat!$B$42</c:f>
              <c:strCache>
                <c:ptCount val="1"/>
                <c:pt idx="0">
                  <c:v>H2</c:v>
                </c:pt>
              </c:strCache>
            </c:strRef>
          </c:tx>
          <c:spPr>
            <a:solidFill>
              <a:schemeClr val="accent5"/>
            </a:solidFill>
          </c:spPr>
          <c:cat>
            <c:strRef>
              <c:f>central_heat!$C$33:$Q$33</c:f>
              <c:strCache>
                <c:ptCount val="1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  <c:pt idx="6">
                  <c:v>2070</c:v>
                </c:pt>
                <c:pt idx="7">
                  <c:v>2080</c:v>
                </c:pt>
                <c:pt idx="8">
                  <c:v>2090</c:v>
                </c:pt>
                <c:pt idx="9">
                  <c:v>2100</c:v>
                </c:pt>
                <c:pt idx="10">
                  <c:v>2110</c:v>
                </c:pt>
                <c:pt idx="11">
                  <c:v>2120</c:v>
                </c:pt>
                <c:pt idx="12">
                  <c:v>2130</c:v>
                </c:pt>
                <c:pt idx="13">
                  <c:v>2140</c:v>
                </c:pt>
                <c:pt idx="14">
                  <c:v>2150</c:v>
                </c:pt>
              </c:strCache>
            </c:strRef>
          </c:cat>
          <c:val>
            <c:numRef>
              <c:f>central_heat!$C$42:$Q$42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6.205602543887184</c:v>
                </c:pt>
                <c:pt idx="9">
                  <c:v>24.959548252472466</c:v>
                </c:pt>
                <c:pt idx="10">
                  <c:v>40.977711659253828</c:v>
                </c:pt>
                <c:pt idx="11">
                  <c:v>46.051561651374818</c:v>
                </c:pt>
                <c:pt idx="12">
                  <c:v>54.204608</c:v>
                </c:pt>
                <c:pt idx="13">
                  <c:v>54.617279999999994</c:v>
                </c:pt>
                <c:pt idx="14">
                  <c:v>54.892394666666661</c:v>
                </c:pt>
              </c:numCache>
            </c:numRef>
          </c:val>
        </c:ser>
        <c:ser>
          <c:idx val="9"/>
          <c:order val="9"/>
          <c:tx>
            <c:strRef>
              <c:f>central_heat!$B$43</c:f>
              <c:strCache>
                <c:ptCount val="1"/>
                <c:pt idx="0">
                  <c:v>elec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</c:spPr>
          <c:cat>
            <c:strRef>
              <c:f>central_heat!$C$33:$Q$33</c:f>
              <c:strCache>
                <c:ptCount val="1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  <c:pt idx="6">
                  <c:v>2070</c:v>
                </c:pt>
                <c:pt idx="7">
                  <c:v>2080</c:v>
                </c:pt>
                <c:pt idx="8">
                  <c:v>2090</c:v>
                </c:pt>
                <c:pt idx="9">
                  <c:v>2100</c:v>
                </c:pt>
                <c:pt idx="10">
                  <c:v>2110</c:v>
                </c:pt>
                <c:pt idx="11">
                  <c:v>2120</c:v>
                </c:pt>
                <c:pt idx="12">
                  <c:v>2130</c:v>
                </c:pt>
                <c:pt idx="13">
                  <c:v>2140</c:v>
                </c:pt>
                <c:pt idx="14">
                  <c:v>2150</c:v>
                </c:pt>
              </c:strCache>
            </c:strRef>
          </c:cat>
          <c:val>
            <c:numRef>
              <c:f>central_heat!$C$43:$Q$43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0.41710171165663895</c:v>
                </c:pt>
                <c:pt idx="7">
                  <c:v>0.70866133208497573</c:v>
                </c:pt>
                <c:pt idx="8">
                  <c:v>1.2293792000000023</c:v>
                </c:pt>
                <c:pt idx="9">
                  <c:v>1.281607999999999</c:v>
                </c:pt>
                <c:pt idx="10">
                  <c:v>7.2524709462399723</c:v>
                </c:pt>
                <c:pt idx="11">
                  <c:v>8.8689063575706317</c:v>
                </c:pt>
                <c:pt idx="12">
                  <c:v>1.3551151999999942</c:v>
                </c:pt>
                <c:pt idx="13">
                  <c:v>1.3654319999999966</c:v>
                </c:pt>
                <c:pt idx="14">
                  <c:v>1.3723098666666573</c:v>
                </c:pt>
              </c:numCache>
            </c:numRef>
          </c:val>
        </c:ser>
        <c:ser>
          <c:idx val="10"/>
          <c:order val="10"/>
          <c:tx>
            <c:strRef>
              <c:f>central_heat!$B$44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FFFF00"/>
            </a:solidFill>
            <a:ln w="25400">
              <a:noFill/>
            </a:ln>
          </c:spPr>
          <c:val>
            <c:numRef>
              <c:f>central_heat!$C$44:$Q$44</c:f>
              <c:numCache>
                <c:formatCode>General</c:formatCode>
                <c:ptCount val="15"/>
                <c:pt idx="0">
                  <c:v>0</c:v>
                </c:pt>
                <c:pt idx="1">
                  <c:v>0.30015840799999999</c:v>
                </c:pt>
                <c:pt idx="2">
                  <c:v>1.478713967749498</c:v>
                </c:pt>
                <c:pt idx="3">
                  <c:v>5.8990399387257799</c:v>
                </c:pt>
                <c:pt idx="4">
                  <c:v>8.7326640000000015</c:v>
                </c:pt>
                <c:pt idx="5">
                  <c:v>9.4394304000000009</c:v>
                </c:pt>
                <c:pt idx="6">
                  <c:v>10.029556800000003</c:v>
                </c:pt>
                <c:pt idx="7">
                  <c:v>10.550203200000002</c:v>
                </c:pt>
                <c:pt idx="8">
                  <c:v>11.064412799999999</c:v>
                </c:pt>
                <c:pt idx="9">
                  <c:v>11.534471999999999</c:v>
                </c:pt>
                <c:pt idx="10">
                  <c:v>11.847844800000001</c:v>
                </c:pt>
                <c:pt idx="11">
                  <c:v>12.056760000000001</c:v>
                </c:pt>
                <c:pt idx="12">
                  <c:v>12.1960368</c:v>
                </c:pt>
                <c:pt idx="13">
                  <c:v>12.288887999999998</c:v>
                </c:pt>
                <c:pt idx="14">
                  <c:v>12.350788799999998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6765616"/>
        <c:axId val="936758544"/>
      </c:areaChart>
      <c:catAx>
        <c:axId val="936765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36758544"/>
        <c:crosses val="autoZero"/>
        <c:auto val="1"/>
        <c:lblAlgn val="ctr"/>
        <c:lblOffset val="100"/>
        <c:noMultiLvlLbl val="0"/>
      </c:catAx>
      <c:valAx>
        <c:axId val="936758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36765616"/>
        <c:crosses val="autoZero"/>
        <c:crossBetween val="midCat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Transport - energy carriers (EJ)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7.2716804940273619E-2"/>
          <c:y val="3.5330181441394659E-2"/>
          <c:w val="0.77502789421479001"/>
          <c:h val="0.88177395115244572"/>
        </c:manualLayout>
      </c:layout>
      <c:areaChart>
        <c:grouping val="stacked"/>
        <c:varyColors val="0"/>
        <c:ser>
          <c:idx val="0"/>
          <c:order val="0"/>
          <c:tx>
            <c:strRef>
              <c:f>transport!$A$37</c:f>
              <c:strCache>
                <c:ptCount val="1"/>
                <c:pt idx="0">
                  <c:v>petro</c:v>
                </c:pt>
              </c:strCache>
            </c:strRef>
          </c:tx>
          <c:cat>
            <c:strRef>
              <c:f>transport!$B$36:$P$36</c:f>
              <c:strCache>
                <c:ptCount val="1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  <c:pt idx="6">
                  <c:v>2070</c:v>
                </c:pt>
                <c:pt idx="7">
                  <c:v>2080</c:v>
                </c:pt>
                <c:pt idx="8">
                  <c:v>2090</c:v>
                </c:pt>
                <c:pt idx="9">
                  <c:v>2100</c:v>
                </c:pt>
                <c:pt idx="10">
                  <c:v>2110</c:v>
                </c:pt>
                <c:pt idx="11">
                  <c:v>2120</c:v>
                </c:pt>
                <c:pt idx="12">
                  <c:v>2130</c:v>
                </c:pt>
                <c:pt idx="13">
                  <c:v>2140</c:v>
                </c:pt>
                <c:pt idx="14">
                  <c:v>2150</c:v>
                </c:pt>
              </c:strCache>
            </c:strRef>
          </c:cat>
          <c:val>
            <c:numRef>
              <c:f>transport!$B$37:$P$37</c:f>
              <c:numCache>
                <c:formatCode>General</c:formatCode>
                <c:ptCount val="15"/>
                <c:pt idx="0">
                  <c:v>91.082599999999957</c:v>
                </c:pt>
                <c:pt idx="1">
                  <c:v>80.139874659792298</c:v>
                </c:pt>
                <c:pt idx="2">
                  <c:v>74.248135802300112</c:v>
                </c:pt>
                <c:pt idx="3">
                  <c:v>68.946003671398159</c:v>
                </c:pt>
                <c:pt idx="4">
                  <c:v>66.423817817860424</c:v>
                </c:pt>
                <c:pt idx="5">
                  <c:v>46.769473062846231</c:v>
                </c:pt>
                <c:pt idx="6">
                  <c:v>39.021350447254875</c:v>
                </c:pt>
                <c:pt idx="7">
                  <c:v>37.955704413187703</c:v>
                </c:pt>
                <c:pt idx="8">
                  <c:v>37.663537876510489</c:v>
                </c:pt>
                <c:pt idx="9">
                  <c:v>30.21233146570146</c:v>
                </c:pt>
                <c:pt idx="10">
                  <c:v>21.854381170446146</c:v>
                </c:pt>
                <c:pt idx="11">
                  <c:v>0.30236958599368957</c:v>
                </c:pt>
                <c:pt idx="12">
                  <c:v>0.14887776980413625</c:v>
                </c:pt>
                <c:pt idx="13">
                  <c:v>7.3808352976004049E-2</c:v>
                </c:pt>
                <c:pt idx="14">
                  <c:v>3.6738382616920313E-2</c:v>
                </c:pt>
              </c:numCache>
            </c:numRef>
          </c:val>
        </c:ser>
        <c:ser>
          <c:idx val="1"/>
          <c:order val="1"/>
          <c:tx>
            <c:strRef>
              <c:f>transport!$A$38</c:f>
              <c:strCache>
                <c:ptCount val="1"/>
                <c:pt idx="0">
                  <c:v>elec</c:v>
                </c:pt>
              </c:strCache>
            </c:strRef>
          </c:tx>
          <c:spPr>
            <a:solidFill>
              <a:schemeClr val="accent3"/>
            </a:solidFill>
          </c:spPr>
          <c:cat>
            <c:strRef>
              <c:f>transport!$B$36:$P$36</c:f>
              <c:strCache>
                <c:ptCount val="1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  <c:pt idx="6">
                  <c:v>2070</c:v>
                </c:pt>
                <c:pt idx="7">
                  <c:v>2080</c:v>
                </c:pt>
                <c:pt idx="8">
                  <c:v>2090</c:v>
                </c:pt>
                <c:pt idx="9">
                  <c:v>2100</c:v>
                </c:pt>
                <c:pt idx="10">
                  <c:v>2110</c:v>
                </c:pt>
                <c:pt idx="11">
                  <c:v>2120</c:v>
                </c:pt>
                <c:pt idx="12">
                  <c:v>2130</c:v>
                </c:pt>
                <c:pt idx="13">
                  <c:v>2140</c:v>
                </c:pt>
                <c:pt idx="14">
                  <c:v>2150</c:v>
                </c:pt>
              </c:strCache>
            </c:strRef>
          </c:cat>
          <c:val>
            <c:numRef>
              <c:f>transport!$B$38:$P$38</c:f>
              <c:numCache>
                <c:formatCode>General</c:formatCode>
                <c:ptCount val="15"/>
                <c:pt idx="0">
                  <c:v>4.9212000000000007</c:v>
                </c:pt>
                <c:pt idx="1">
                  <c:v>12.758878017196215</c:v>
                </c:pt>
                <c:pt idx="2">
                  <c:v>18.693206999920129</c:v>
                </c:pt>
                <c:pt idx="3">
                  <c:v>23.310807455472528</c:v>
                </c:pt>
                <c:pt idx="4">
                  <c:v>27.684083303232946</c:v>
                </c:pt>
                <c:pt idx="5">
                  <c:v>32.407117679376221</c:v>
                </c:pt>
                <c:pt idx="6">
                  <c:v>37.876504499929645</c:v>
                </c:pt>
                <c:pt idx="7">
                  <c:v>43.444343985666379</c:v>
                </c:pt>
                <c:pt idx="8">
                  <c:v>48.435630003754007</c:v>
                </c:pt>
                <c:pt idx="9">
                  <c:v>51.308843589691712</c:v>
                </c:pt>
                <c:pt idx="10">
                  <c:v>51.03101080920689</c:v>
                </c:pt>
                <c:pt idx="11">
                  <c:v>51.198625312803884</c:v>
                </c:pt>
                <c:pt idx="12">
                  <c:v>51.466182769272429</c:v>
                </c:pt>
                <c:pt idx="13">
                  <c:v>51.718241525674024</c:v>
                </c:pt>
                <c:pt idx="14">
                  <c:v>51.921658821637784</c:v>
                </c:pt>
              </c:numCache>
            </c:numRef>
          </c:val>
        </c:ser>
        <c:ser>
          <c:idx val="2"/>
          <c:order val="2"/>
          <c:tx>
            <c:strRef>
              <c:f>transport!$A$39</c:f>
              <c:strCache>
                <c:ptCount val="1"/>
                <c:pt idx="0">
                  <c:v>CH4</c:v>
                </c:pt>
              </c:strCache>
            </c:strRef>
          </c:tx>
          <c:spPr>
            <a:solidFill>
              <a:schemeClr val="accent4"/>
            </a:solidFill>
          </c:spPr>
          <c:cat>
            <c:strRef>
              <c:f>transport!$B$36:$P$36</c:f>
              <c:strCache>
                <c:ptCount val="1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  <c:pt idx="6">
                  <c:v>2070</c:v>
                </c:pt>
                <c:pt idx="7">
                  <c:v>2080</c:v>
                </c:pt>
                <c:pt idx="8">
                  <c:v>2090</c:v>
                </c:pt>
                <c:pt idx="9">
                  <c:v>2100</c:v>
                </c:pt>
                <c:pt idx="10">
                  <c:v>2110</c:v>
                </c:pt>
                <c:pt idx="11">
                  <c:v>2120</c:v>
                </c:pt>
                <c:pt idx="12">
                  <c:v>2130</c:v>
                </c:pt>
                <c:pt idx="13">
                  <c:v>2140</c:v>
                </c:pt>
                <c:pt idx="14">
                  <c:v>2150</c:v>
                </c:pt>
              </c:strCache>
            </c:strRef>
          </c:cat>
          <c:val>
            <c:numRef>
              <c:f>transport!$B$39:$P$39</c:f>
              <c:numCache>
                <c:formatCode>General</c:formatCode>
                <c:ptCount val="15"/>
                <c:pt idx="0">
                  <c:v>0.22119999999996229</c:v>
                </c:pt>
                <c:pt idx="1">
                  <c:v>1.337277371138589</c:v>
                </c:pt>
                <c:pt idx="2">
                  <c:v>5.092479252407462</c:v>
                </c:pt>
                <c:pt idx="3">
                  <c:v>7.4199139731464339</c:v>
                </c:pt>
                <c:pt idx="4">
                  <c:v>6.0626099369028852</c:v>
                </c:pt>
                <c:pt idx="5">
                  <c:v>10.738740161944886</c:v>
                </c:pt>
                <c:pt idx="6">
                  <c:v>14.412577582640584</c:v>
                </c:pt>
                <c:pt idx="7">
                  <c:v>17.683663111469158</c:v>
                </c:pt>
                <c:pt idx="8">
                  <c:v>17.723608950624122</c:v>
                </c:pt>
                <c:pt idx="9">
                  <c:v>7.911051434337824</c:v>
                </c:pt>
                <c:pt idx="10">
                  <c:v>3.7200994680320187</c:v>
                </c:pt>
                <c:pt idx="11">
                  <c:v>1.7956403637067504</c:v>
                </c:pt>
                <c:pt idx="12">
                  <c:v>0.87917025130789472</c:v>
                </c:pt>
                <c:pt idx="13">
                  <c:v>0.4343450296457167</c:v>
                </c:pt>
                <c:pt idx="14">
                  <c:v>0.21573856534609703</c:v>
                </c:pt>
              </c:numCache>
            </c:numRef>
          </c:val>
        </c:ser>
        <c:ser>
          <c:idx val="3"/>
          <c:order val="3"/>
          <c:tx>
            <c:strRef>
              <c:f>transport!$A$40</c:f>
              <c:strCache>
                <c:ptCount val="1"/>
                <c:pt idx="0">
                  <c:v>MeOH</c:v>
                </c:pt>
              </c:strCache>
            </c:strRef>
          </c:tx>
          <c:spPr>
            <a:solidFill>
              <a:schemeClr val="accent5"/>
            </a:solidFill>
          </c:spPr>
          <c:cat>
            <c:strRef>
              <c:f>transport!$B$36:$P$36</c:f>
              <c:strCache>
                <c:ptCount val="1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  <c:pt idx="6">
                  <c:v>2070</c:v>
                </c:pt>
                <c:pt idx="7">
                  <c:v>2080</c:v>
                </c:pt>
                <c:pt idx="8">
                  <c:v>2090</c:v>
                </c:pt>
                <c:pt idx="9">
                  <c:v>2100</c:v>
                </c:pt>
                <c:pt idx="10">
                  <c:v>2110</c:v>
                </c:pt>
                <c:pt idx="11">
                  <c:v>2120</c:v>
                </c:pt>
                <c:pt idx="12">
                  <c:v>2130</c:v>
                </c:pt>
                <c:pt idx="13">
                  <c:v>2140</c:v>
                </c:pt>
                <c:pt idx="14">
                  <c:v>2150</c:v>
                </c:pt>
              </c:strCache>
            </c:strRef>
          </c:cat>
          <c:val>
            <c:numRef>
              <c:f>transport!$B$40:$P$40</c:f>
              <c:numCache>
                <c:formatCode>General</c:formatCode>
                <c:ptCount val="15"/>
                <c:pt idx="0">
                  <c:v>0</c:v>
                </c:pt>
                <c:pt idx="1">
                  <c:v>1.3613885141633537</c:v>
                </c:pt>
                <c:pt idx="2">
                  <c:v>2.0576711618832895</c:v>
                </c:pt>
                <c:pt idx="3">
                  <c:v>6.1790963107377577</c:v>
                </c:pt>
                <c:pt idx="4">
                  <c:v>11.099062838093133</c:v>
                </c:pt>
                <c:pt idx="5">
                  <c:v>11.459603368388411</c:v>
                </c:pt>
                <c:pt idx="6">
                  <c:v>12.047389396937298</c:v>
                </c:pt>
                <c:pt idx="7">
                  <c:v>12.446340423865935</c:v>
                </c:pt>
                <c:pt idx="8">
                  <c:v>5.377248907504022</c:v>
                </c:pt>
                <c:pt idx="9">
                  <c:v>12.294210344986006</c:v>
                </c:pt>
                <c:pt idx="10">
                  <c:v>18.17513998172187</c:v>
                </c:pt>
                <c:pt idx="11">
                  <c:v>10.488017178505629</c:v>
                </c:pt>
                <c:pt idx="12">
                  <c:v>7.5122758823767644</c:v>
                </c:pt>
                <c:pt idx="13">
                  <c:v>7.3116550370046118</c:v>
                </c:pt>
                <c:pt idx="14">
                  <c:v>7.1806884440835965</c:v>
                </c:pt>
              </c:numCache>
            </c:numRef>
          </c:val>
        </c:ser>
        <c:ser>
          <c:idx val="4"/>
          <c:order val="4"/>
          <c:tx>
            <c:strRef>
              <c:f>transport!$A$41</c:f>
              <c:strCache>
                <c:ptCount val="1"/>
                <c:pt idx="0">
                  <c:v>H2</c:v>
                </c:pt>
              </c:strCache>
            </c:strRef>
          </c:tx>
          <c:spPr>
            <a:solidFill>
              <a:schemeClr val="accent6"/>
            </a:solidFill>
          </c:spPr>
          <c:cat>
            <c:strRef>
              <c:f>transport!$B$36:$P$36</c:f>
              <c:strCache>
                <c:ptCount val="1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  <c:pt idx="6">
                  <c:v>2070</c:v>
                </c:pt>
                <c:pt idx="7">
                  <c:v>2080</c:v>
                </c:pt>
                <c:pt idx="8">
                  <c:v>2090</c:v>
                </c:pt>
                <c:pt idx="9">
                  <c:v>2100</c:v>
                </c:pt>
                <c:pt idx="10">
                  <c:v>2110</c:v>
                </c:pt>
                <c:pt idx="11">
                  <c:v>2120</c:v>
                </c:pt>
                <c:pt idx="12">
                  <c:v>2130</c:v>
                </c:pt>
                <c:pt idx="13">
                  <c:v>2140</c:v>
                </c:pt>
                <c:pt idx="14">
                  <c:v>2150</c:v>
                </c:pt>
              </c:strCache>
            </c:strRef>
          </c:cat>
          <c:val>
            <c:numRef>
              <c:f>transport!$B$41:$P$41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0.16364744867687128</c:v>
                </c:pt>
                <c:pt idx="3">
                  <c:v>1.1044452019235791</c:v>
                </c:pt>
                <c:pt idx="4">
                  <c:v>4.9104968303074168</c:v>
                </c:pt>
                <c:pt idx="5">
                  <c:v>20.308098438019325</c:v>
                </c:pt>
                <c:pt idx="6">
                  <c:v>29.482774876140411</c:v>
                </c:pt>
                <c:pt idx="7">
                  <c:v>34.442651614033238</c:v>
                </c:pt>
                <c:pt idx="8">
                  <c:v>52.577369868883714</c:v>
                </c:pt>
                <c:pt idx="9">
                  <c:v>66.506150510294759</c:v>
                </c:pt>
                <c:pt idx="10">
                  <c:v>78.849467254868941</c:v>
                </c:pt>
                <c:pt idx="11">
                  <c:v>113.25732163417328</c:v>
                </c:pt>
                <c:pt idx="12">
                  <c:v>119.32744299166579</c:v>
                </c:pt>
                <c:pt idx="13">
                  <c:v>121.29030611639777</c:v>
                </c:pt>
                <c:pt idx="14">
                  <c:v>122.45366212759238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6763440"/>
        <c:axId val="936762896"/>
      </c:areaChart>
      <c:catAx>
        <c:axId val="936763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36762896"/>
        <c:crosses val="autoZero"/>
        <c:auto val="1"/>
        <c:lblAlgn val="ctr"/>
        <c:lblOffset val="100"/>
        <c:noMultiLvlLbl val="0"/>
      </c:catAx>
      <c:valAx>
        <c:axId val="93676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36763440"/>
        <c:crosses val="autoZero"/>
        <c:crossBetween val="midCat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Transport - modes (EJ)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7.4440410595084425E-2"/>
          <c:y val="3.4587280254303666E-2"/>
          <c:w val="0.79112212222513112"/>
          <c:h val="0.88737020448642179"/>
        </c:manualLayout>
      </c:layout>
      <c:areaChart>
        <c:grouping val="stacked"/>
        <c:varyColors val="0"/>
        <c:ser>
          <c:idx val="0"/>
          <c:order val="0"/>
          <c:tx>
            <c:strRef>
              <c:f>transport!$A$71</c:f>
              <c:strCache>
                <c:ptCount val="1"/>
                <c:pt idx="0">
                  <c:v>p_car</c:v>
                </c:pt>
              </c:strCache>
            </c:strRef>
          </c:tx>
          <c:cat>
            <c:strRef>
              <c:f>transport!$B$70:$P$70</c:f>
              <c:strCache>
                <c:ptCount val="1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  <c:pt idx="6">
                  <c:v>2070</c:v>
                </c:pt>
                <c:pt idx="7">
                  <c:v>2080</c:v>
                </c:pt>
                <c:pt idx="8">
                  <c:v>2090</c:v>
                </c:pt>
                <c:pt idx="9">
                  <c:v>2100</c:v>
                </c:pt>
                <c:pt idx="10">
                  <c:v>2110</c:v>
                </c:pt>
                <c:pt idx="11">
                  <c:v>2120</c:v>
                </c:pt>
                <c:pt idx="12">
                  <c:v>2130</c:v>
                </c:pt>
                <c:pt idx="13">
                  <c:v>2140</c:v>
                </c:pt>
                <c:pt idx="14">
                  <c:v>2150</c:v>
                </c:pt>
              </c:strCache>
            </c:strRef>
          </c:cat>
          <c:val>
            <c:numRef>
              <c:f>transport!$B$71:$P$71</c:f>
              <c:numCache>
                <c:formatCode>General</c:formatCode>
                <c:ptCount val="15"/>
                <c:pt idx="0">
                  <c:v>34</c:v>
                </c:pt>
                <c:pt idx="1">
                  <c:v>27.519470737016341</c:v>
                </c:pt>
                <c:pt idx="2">
                  <c:v>24.561839654543135</c:v>
                </c:pt>
                <c:pt idx="3">
                  <c:v>25.331443570559955</c:v>
                </c:pt>
                <c:pt idx="4">
                  <c:v>28.900787001759319</c:v>
                </c:pt>
                <c:pt idx="5">
                  <c:v>33.665449005025081</c:v>
                </c:pt>
                <c:pt idx="6">
                  <c:v>39.779390244732312</c:v>
                </c:pt>
                <c:pt idx="7">
                  <c:v>46.670476672149995</c:v>
                </c:pt>
                <c:pt idx="8">
                  <c:v>51.32427917521224</c:v>
                </c:pt>
                <c:pt idx="9">
                  <c:v>54.651017078959399</c:v>
                </c:pt>
                <c:pt idx="10">
                  <c:v>56.820712396114175</c:v>
                </c:pt>
                <c:pt idx="11">
                  <c:v>58.245909869811484</c:v>
                </c:pt>
                <c:pt idx="12">
                  <c:v>59.192471970137596</c:v>
                </c:pt>
                <c:pt idx="13">
                  <c:v>59.819957980074392</c:v>
                </c:pt>
                <c:pt idx="14">
                  <c:v>60.236523179758294</c:v>
                </c:pt>
              </c:numCache>
            </c:numRef>
          </c:val>
        </c:ser>
        <c:ser>
          <c:idx val="1"/>
          <c:order val="1"/>
          <c:tx>
            <c:strRef>
              <c:f>transport!$A$72</c:f>
              <c:strCache>
                <c:ptCount val="1"/>
                <c:pt idx="0">
                  <c:v>p_air</c:v>
                </c:pt>
              </c:strCache>
            </c:strRef>
          </c:tx>
          <c:cat>
            <c:strRef>
              <c:f>transport!$B$70:$P$70</c:f>
              <c:strCache>
                <c:ptCount val="1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  <c:pt idx="6">
                  <c:v>2070</c:v>
                </c:pt>
                <c:pt idx="7">
                  <c:v>2080</c:v>
                </c:pt>
                <c:pt idx="8">
                  <c:v>2090</c:v>
                </c:pt>
                <c:pt idx="9">
                  <c:v>2100</c:v>
                </c:pt>
                <c:pt idx="10">
                  <c:v>2110</c:v>
                </c:pt>
                <c:pt idx="11">
                  <c:v>2120</c:v>
                </c:pt>
                <c:pt idx="12">
                  <c:v>2130</c:v>
                </c:pt>
                <c:pt idx="13">
                  <c:v>2140</c:v>
                </c:pt>
                <c:pt idx="14">
                  <c:v>2150</c:v>
                </c:pt>
              </c:strCache>
            </c:strRef>
          </c:cat>
          <c:val>
            <c:numRef>
              <c:f>transport!$B$72:$P$72</c:f>
              <c:numCache>
                <c:formatCode>General</c:formatCode>
                <c:ptCount val="15"/>
                <c:pt idx="0">
                  <c:v>10.348799999999999</c:v>
                </c:pt>
                <c:pt idx="1">
                  <c:v>13.788600000000002</c:v>
                </c:pt>
                <c:pt idx="2">
                  <c:v>15.830399999999999</c:v>
                </c:pt>
                <c:pt idx="3">
                  <c:v>17.689000000000004</c:v>
                </c:pt>
                <c:pt idx="4">
                  <c:v>20.004300000000001</c:v>
                </c:pt>
                <c:pt idx="5">
                  <c:v>23.201999999999998</c:v>
                </c:pt>
                <c:pt idx="6">
                  <c:v>27.6144</c:v>
                </c:pt>
                <c:pt idx="7">
                  <c:v>32.7729</c:v>
                </c:pt>
                <c:pt idx="8">
                  <c:v>41.976600000000005</c:v>
                </c:pt>
                <c:pt idx="9">
                  <c:v>43.417999999999999</c:v>
                </c:pt>
                <c:pt idx="10">
                  <c:v>44.704333333333324</c:v>
                </c:pt>
                <c:pt idx="11">
                  <c:v>45.56188888888888</c:v>
                </c:pt>
                <c:pt idx="12">
                  <c:v>46.133592592592578</c:v>
                </c:pt>
                <c:pt idx="13">
                  <c:v>46.514728395061709</c:v>
                </c:pt>
                <c:pt idx="14">
                  <c:v>46.768818930041135</c:v>
                </c:pt>
              </c:numCache>
            </c:numRef>
          </c:val>
        </c:ser>
        <c:ser>
          <c:idx val="2"/>
          <c:order val="2"/>
          <c:tx>
            <c:strRef>
              <c:f>transport!$A$73</c:f>
              <c:strCache>
                <c:ptCount val="1"/>
                <c:pt idx="0">
                  <c:v>p_bus</c:v>
                </c:pt>
              </c:strCache>
            </c:strRef>
          </c:tx>
          <c:cat>
            <c:strRef>
              <c:f>transport!$B$70:$P$70</c:f>
              <c:strCache>
                <c:ptCount val="1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  <c:pt idx="6">
                  <c:v>2070</c:v>
                </c:pt>
                <c:pt idx="7">
                  <c:v>2080</c:v>
                </c:pt>
                <c:pt idx="8">
                  <c:v>2090</c:v>
                </c:pt>
                <c:pt idx="9">
                  <c:v>2100</c:v>
                </c:pt>
                <c:pt idx="10">
                  <c:v>2110</c:v>
                </c:pt>
                <c:pt idx="11">
                  <c:v>2120</c:v>
                </c:pt>
                <c:pt idx="12">
                  <c:v>2130</c:v>
                </c:pt>
                <c:pt idx="13">
                  <c:v>2140</c:v>
                </c:pt>
                <c:pt idx="14">
                  <c:v>2150</c:v>
                </c:pt>
              </c:strCache>
            </c:strRef>
          </c:cat>
          <c:val>
            <c:numRef>
              <c:f>transport!$B$73:$P$73</c:f>
              <c:numCache>
                <c:formatCode>General</c:formatCode>
                <c:ptCount val="15"/>
                <c:pt idx="0">
                  <c:v>5.76</c:v>
                </c:pt>
                <c:pt idx="1">
                  <c:v>5.6888559383739663</c:v>
                </c:pt>
                <c:pt idx="2">
                  <c:v>5.8085480012211717</c:v>
                </c:pt>
                <c:pt idx="3">
                  <c:v>5.8893086419548197</c:v>
                </c:pt>
                <c:pt idx="4">
                  <c:v>5.8738617753622302</c:v>
                </c:pt>
                <c:pt idx="5">
                  <c:v>5.4152615735885732</c:v>
                </c:pt>
                <c:pt idx="6">
                  <c:v>4.9563264718022548</c:v>
                </c:pt>
                <c:pt idx="7">
                  <c:v>4.5417869970088391</c:v>
                </c:pt>
                <c:pt idx="8">
                  <c:v>4.0833298889760652</c:v>
                </c:pt>
                <c:pt idx="9">
                  <c:v>3.6595313167550372</c:v>
                </c:pt>
                <c:pt idx="10">
                  <c:v>3.4551771896597545</c:v>
                </c:pt>
                <c:pt idx="11">
                  <c:v>3.300120088131238</c:v>
                </c:pt>
                <c:pt idx="12">
                  <c:v>3.2011943184007672</c:v>
                </c:pt>
                <c:pt idx="13">
                  <c:v>3.1318655804658309</c:v>
                </c:pt>
                <c:pt idx="14">
                  <c:v>3.0840324748904697</c:v>
                </c:pt>
              </c:numCache>
            </c:numRef>
          </c:val>
        </c:ser>
        <c:ser>
          <c:idx val="3"/>
          <c:order val="3"/>
          <c:tx>
            <c:strRef>
              <c:f>transport!$A$74</c:f>
              <c:strCache>
                <c:ptCount val="1"/>
                <c:pt idx="0">
                  <c:v>p_rail</c:v>
                </c:pt>
              </c:strCache>
            </c:strRef>
          </c:tx>
          <c:cat>
            <c:strRef>
              <c:f>transport!$B$70:$P$70</c:f>
              <c:strCache>
                <c:ptCount val="1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  <c:pt idx="6">
                  <c:v>2070</c:v>
                </c:pt>
                <c:pt idx="7">
                  <c:v>2080</c:v>
                </c:pt>
                <c:pt idx="8">
                  <c:v>2090</c:v>
                </c:pt>
                <c:pt idx="9">
                  <c:v>2100</c:v>
                </c:pt>
                <c:pt idx="10">
                  <c:v>2110</c:v>
                </c:pt>
                <c:pt idx="11">
                  <c:v>2120</c:v>
                </c:pt>
                <c:pt idx="12">
                  <c:v>2130</c:v>
                </c:pt>
                <c:pt idx="13">
                  <c:v>2140</c:v>
                </c:pt>
                <c:pt idx="14">
                  <c:v>2150</c:v>
                </c:pt>
              </c:strCache>
            </c:strRef>
          </c:cat>
          <c:val>
            <c:numRef>
              <c:f>transport!$B$74:$P$74</c:f>
              <c:numCache>
                <c:formatCode>General</c:formatCode>
                <c:ptCount val="15"/>
                <c:pt idx="0">
                  <c:v>0.93000000000000016</c:v>
                </c:pt>
                <c:pt idx="1">
                  <c:v>1.08</c:v>
                </c:pt>
                <c:pt idx="2">
                  <c:v>1.2</c:v>
                </c:pt>
                <c:pt idx="3">
                  <c:v>1.31</c:v>
                </c:pt>
                <c:pt idx="4">
                  <c:v>1.45</c:v>
                </c:pt>
                <c:pt idx="5">
                  <c:v>1.57</c:v>
                </c:pt>
                <c:pt idx="6">
                  <c:v>1.71</c:v>
                </c:pt>
                <c:pt idx="7">
                  <c:v>1.84</c:v>
                </c:pt>
                <c:pt idx="8">
                  <c:v>1.98</c:v>
                </c:pt>
                <c:pt idx="9">
                  <c:v>2.15</c:v>
                </c:pt>
                <c:pt idx="10">
                  <c:v>2.2633333333333332</c:v>
                </c:pt>
                <c:pt idx="11">
                  <c:v>2.3388888888888886</c:v>
                </c:pt>
                <c:pt idx="12">
                  <c:v>2.389259259259259</c:v>
                </c:pt>
                <c:pt idx="13">
                  <c:v>2.4228395061728394</c:v>
                </c:pt>
                <c:pt idx="14">
                  <c:v>2.4452263374485597</c:v>
                </c:pt>
              </c:numCache>
            </c:numRef>
          </c:val>
        </c:ser>
        <c:ser>
          <c:idx val="4"/>
          <c:order val="4"/>
          <c:tx>
            <c:strRef>
              <c:f>transport!$A$75</c:f>
              <c:strCache>
                <c:ptCount val="1"/>
                <c:pt idx="0">
                  <c:v>f_road</c:v>
                </c:pt>
              </c:strCache>
            </c:strRef>
          </c:tx>
          <c:cat>
            <c:strRef>
              <c:f>transport!$B$70:$P$70</c:f>
              <c:strCache>
                <c:ptCount val="1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  <c:pt idx="6">
                  <c:v>2070</c:v>
                </c:pt>
                <c:pt idx="7">
                  <c:v>2080</c:v>
                </c:pt>
                <c:pt idx="8">
                  <c:v>2090</c:v>
                </c:pt>
                <c:pt idx="9">
                  <c:v>2100</c:v>
                </c:pt>
                <c:pt idx="10">
                  <c:v>2110</c:v>
                </c:pt>
                <c:pt idx="11">
                  <c:v>2120</c:v>
                </c:pt>
                <c:pt idx="12">
                  <c:v>2130</c:v>
                </c:pt>
                <c:pt idx="13">
                  <c:v>2140</c:v>
                </c:pt>
                <c:pt idx="14">
                  <c:v>2150</c:v>
                </c:pt>
              </c:strCache>
            </c:strRef>
          </c:cat>
          <c:val>
            <c:numRef>
              <c:f>transport!$B$75:$P$75</c:f>
              <c:numCache>
                <c:formatCode>General</c:formatCode>
                <c:ptCount val="15"/>
                <c:pt idx="0">
                  <c:v>33.24</c:v>
                </c:pt>
                <c:pt idx="1">
                  <c:v>34.563164059694842</c:v>
                </c:pt>
                <c:pt idx="2">
                  <c:v>38.782539211823988</c:v>
                </c:pt>
                <c:pt idx="3">
                  <c:v>42.167365149313738</c:v>
                </c:pt>
                <c:pt idx="4">
                  <c:v>44.787006564659883</c:v>
                </c:pt>
                <c:pt idx="5">
                  <c:v>42.075706747346032</c:v>
                </c:pt>
                <c:pt idx="6">
                  <c:v>42.288480086368246</c:v>
                </c:pt>
                <c:pt idx="7">
                  <c:v>43.24215526367896</c:v>
                </c:pt>
                <c:pt idx="8">
                  <c:v>44.909032696934197</c:v>
                </c:pt>
                <c:pt idx="9">
                  <c:v>46.126769718528095</c:v>
                </c:pt>
                <c:pt idx="10">
                  <c:v>47.677196277989125</c:v>
                </c:pt>
                <c:pt idx="11">
                  <c:v>48.564435570231986</c:v>
                </c:pt>
                <c:pt idx="12">
                  <c:v>49.172444344549646</c:v>
                </c:pt>
                <c:pt idx="13">
                  <c:v>49.55113981359856</c:v>
                </c:pt>
                <c:pt idx="14">
                  <c:v>49.790835561588466</c:v>
                </c:pt>
              </c:numCache>
            </c:numRef>
          </c:val>
        </c:ser>
        <c:ser>
          <c:idx val="5"/>
          <c:order val="5"/>
          <c:tx>
            <c:strRef>
              <c:f>transport!$A$76</c:f>
              <c:strCache>
                <c:ptCount val="1"/>
                <c:pt idx="0">
                  <c:v>f_air</c:v>
                </c:pt>
              </c:strCache>
            </c:strRef>
          </c:tx>
          <c:cat>
            <c:strRef>
              <c:f>transport!$B$70:$P$70</c:f>
              <c:strCache>
                <c:ptCount val="1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  <c:pt idx="6">
                  <c:v>2070</c:v>
                </c:pt>
                <c:pt idx="7">
                  <c:v>2080</c:v>
                </c:pt>
                <c:pt idx="8">
                  <c:v>2090</c:v>
                </c:pt>
                <c:pt idx="9">
                  <c:v>2100</c:v>
                </c:pt>
                <c:pt idx="10">
                  <c:v>2110</c:v>
                </c:pt>
                <c:pt idx="11">
                  <c:v>2120</c:v>
                </c:pt>
                <c:pt idx="12">
                  <c:v>2130</c:v>
                </c:pt>
                <c:pt idx="13">
                  <c:v>2140</c:v>
                </c:pt>
                <c:pt idx="14">
                  <c:v>2150</c:v>
                </c:pt>
              </c:strCache>
            </c:strRef>
          </c:cat>
          <c:val>
            <c:numRef>
              <c:f>transport!$B$76:$P$76</c:f>
              <c:numCache>
                <c:formatCode>General</c:formatCode>
                <c:ptCount val="15"/>
                <c:pt idx="0">
                  <c:v>0.39600000000000002</c:v>
                </c:pt>
                <c:pt idx="1">
                  <c:v>0.21150000000000002</c:v>
                </c:pt>
                <c:pt idx="2">
                  <c:v>0.22950000000000004</c:v>
                </c:pt>
                <c:pt idx="3">
                  <c:v>0.24400000000000005</c:v>
                </c:pt>
                <c:pt idx="4">
                  <c:v>0.25950000000000006</c:v>
                </c:pt>
                <c:pt idx="5">
                  <c:v>0.27000000000000007</c:v>
                </c:pt>
                <c:pt idx="6">
                  <c:v>0.28200000000000008</c:v>
                </c:pt>
                <c:pt idx="7">
                  <c:v>0.29000000000000004</c:v>
                </c:pt>
                <c:pt idx="8">
                  <c:v>0.29800000000000004</c:v>
                </c:pt>
                <c:pt idx="9">
                  <c:v>0.30650000000000005</c:v>
                </c:pt>
                <c:pt idx="10">
                  <c:v>0.3121666666666667</c:v>
                </c:pt>
                <c:pt idx="11">
                  <c:v>0.31594444444444447</c:v>
                </c:pt>
                <c:pt idx="12">
                  <c:v>0.318462962962963</c:v>
                </c:pt>
                <c:pt idx="13">
                  <c:v>0.32014197530864202</c:v>
                </c:pt>
                <c:pt idx="14">
                  <c:v>0.32126131687242804</c:v>
                </c:pt>
              </c:numCache>
            </c:numRef>
          </c:val>
        </c:ser>
        <c:ser>
          <c:idx val="6"/>
          <c:order val="6"/>
          <c:tx>
            <c:strRef>
              <c:f>transport!$A$77</c:f>
              <c:strCache>
                <c:ptCount val="1"/>
                <c:pt idx="0">
                  <c:v>f_sea</c:v>
                </c:pt>
              </c:strCache>
            </c:strRef>
          </c:tx>
          <c:cat>
            <c:strRef>
              <c:f>transport!$B$70:$P$70</c:f>
              <c:strCache>
                <c:ptCount val="1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  <c:pt idx="6">
                  <c:v>2070</c:v>
                </c:pt>
                <c:pt idx="7">
                  <c:v>2080</c:v>
                </c:pt>
                <c:pt idx="8">
                  <c:v>2090</c:v>
                </c:pt>
                <c:pt idx="9">
                  <c:v>2100</c:v>
                </c:pt>
                <c:pt idx="10">
                  <c:v>2110</c:v>
                </c:pt>
                <c:pt idx="11">
                  <c:v>2120</c:v>
                </c:pt>
                <c:pt idx="12">
                  <c:v>2130</c:v>
                </c:pt>
                <c:pt idx="13">
                  <c:v>2140</c:v>
                </c:pt>
                <c:pt idx="14">
                  <c:v>2150</c:v>
                </c:pt>
              </c:strCache>
            </c:strRef>
          </c:cat>
          <c:val>
            <c:numRef>
              <c:f>transport!$B$77:$P$77</c:f>
              <c:numCache>
                <c:formatCode>General</c:formatCode>
                <c:ptCount val="15"/>
                <c:pt idx="0">
                  <c:v>1.3285333333332956</c:v>
                </c:pt>
                <c:pt idx="1">
                  <c:v>1.3490873751694634</c:v>
                </c:pt>
                <c:pt idx="2">
                  <c:v>1.3256471309329059</c:v>
                </c:pt>
                <c:pt idx="3">
                  <c:v>1.45</c:v>
                </c:pt>
                <c:pt idx="4">
                  <c:v>1.3461538461538463</c:v>
                </c:pt>
                <c:pt idx="5">
                  <c:v>1.3384615384615384</c:v>
                </c:pt>
                <c:pt idx="6">
                  <c:v>1.3153846153846154</c:v>
                </c:pt>
                <c:pt idx="7">
                  <c:v>1.2923076923076924</c:v>
                </c:pt>
                <c:pt idx="8">
                  <c:v>1.2615384615384617</c:v>
                </c:pt>
                <c:pt idx="9">
                  <c:v>1.2307692307692308</c:v>
                </c:pt>
                <c:pt idx="10">
                  <c:v>1.2102564102564104</c:v>
                </c:pt>
                <c:pt idx="11">
                  <c:v>1.1965811965811968</c:v>
                </c:pt>
                <c:pt idx="12">
                  <c:v>1.1874643874643878</c:v>
                </c:pt>
                <c:pt idx="13">
                  <c:v>1.1813865147198483</c:v>
                </c:pt>
                <c:pt idx="14">
                  <c:v>1.1773345995568218</c:v>
                </c:pt>
              </c:numCache>
            </c:numRef>
          </c:val>
        </c:ser>
        <c:ser>
          <c:idx val="7"/>
          <c:order val="7"/>
          <c:tx>
            <c:strRef>
              <c:f>transport!$A$78</c:f>
              <c:strCache>
                <c:ptCount val="1"/>
                <c:pt idx="0">
                  <c:v>f_isea</c:v>
                </c:pt>
              </c:strCache>
            </c:strRef>
          </c:tx>
          <c:cat>
            <c:strRef>
              <c:f>transport!$B$70:$P$70</c:f>
              <c:strCache>
                <c:ptCount val="1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  <c:pt idx="6">
                  <c:v>2070</c:v>
                </c:pt>
                <c:pt idx="7">
                  <c:v>2080</c:v>
                </c:pt>
                <c:pt idx="8">
                  <c:v>2090</c:v>
                </c:pt>
                <c:pt idx="9">
                  <c:v>2100</c:v>
                </c:pt>
                <c:pt idx="10">
                  <c:v>2110</c:v>
                </c:pt>
                <c:pt idx="11">
                  <c:v>2120</c:v>
                </c:pt>
                <c:pt idx="12">
                  <c:v>2130</c:v>
                </c:pt>
                <c:pt idx="13">
                  <c:v>2140</c:v>
                </c:pt>
                <c:pt idx="14">
                  <c:v>2150</c:v>
                </c:pt>
              </c:strCache>
            </c:strRef>
          </c:cat>
          <c:val>
            <c:numRef>
              <c:f>transport!$B$78:$P$78</c:f>
              <c:numCache>
                <c:formatCode>General</c:formatCode>
                <c:ptCount val="15"/>
                <c:pt idx="0">
                  <c:v>6.4416666666666362</c:v>
                </c:pt>
                <c:pt idx="1">
                  <c:v>7.316740452035833</c:v>
                </c:pt>
                <c:pt idx="2">
                  <c:v>8.2166666666666668</c:v>
                </c:pt>
                <c:pt idx="3">
                  <c:v>8.4691492508499433</c:v>
                </c:pt>
                <c:pt idx="4">
                  <c:v>9.0384615384615383</c:v>
                </c:pt>
                <c:pt idx="5">
                  <c:v>9.6461538461538456</c:v>
                </c:pt>
                <c:pt idx="6">
                  <c:v>10.384615384615385</c:v>
                </c:pt>
                <c:pt idx="7">
                  <c:v>10.923076923076922</c:v>
                </c:pt>
                <c:pt idx="8">
                  <c:v>11.584615384615384</c:v>
                </c:pt>
                <c:pt idx="9">
                  <c:v>12.399999999999999</c:v>
                </c:pt>
                <c:pt idx="10">
                  <c:v>12.943589743589746</c:v>
                </c:pt>
                <c:pt idx="11">
                  <c:v>13.305982905982907</c:v>
                </c:pt>
                <c:pt idx="12">
                  <c:v>13.54757834757835</c:v>
                </c:pt>
                <c:pt idx="13">
                  <c:v>13.708641975308643</c:v>
                </c:pt>
                <c:pt idx="14">
                  <c:v>13.816017727128839</c:v>
                </c:pt>
              </c:numCache>
            </c:numRef>
          </c:val>
        </c:ser>
        <c:ser>
          <c:idx val="8"/>
          <c:order val="8"/>
          <c:tx>
            <c:strRef>
              <c:f>transport!$A$79</c:f>
              <c:strCache>
                <c:ptCount val="1"/>
                <c:pt idx="0">
                  <c:v>f_rail</c:v>
                </c:pt>
              </c:strCache>
            </c:strRef>
          </c:tx>
          <c:cat>
            <c:strRef>
              <c:f>transport!$B$70:$P$70</c:f>
              <c:strCache>
                <c:ptCount val="1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  <c:pt idx="6">
                  <c:v>2070</c:v>
                </c:pt>
                <c:pt idx="7">
                  <c:v>2080</c:v>
                </c:pt>
                <c:pt idx="8">
                  <c:v>2090</c:v>
                </c:pt>
                <c:pt idx="9">
                  <c:v>2100</c:v>
                </c:pt>
                <c:pt idx="10">
                  <c:v>2110</c:v>
                </c:pt>
                <c:pt idx="11">
                  <c:v>2120</c:v>
                </c:pt>
                <c:pt idx="12">
                  <c:v>2130</c:v>
                </c:pt>
                <c:pt idx="13">
                  <c:v>2140</c:v>
                </c:pt>
                <c:pt idx="14">
                  <c:v>2150</c:v>
                </c:pt>
              </c:strCache>
            </c:strRef>
          </c:cat>
          <c:val>
            <c:numRef>
              <c:f>transport!$B$79:$P$79</c:f>
              <c:numCache>
                <c:formatCode>General</c:formatCode>
                <c:ptCount val="15"/>
                <c:pt idx="0">
                  <c:v>3.7800000000000002</c:v>
                </c:pt>
                <c:pt idx="1">
                  <c:v>4.08</c:v>
                </c:pt>
                <c:pt idx="2">
                  <c:v>4.3</c:v>
                </c:pt>
                <c:pt idx="3">
                  <c:v>4.4099999999999993</c:v>
                </c:pt>
                <c:pt idx="4">
                  <c:v>4.5199999999999996</c:v>
                </c:pt>
                <c:pt idx="5">
                  <c:v>4.5</c:v>
                </c:pt>
                <c:pt idx="6">
                  <c:v>4.51</c:v>
                </c:pt>
                <c:pt idx="7">
                  <c:v>4.4000000000000004</c:v>
                </c:pt>
                <c:pt idx="8">
                  <c:v>4.3600000000000003</c:v>
                </c:pt>
                <c:pt idx="9">
                  <c:v>4.29</c:v>
                </c:pt>
                <c:pt idx="10">
                  <c:v>4.2433333333333332</c:v>
                </c:pt>
                <c:pt idx="11">
                  <c:v>4.2122222222222216</c:v>
                </c:pt>
                <c:pt idx="12">
                  <c:v>4.1914814814814809</c:v>
                </c:pt>
                <c:pt idx="13">
                  <c:v>4.1776543209876538</c:v>
                </c:pt>
                <c:pt idx="14">
                  <c:v>4.168436213991769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6766704"/>
        <c:axId val="936759632"/>
      </c:areaChart>
      <c:catAx>
        <c:axId val="936766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36759632"/>
        <c:crosses val="autoZero"/>
        <c:auto val="1"/>
        <c:lblAlgn val="ctr"/>
        <c:lblOffset val="100"/>
        <c:noMultiLvlLbl val="0"/>
      </c:catAx>
      <c:valAx>
        <c:axId val="936759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36766704"/>
        <c:crosses val="autoZero"/>
        <c:crossBetween val="midCat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/>
              <a:t>Cars - engine types</a:t>
            </a:r>
            <a:endParaRPr lang="en-US"/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7.5117141471316345E-2"/>
          <c:y val="3.8152988608382718E-2"/>
          <c:w val="0.7743868719853263"/>
          <c:h val="0.87575885488540739"/>
        </c:manualLayout>
      </c:layout>
      <c:areaChart>
        <c:grouping val="stacked"/>
        <c:varyColors val="0"/>
        <c:ser>
          <c:idx val="0"/>
          <c:order val="0"/>
          <c:tx>
            <c:strRef>
              <c:f>transport!$A$96</c:f>
              <c:strCache>
                <c:ptCount val="1"/>
                <c:pt idx="0">
                  <c:v>0</c:v>
                </c:pt>
              </c:strCache>
            </c:strRef>
          </c:tx>
          <c:cat>
            <c:strRef>
              <c:f>transport!$B$95:$P$95</c:f>
              <c:strCache>
                <c:ptCount val="1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  <c:pt idx="6">
                  <c:v>2070</c:v>
                </c:pt>
                <c:pt idx="7">
                  <c:v>2080</c:v>
                </c:pt>
                <c:pt idx="8">
                  <c:v>2090</c:v>
                </c:pt>
                <c:pt idx="9">
                  <c:v>2100</c:v>
                </c:pt>
                <c:pt idx="10">
                  <c:v>2110</c:v>
                </c:pt>
                <c:pt idx="11">
                  <c:v>2120</c:v>
                </c:pt>
                <c:pt idx="12">
                  <c:v>2130</c:v>
                </c:pt>
                <c:pt idx="13">
                  <c:v>2140</c:v>
                </c:pt>
                <c:pt idx="14">
                  <c:v>2150</c:v>
                </c:pt>
              </c:strCache>
            </c:strRef>
          </c:cat>
          <c:val>
            <c:numRef>
              <c:f>transport!$B$96:$P$96</c:f>
              <c:numCache>
                <c:formatCode>General</c:formatCode>
                <c:ptCount val="15"/>
                <c:pt idx="0">
                  <c:v>34</c:v>
                </c:pt>
                <c:pt idx="1">
                  <c:v>15.691891866532643</c:v>
                </c:pt>
                <c:pt idx="2">
                  <c:v>7.2019688797884918</c:v>
                </c:pt>
                <c:pt idx="3">
                  <c:v>3.2987980461045154</c:v>
                </c:pt>
                <c:pt idx="4">
                  <c:v>1.5133495811731277</c:v>
                </c:pt>
                <c:pt idx="5">
                  <c:v>0.69475721640952193</c:v>
                </c:pt>
                <c:pt idx="6">
                  <c:v>0.32021690218414489</c:v>
                </c:pt>
                <c:pt idx="7">
                  <c:v>0.15073263035787948</c:v>
                </c:pt>
                <c:pt idx="8">
                  <c:v>6.8112498720077089E-2</c:v>
                </c:pt>
                <c:pt idx="9">
                  <c:v>3.0402469508154222E-2</c:v>
                </c:pt>
                <c:pt idx="10">
                  <c:v>1.4296482785238138E-2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1"/>
          <c:order val="1"/>
          <c:tx>
            <c:strRef>
              <c:f>transport!$A$97</c:f>
              <c:strCache>
                <c:ptCount val="1"/>
                <c:pt idx="0">
                  <c:v>FC</c:v>
                </c:pt>
              </c:strCache>
            </c:strRef>
          </c:tx>
          <c:cat>
            <c:strRef>
              <c:f>transport!$B$95:$P$95</c:f>
              <c:strCache>
                <c:ptCount val="1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  <c:pt idx="6">
                  <c:v>2070</c:v>
                </c:pt>
                <c:pt idx="7">
                  <c:v>2080</c:v>
                </c:pt>
                <c:pt idx="8">
                  <c:v>2090</c:v>
                </c:pt>
                <c:pt idx="9">
                  <c:v>2100</c:v>
                </c:pt>
                <c:pt idx="10">
                  <c:v>2110</c:v>
                </c:pt>
                <c:pt idx="11">
                  <c:v>2120</c:v>
                </c:pt>
                <c:pt idx="12">
                  <c:v>2130</c:v>
                </c:pt>
                <c:pt idx="13">
                  <c:v>2140</c:v>
                </c:pt>
                <c:pt idx="14">
                  <c:v>2150</c:v>
                </c:pt>
              </c:strCache>
            </c:strRef>
          </c:cat>
          <c:val>
            <c:numRef>
              <c:f>transport!$B$97:$P$97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2"/>
          <c:order val="2"/>
          <c:tx>
            <c:strRef>
              <c:f>transport!$A$98</c:f>
              <c:strCache>
                <c:ptCount val="1"/>
                <c:pt idx="0">
                  <c:v>hyb</c:v>
                </c:pt>
              </c:strCache>
            </c:strRef>
          </c:tx>
          <c:cat>
            <c:strRef>
              <c:f>transport!$B$95:$P$95</c:f>
              <c:strCache>
                <c:ptCount val="1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  <c:pt idx="6">
                  <c:v>2070</c:v>
                </c:pt>
                <c:pt idx="7">
                  <c:v>2080</c:v>
                </c:pt>
                <c:pt idx="8">
                  <c:v>2090</c:v>
                </c:pt>
                <c:pt idx="9">
                  <c:v>2100</c:v>
                </c:pt>
                <c:pt idx="10">
                  <c:v>2110</c:v>
                </c:pt>
                <c:pt idx="11">
                  <c:v>2120</c:v>
                </c:pt>
                <c:pt idx="12">
                  <c:v>2130</c:v>
                </c:pt>
                <c:pt idx="13">
                  <c:v>2140</c:v>
                </c:pt>
                <c:pt idx="14">
                  <c:v>2150</c:v>
                </c:pt>
              </c:strCache>
            </c:strRef>
          </c:cat>
          <c:val>
            <c:numRef>
              <c:f>transport!$B$98:$P$98</c:f>
              <c:numCache>
                <c:formatCode>General</c:formatCode>
                <c:ptCount val="15"/>
                <c:pt idx="0">
                  <c:v>0</c:v>
                </c:pt>
                <c:pt idx="1">
                  <c:v>1.7908589898388292</c:v>
                </c:pt>
                <c:pt idx="2">
                  <c:v>0.82193471778993599</c:v>
                </c:pt>
                <c:pt idx="3">
                  <c:v>0.37647991630179556</c:v>
                </c:pt>
                <c:pt idx="4">
                  <c:v>0.17271312632436467</c:v>
                </c:pt>
                <c:pt idx="5">
                  <c:v>7.9290133869455506E-2</c:v>
                </c:pt>
                <c:pt idx="6">
                  <c:v>3.6545199447740789E-2</c:v>
                </c:pt>
                <c:pt idx="7">
                  <c:v>1.7202571138932348E-2</c:v>
                </c:pt>
                <c:pt idx="8">
                  <c:v>7.7734336745840134E-3</c:v>
                </c:pt>
                <c:pt idx="9">
                  <c:v>3.4697241285546574E-3</c:v>
                </c:pt>
                <c:pt idx="10">
                  <c:v>1.6316059871420176E-3</c:v>
                </c:pt>
                <c:pt idx="11">
                  <c:v>7.8755355692886747E-4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3"/>
          <c:order val="3"/>
          <c:tx>
            <c:strRef>
              <c:f>transport!$A$99</c:f>
              <c:strCache>
                <c:ptCount val="1"/>
                <c:pt idx="0">
                  <c:v>BEV</c:v>
                </c:pt>
              </c:strCache>
            </c:strRef>
          </c:tx>
          <c:cat>
            <c:strRef>
              <c:f>transport!$B$95:$P$95</c:f>
              <c:strCache>
                <c:ptCount val="1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  <c:pt idx="6">
                  <c:v>2070</c:v>
                </c:pt>
                <c:pt idx="7">
                  <c:v>2080</c:v>
                </c:pt>
                <c:pt idx="8">
                  <c:v>2090</c:v>
                </c:pt>
                <c:pt idx="9">
                  <c:v>2100</c:v>
                </c:pt>
                <c:pt idx="10">
                  <c:v>2110</c:v>
                </c:pt>
                <c:pt idx="11">
                  <c:v>2120</c:v>
                </c:pt>
                <c:pt idx="12">
                  <c:v>2130</c:v>
                </c:pt>
                <c:pt idx="13">
                  <c:v>2140</c:v>
                </c:pt>
                <c:pt idx="14">
                  <c:v>2150</c:v>
                </c:pt>
              </c:strCache>
            </c:strRef>
          </c:cat>
          <c:val>
            <c:numRef>
              <c:f>transport!$B$99:$P$99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3.1707142743903058</c:v>
                </c:pt>
                <c:pt idx="3">
                  <c:v>5.582142837206634</c:v>
                </c:pt>
                <c:pt idx="4">
                  <c:v>6.6782142618635199</c:v>
                </c:pt>
                <c:pt idx="5">
                  <c:v>7.9017856860650495</c:v>
                </c:pt>
                <c:pt idx="6">
                  <c:v>9.3942856807346953</c:v>
                </c:pt>
                <c:pt idx="7">
                  <c:v>11.047499960544641</c:v>
                </c:pt>
                <c:pt idx="8">
                  <c:v>12.149642813751274</c:v>
                </c:pt>
                <c:pt idx="9">
                  <c:v>12.88440471588903</c:v>
                </c:pt>
                <c:pt idx="10">
                  <c:v>13.374245983980863</c:v>
                </c:pt>
                <c:pt idx="11">
                  <c:v>13.700806829375423</c:v>
                </c:pt>
                <c:pt idx="12">
                  <c:v>13.91851405963846</c:v>
                </c:pt>
                <c:pt idx="13">
                  <c:v>14.063652213147154</c:v>
                </c:pt>
                <c:pt idx="14">
                  <c:v>14.16041098215295</c:v>
                </c:pt>
              </c:numCache>
            </c:numRef>
          </c:val>
        </c:ser>
        <c:ser>
          <c:idx val="4"/>
          <c:order val="4"/>
          <c:tx>
            <c:strRef>
              <c:f>transport!$A$100</c:f>
              <c:strCache>
                <c:ptCount val="1"/>
                <c:pt idx="0">
                  <c:v>PHEV</c:v>
                </c:pt>
              </c:strCache>
            </c:strRef>
          </c:tx>
          <c:cat>
            <c:strRef>
              <c:f>transport!$B$95:$P$95</c:f>
              <c:strCache>
                <c:ptCount val="1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  <c:pt idx="6">
                  <c:v>2070</c:v>
                </c:pt>
                <c:pt idx="7">
                  <c:v>2080</c:v>
                </c:pt>
                <c:pt idx="8">
                  <c:v>2090</c:v>
                </c:pt>
                <c:pt idx="9">
                  <c:v>2100</c:v>
                </c:pt>
                <c:pt idx="10">
                  <c:v>2110</c:v>
                </c:pt>
                <c:pt idx="11">
                  <c:v>2120</c:v>
                </c:pt>
                <c:pt idx="12">
                  <c:v>2130</c:v>
                </c:pt>
                <c:pt idx="13">
                  <c:v>2140</c:v>
                </c:pt>
                <c:pt idx="14">
                  <c:v>2150</c:v>
                </c:pt>
              </c:strCache>
            </c:strRef>
          </c:cat>
          <c:val>
            <c:numRef>
              <c:f>transport!$B$100:$P$100</c:f>
              <c:numCache>
                <c:formatCode>General</c:formatCode>
                <c:ptCount val="15"/>
                <c:pt idx="0">
                  <c:v>0</c:v>
                </c:pt>
                <c:pt idx="1">
                  <c:v>10.036719880644867</c:v>
                </c:pt>
                <c:pt idx="2">
                  <c:v>13.367221782574399</c:v>
                </c:pt>
                <c:pt idx="3">
                  <c:v>16.07402277094701</c:v>
                </c:pt>
                <c:pt idx="4">
                  <c:v>20.536510032398304</c:v>
                </c:pt>
                <c:pt idx="5">
                  <c:v>24.989615968681058</c:v>
                </c:pt>
                <c:pt idx="6">
                  <c:v>30.028342462365728</c:v>
                </c:pt>
                <c:pt idx="7">
                  <c:v>35.455041510108543</c:v>
                </c:pt>
                <c:pt idx="8">
                  <c:v>39.0987504290663</c:v>
                </c:pt>
                <c:pt idx="9">
                  <c:v>41.732740169433661</c:v>
                </c:pt>
                <c:pt idx="10">
                  <c:v>43.430538323360935</c:v>
                </c:pt>
                <c:pt idx="11">
                  <c:v>44.544315486879128</c:v>
                </c:pt>
                <c:pt idx="12">
                  <c:v>45.273957910499135</c:v>
                </c:pt>
                <c:pt idx="13">
                  <c:v>45.756305766927234</c:v>
                </c:pt>
                <c:pt idx="14">
                  <c:v>46.07611219760534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6761808"/>
        <c:axId val="936766160"/>
      </c:areaChart>
      <c:catAx>
        <c:axId val="936761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36766160"/>
        <c:crosses val="autoZero"/>
        <c:auto val="1"/>
        <c:lblAlgn val="ctr"/>
        <c:lblOffset val="100"/>
        <c:noMultiLvlLbl val="0"/>
      </c:catAx>
      <c:valAx>
        <c:axId val="936766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36761808"/>
        <c:crosses val="autoZero"/>
        <c:crossBetween val="midCat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6" Type="http://schemas.openxmlformats.org/officeDocument/2006/relationships/chart" Target="../charts/chart23.xml"/><Relationship Id="rId5" Type="http://schemas.openxmlformats.org/officeDocument/2006/relationships/chart" Target="../charts/chart22.xml"/><Relationship Id="rId4" Type="http://schemas.openxmlformats.org/officeDocument/2006/relationships/chart" Target="../charts/chart21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Relationship Id="rId4" Type="http://schemas.openxmlformats.org/officeDocument/2006/relationships/chart" Target="../charts/chart27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0</xdr:row>
      <xdr:rowOff>66675</xdr:rowOff>
    </xdr:from>
    <xdr:to>
      <xdr:col>16</xdr:col>
      <xdr:colOff>314325</xdr:colOff>
      <xdr:row>28</xdr:row>
      <xdr:rowOff>28575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104775</xdr:colOff>
      <xdr:row>0</xdr:row>
      <xdr:rowOff>76200</xdr:rowOff>
    </xdr:from>
    <xdr:to>
      <xdr:col>17</xdr:col>
      <xdr:colOff>561975</xdr:colOff>
      <xdr:row>21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142875</xdr:colOff>
      <xdr:row>0</xdr:row>
      <xdr:rowOff>66675</xdr:rowOff>
    </xdr:from>
    <xdr:to>
      <xdr:col>8</xdr:col>
      <xdr:colOff>314324</xdr:colOff>
      <xdr:row>21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0</xdr:row>
      <xdr:rowOff>95249</xdr:rowOff>
    </xdr:from>
    <xdr:to>
      <xdr:col>16</xdr:col>
      <xdr:colOff>57150</xdr:colOff>
      <xdr:row>28</xdr:row>
      <xdr:rowOff>47624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30</xdr:row>
      <xdr:rowOff>161925</xdr:rowOff>
    </xdr:from>
    <xdr:to>
      <xdr:col>7</xdr:col>
      <xdr:colOff>561975</xdr:colOff>
      <xdr:row>45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200025</xdr:colOff>
      <xdr:row>0</xdr:row>
      <xdr:rowOff>85725</xdr:rowOff>
    </xdr:from>
    <xdr:to>
      <xdr:col>7</xdr:col>
      <xdr:colOff>504825</xdr:colOff>
      <xdr:row>14</xdr:row>
      <xdr:rowOff>161925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266700</xdr:colOff>
      <xdr:row>31</xdr:row>
      <xdr:rowOff>19050</xdr:rowOff>
    </xdr:from>
    <xdr:to>
      <xdr:col>15</xdr:col>
      <xdr:colOff>571500</xdr:colOff>
      <xdr:row>45</xdr:row>
      <xdr:rowOff>95250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209550</xdr:colOff>
      <xdr:row>0</xdr:row>
      <xdr:rowOff>114300</xdr:rowOff>
    </xdr:from>
    <xdr:to>
      <xdr:col>15</xdr:col>
      <xdr:colOff>514350</xdr:colOff>
      <xdr:row>15</xdr:row>
      <xdr:rowOff>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228600</xdr:colOff>
      <xdr:row>15</xdr:row>
      <xdr:rowOff>142875</xdr:rowOff>
    </xdr:from>
    <xdr:to>
      <xdr:col>7</xdr:col>
      <xdr:colOff>533400</xdr:colOff>
      <xdr:row>30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238125</xdr:colOff>
      <xdr:row>15</xdr:row>
      <xdr:rowOff>142875</xdr:rowOff>
    </xdr:from>
    <xdr:to>
      <xdr:col>15</xdr:col>
      <xdr:colOff>542925</xdr:colOff>
      <xdr:row>30</xdr:row>
      <xdr:rowOff>28575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0.76736</cdr:x>
      <cdr:y>0.46296</cdr:y>
    </cdr:from>
    <cdr:to>
      <cdr:x>0.81944</cdr:x>
      <cdr:y>0.70602</cdr:y>
    </cdr:to>
    <cdr:sp macro="" textlink="">
      <cdr:nvSpPr>
        <cdr:cNvPr id="5" name="TextBox 8"/>
        <cdr:cNvSpPr txBox="1"/>
      </cdr:nvSpPr>
      <cdr:spPr>
        <a:xfrm xmlns:a="http://schemas.openxmlformats.org/drawingml/2006/main">
          <a:off x="3508375" y="1270000"/>
          <a:ext cx="238125" cy="6667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="vert270" wrap="square" lIns="0" tIns="0" rIns="0" bIns="0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emissions</a:t>
          </a:r>
        </a:p>
      </cdr:txBody>
    </cdr:sp>
  </cdr:relSizeAnchor>
  <cdr:relSizeAnchor xmlns:cdr="http://schemas.openxmlformats.org/drawingml/2006/chartDrawing">
    <cdr:from>
      <cdr:x>0.76528</cdr:x>
      <cdr:y>0.04282</cdr:y>
    </cdr:from>
    <cdr:to>
      <cdr:x>0.81319</cdr:x>
      <cdr:y>0.3831</cdr:y>
    </cdr:to>
    <cdr:sp macro="" textlink="">
      <cdr:nvSpPr>
        <cdr:cNvPr id="6" name="TextBox 11"/>
        <cdr:cNvSpPr txBox="1"/>
      </cdr:nvSpPr>
      <cdr:spPr>
        <a:xfrm xmlns:a="http://schemas.openxmlformats.org/drawingml/2006/main">
          <a:off x="3498850" y="117475"/>
          <a:ext cx="219075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="vert270" wrap="square" lIns="0" tIns="0" rIns="0" bIns="0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abatement</a:t>
          </a:r>
        </a:p>
      </cdr:txBody>
    </cdr:sp>
  </cdr:relSizeAnchor>
  <cdr:relSizeAnchor xmlns:cdr="http://schemas.openxmlformats.org/drawingml/2006/chartDrawing">
    <cdr:from>
      <cdr:x>0.06667</cdr:x>
      <cdr:y>0.01389</cdr:y>
    </cdr:from>
    <cdr:to>
      <cdr:x>0.97083</cdr:x>
      <cdr:y>0.15278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304800" y="38100"/>
          <a:ext cx="4133850" cy="381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 i="0" baseline="0">
              <a:effectLst/>
              <a:latin typeface="+mn-lt"/>
              <a:ea typeface="+mn-ea"/>
              <a:cs typeface="+mn-cs"/>
            </a:rPr>
            <a:t>CH4 emissions and abatement (MtCH4)</a:t>
          </a:r>
          <a:endParaRPr lang="en-US" sz="1800">
            <a:effectLst/>
          </a:endParaRPr>
        </a:p>
      </cdr:txBody>
    </cdr:sp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0.78819</cdr:x>
      <cdr:y>0.45602</cdr:y>
    </cdr:from>
    <cdr:to>
      <cdr:x>0.84028</cdr:x>
      <cdr:y>0.69907</cdr:y>
    </cdr:to>
    <cdr:sp macro="" textlink="">
      <cdr:nvSpPr>
        <cdr:cNvPr id="2" name="TextBox 8"/>
        <cdr:cNvSpPr txBox="1"/>
      </cdr:nvSpPr>
      <cdr:spPr>
        <a:xfrm xmlns:a="http://schemas.openxmlformats.org/drawingml/2006/main">
          <a:off x="3603625" y="1250950"/>
          <a:ext cx="238125" cy="6667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="vert270" wrap="square" lIns="0" tIns="0" rIns="0" bIns="0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emissions</a:t>
          </a:r>
        </a:p>
      </cdr:txBody>
    </cdr:sp>
  </cdr:relSizeAnchor>
  <cdr:relSizeAnchor xmlns:cdr="http://schemas.openxmlformats.org/drawingml/2006/chartDrawing">
    <cdr:from>
      <cdr:x>0.78819</cdr:x>
      <cdr:y>0.01505</cdr:y>
    </cdr:from>
    <cdr:to>
      <cdr:x>0.83611</cdr:x>
      <cdr:y>0.35532</cdr:y>
    </cdr:to>
    <cdr:sp macro="" textlink="">
      <cdr:nvSpPr>
        <cdr:cNvPr id="3" name="TextBox 11"/>
        <cdr:cNvSpPr txBox="1"/>
      </cdr:nvSpPr>
      <cdr:spPr>
        <a:xfrm xmlns:a="http://schemas.openxmlformats.org/drawingml/2006/main">
          <a:off x="3603625" y="41275"/>
          <a:ext cx="219075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="vert270" wrap="square" lIns="0" tIns="0" rIns="0" bIns="0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abatement</a:t>
          </a:r>
        </a:p>
      </cdr:txBody>
    </cdr:sp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57149</xdr:colOff>
      <xdr:row>0</xdr:row>
      <xdr:rowOff>47624</xdr:rowOff>
    </xdr:from>
    <xdr:to>
      <xdr:col>8</xdr:col>
      <xdr:colOff>552450</xdr:colOff>
      <xdr:row>15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123824</xdr:colOff>
      <xdr:row>0</xdr:row>
      <xdr:rowOff>47625</xdr:rowOff>
    </xdr:from>
    <xdr:to>
      <xdr:col>17</xdr:col>
      <xdr:colOff>304799</xdr:colOff>
      <xdr:row>15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57150</xdr:colOff>
      <xdr:row>15</xdr:row>
      <xdr:rowOff>142875</xdr:rowOff>
    </xdr:from>
    <xdr:to>
      <xdr:col>8</xdr:col>
      <xdr:colOff>533400</xdr:colOff>
      <xdr:row>31</xdr:row>
      <xdr:rowOff>161925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104775</xdr:colOff>
      <xdr:row>15</xdr:row>
      <xdr:rowOff>133348</xdr:rowOff>
    </xdr:from>
    <xdr:to>
      <xdr:col>17</xdr:col>
      <xdr:colOff>419101</xdr:colOff>
      <xdr:row>32</xdr:row>
      <xdr:rowOff>171449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0</xdr:row>
      <xdr:rowOff>95250</xdr:rowOff>
    </xdr:from>
    <xdr:to>
      <xdr:col>16</xdr:col>
      <xdr:colOff>485775</xdr:colOff>
      <xdr:row>35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0</xdr:row>
      <xdr:rowOff>114300</xdr:rowOff>
    </xdr:from>
    <xdr:to>
      <xdr:col>16</xdr:col>
      <xdr:colOff>333375</xdr:colOff>
      <xdr:row>28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0</xdr:row>
      <xdr:rowOff>85725</xdr:rowOff>
    </xdr:from>
    <xdr:to>
      <xdr:col>16</xdr:col>
      <xdr:colOff>314326</xdr:colOff>
      <xdr:row>28</xdr:row>
      <xdr:rowOff>47625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66674</xdr:colOff>
      <xdr:row>0</xdr:row>
      <xdr:rowOff>57148</xdr:rowOff>
    </xdr:from>
    <xdr:to>
      <xdr:col>16</xdr:col>
      <xdr:colOff>47625</xdr:colOff>
      <xdr:row>28</xdr:row>
      <xdr:rowOff>19049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66674</xdr:colOff>
      <xdr:row>0</xdr:row>
      <xdr:rowOff>57148</xdr:rowOff>
    </xdr:from>
    <xdr:to>
      <xdr:col>16</xdr:col>
      <xdr:colOff>47625</xdr:colOff>
      <xdr:row>28</xdr:row>
      <xdr:rowOff>19049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66674</xdr:colOff>
      <xdr:row>0</xdr:row>
      <xdr:rowOff>57148</xdr:rowOff>
    </xdr:from>
    <xdr:to>
      <xdr:col>16</xdr:col>
      <xdr:colOff>47625</xdr:colOff>
      <xdr:row>28</xdr:row>
      <xdr:rowOff>19049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57148</xdr:colOff>
      <xdr:row>0</xdr:row>
      <xdr:rowOff>38103</xdr:rowOff>
    </xdr:from>
    <xdr:to>
      <xdr:col>8</xdr:col>
      <xdr:colOff>514350</xdr:colOff>
      <xdr:row>16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28573</xdr:colOff>
      <xdr:row>0</xdr:row>
      <xdr:rowOff>28574</xdr:rowOff>
    </xdr:from>
    <xdr:to>
      <xdr:col>17</xdr:col>
      <xdr:colOff>514350</xdr:colOff>
      <xdr:row>16</xdr:row>
      <xdr:rowOff>180975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38099</xdr:colOff>
      <xdr:row>17</xdr:row>
      <xdr:rowOff>57151</xdr:rowOff>
    </xdr:from>
    <xdr:to>
      <xdr:col>17</xdr:col>
      <xdr:colOff>428625</xdr:colOff>
      <xdr:row>33</xdr:row>
      <xdr:rowOff>152401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57149</xdr:colOff>
      <xdr:row>17</xdr:row>
      <xdr:rowOff>57150</xdr:rowOff>
    </xdr:from>
    <xdr:to>
      <xdr:col>8</xdr:col>
      <xdr:colOff>523874</xdr:colOff>
      <xdr:row>33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85727</xdr:colOff>
      <xdr:row>0</xdr:row>
      <xdr:rowOff>85725</xdr:rowOff>
    </xdr:from>
    <xdr:to>
      <xdr:col>8</xdr:col>
      <xdr:colOff>400051</xdr:colOff>
      <xdr:row>21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66675</xdr:colOff>
      <xdr:row>0</xdr:row>
      <xdr:rowOff>76200</xdr:rowOff>
    </xdr:from>
    <xdr:to>
      <xdr:col>17</xdr:col>
      <xdr:colOff>466725</xdr:colOff>
      <xdr:row>21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66674</xdr:colOff>
      <xdr:row>0</xdr:row>
      <xdr:rowOff>57149</xdr:rowOff>
    </xdr:from>
    <xdr:to>
      <xdr:col>8</xdr:col>
      <xdr:colOff>504825</xdr:colOff>
      <xdr:row>21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114300</xdr:colOff>
      <xdr:row>0</xdr:row>
      <xdr:rowOff>66675</xdr:rowOff>
    </xdr:from>
    <xdr:to>
      <xdr:col>17</xdr:col>
      <xdr:colOff>514350</xdr:colOff>
      <xdr:row>21</xdr:row>
      <xdr:rowOff>28575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0:AF74"/>
  <sheetViews>
    <sheetView tabSelected="1" workbookViewId="0"/>
  </sheetViews>
  <sheetFormatPr defaultRowHeight="14.6" x14ac:dyDescent="0.4"/>
  <sheetData>
    <row r="30" spans="1:16" x14ac:dyDescent="0.4">
      <c r="A30" t="s">
        <v>73</v>
      </c>
    </row>
    <row r="32" spans="1:16" x14ac:dyDescent="0.4">
      <c r="B32" s="1" t="str">
        <f t="shared" ref="B32:P32" si="0">B50</f>
        <v>2010</v>
      </c>
      <c r="C32" s="1" t="str">
        <f t="shared" si="0"/>
        <v>2020</v>
      </c>
      <c r="D32" s="1" t="str">
        <f t="shared" si="0"/>
        <v>2030</v>
      </c>
      <c r="E32" s="1" t="str">
        <f t="shared" si="0"/>
        <v>2040</v>
      </c>
      <c r="F32" s="1" t="str">
        <f t="shared" si="0"/>
        <v>2050</v>
      </c>
      <c r="G32" s="1" t="str">
        <f t="shared" si="0"/>
        <v>2060</v>
      </c>
      <c r="H32" s="1" t="str">
        <f t="shared" si="0"/>
        <v>2070</v>
      </c>
      <c r="I32" s="1" t="str">
        <f t="shared" si="0"/>
        <v>2080</v>
      </c>
      <c r="J32" s="1" t="str">
        <f t="shared" si="0"/>
        <v>2090</v>
      </c>
      <c r="K32" s="1" t="str">
        <f t="shared" si="0"/>
        <v>2100</v>
      </c>
      <c r="L32" s="1" t="str">
        <f t="shared" si="0"/>
        <v>2110</v>
      </c>
      <c r="M32" s="1" t="str">
        <f t="shared" si="0"/>
        <v>2120</v>
      </c>
      <c r="N32" s="1" t="str">
        <f t="shared" si="0"/>
        <v>2130</v>
      </c>
      <c r="O32" s="1" t="str">
        <f t="shared" si="0"/>
        <v>2140</v>
      </c>
      <c r="P32" s="1" t="str">
        <f t="shared" si="0"/>
        <v>2150</v>
      </c>
    </row>
    <row r="33" spans="1:16" x14ac:dyDescent="0.4">
      <c r="A33" t="s">
        <v>4</v>
      </c>
      <c r="B33">
        <f t="shared" ref="B33:P33" si="1">B55</f>
        <v>9.4473324000000005</v>
      </c>
      <c r="C33">
        <f t="shared" si="1"/>
        <v>11.252063779077735</v>
      </c>
      <c r="D33">
        <f t="shared" si="1"/>
        <v>20</v>
      </c>
      <c r="E33">
        <f t="shared" si="1"/>
        <v>20</v>
      </c>
      <c r="F33">
        <f t="shared" si="1"/>
        <v>20</v>
      </c>
      <c r="G33">
        <f t="shared" si="1"/>
        <v>20</v>
      </c>
      <c r="H33">
        <f t="shared" si="1"/>
        <v>20</v>
      </c>
      <c r="I33">
        <f t="shared" si="1"/>
        <v>20</v>
      </c>
      <c r="J33">
        <f t="shared" si="1"/>
        <v>20</v>
      </c>
      <c r="K33">
        <f t="shared" si="1"/>
        <v>20</v>
      </c>
      <c r="L33">
        <f t="shared" si="1"/>
        <v>20</v>
      </c>
      <c r="M33">
        <f t="shared" si="1"/>
        <v>20</v>
      </c>
      <c r="N33">
        <f t="shared" si="1"/>
        <v>20</v>
      </c>
      <c r="O33">
        <f t="shared" si="1"/>
        <v>20</v>
      </c>
      <c r="P33">
        <f t="shared" si="1"/>
        <v>20</v>
      </c>
    </row>
    <row r="34" spans="1:16" x14ac:dyDescent="0.4">
      <c r="A34" t="s">
        <v>5</v>
      </c>
      <c r="B34">
        <f t="shared" ref="B34:P34" si="2">B56</f>
        <v>0</v>
      </c>
      <c r="C34">
        <f t="shared" si="2"/>
        <v>0.47399999999999998</v>
      </c>
      <c r="D34">
        <f t="shared" si="2"/>
        <v>2.2312229028922026</v>
      </c>
      <c r="E34">
        <f t="shared" si="2"/>
        <v>8.7456371021514823</v>
      </c>
      <c r="F34">
        <f t="shared" si="2"/>
        <v>32.896012270642139</v>
      </c>
      <c r="G34">
        <f t="shared" si="2"/>
        <v>40</v>
      </c>
      <c r="H34">
        <f t="shared" si="2"/>
        <v>40</v>
      </c>
      <c r="I34">
        <f t="shared" si="2"/>
        <v>40</v>
      </c>
      <c r="J34">
        <f t="shared" si="2"/>
        <v>40</v>
      </c>
      <c r="K34">
        <f t="shared" si="2"/>
        <v>40</v>
      </c>
      <c r="L34">
        <f t="shared" si="2"/>
        <v>40</v>
      </c>
      <c r="M34">
        <f t="shared" si="2"/>
        <v>40</v>
      </c>
      <c r="N34">
        <f t="shared" si="2"/>
        <v>40</v>
      </c>
      <c r="O34">
        <f t="shared" si="2"/>
        <v>40</v>
      </c>
      <c r="P34">
        <f t="shared" si="2"/>
        <v>40</v>
      </c>
    </row>
    <row r="35" spans="1:16" x14ac:dyDescent="0.4">
      <c r="A35" t="s">
        <v>11</v>
      </c>
      <c r="B35">
        <f t="shared" ref="B35:P35" si="3">B62</f>
        <v>29.454545454545457</v>
      </c>
      <c r="C35">
        <f t="shared" si="3"/>
        <v>29.454545454545457</v>
      </c>
      <c r="D35">
        <f t="shared" si="3"/>
        <v>29.454545454545457</v>
      </c>
      <c r="E35">
        <f t="shared" si="3"/>
        <v>29.454545454545457</v>
      </c>
      <c r="F35">
        <f t="shared" si="3"/>
        <v>29.454545454545457</v>
      </c>
      <c r="G35">
        <f t="shared" si="3"/>
        <v>29.454545454545457</v>
      </c>
      <c r="H35">
        <f t="shared" si="3"/>
        <v>29.454545454545457</v>
      </c>
      <c r="I35">
        <f t="shared" si="3"/>
        <v>29.454545454545457</v>
      </c>
      <c r="J35">
        <f t="shared" si="3"/>
        <v>29.454545454545457</v>
      </c>
      <c r="K35">
        <f t="shared" si="3"/>
        <v>29.454545454545457</v>
      </c>
      <c r="L35">
        <f t="shared" si="3"/>
        <v>29.454545454545457</v>
      </c>
      <c r="M35">
        <f t="shared" si="3"/>
        <v>29.454545454545457</v>
      </c>
      <c r="N35">
        <f t="shared" si="3"/>
        <v>29.454545454545457</v>
      </c>
      <c r="O35">
        <f t="shared" si="3"/>
        <v>29.454545454545457</v>
      </c>
      <c r="P35">
        <f t="shared" si="3"/>
        <v>29.454545454545457</v>
      </c>
    </row>
    <row r="36" spans="1:16" x14ac:dyDescent="0.4">
      <c r="A36" t="s">
        <v>36</v>
      </c>
      <c r="B36">
        <f>B60+B61-B73</f>
        <v>120</v>
      </c>
      <c r="C36">
        <f t="shared" ref="C36:P36" si="4">C60+C61-C73</f>
        <v>164.5520853934342</v>
      </c>
      <c r="D36">
        <f t="shared" si="4"/>
        <v>138.18880685148386</v>
      </c>
      <c r="E36">
        <f t="shared" si="4"/>
        <v>91.901921432857051</v>
      </c>
      <c r="F36">
        <f t="shared" si="4"/>
        <v>86.647559841765315</v>
      </c>
      <c r="G36">
        <f t="shared" si="4"/>
        <v>63.511735592924992</v>
      </c>
      <c r="H36">
        <f t="shared" si="4"/>
        <v>73.897709891778561</v>
      </c>
      <c r="I36">
        <f t="shared" si="4"/>
        <v>81.493697629762721</v>
      </c>
      <c r="J36">
        <f t="shared" si="4"/>
        <v>72.282844259132673</v>
      </c>
      <c r="K36">
        <f t="shared" si="4"/>
        <v>73.633535116891736</v>
      </c>
      <c r="L36">
        <f t="shared" si="4"/>
        <v>60.929997764881392</v>
      </c>
      <c r="M36">
        <f t="shared" si="4"/>
        <v>55.688444444444443</v>
      </c>
      <c r="N36">
        <f t="shared" si="4"/>
        <v>50</v>
      </c>
      <c r="O36">
        <f t="shared" si="4"/>
        <v>50</v>
      </c>
      <c r="P36">
        <f t="shared" si="4"/>
        <v>50</v>
      </c>
    </row>
    <row r="37" spans="1:16" x14ac:dyDescent="0.4">
      <c r="A37" t="s">
        <v>70</v>
      </c>
      <c r="B37">
        <f>B73</f>
        <v>0</v>
      </c>
      <c r="C37">
        <f t="shared" ref="C37:P37" si="5">C73</f>
        <v>1.4479146065658026</v>
      </c>
      <c r="D37">
        <f t="shared" si="5"/>
        <v>10.156647318820886</v>
      </c>
      <c r="E37">
        <f t="shared" si="5"/>
        <v>44.086646585053295</v>
      </c>
      <c r="F37">
        <f t="shared" si="5"/>
        <v>82.360281940187235</v>
      </c>
      <c r="G37">
        <f t="shared" si="5"/>
        <v>200.46057273002862</v>
      </c>
      <c r="H37">
        <f t="shared" si="5"/>
        <v>342.41404015840351</v>
      </c>
      <c r="I37">
        <f t="shared" si="5"/>
        <v>324.27006552268995</v>
      </c>
      <c r="J37">
        <f t="shared" si="5"/>
        <v>253.18143913266618</v>
      </c>
      <c r="K37">
        <f t="shared" si="5"/>
        <v>37.821058704896558</v>
      </c>
      <c r="L37">
        <f t="shared" si="5"/>
        <v>0</v>
      </c>
      <c r="M37">
        <f t="shared" si="5"/>
        <v>0</v>
      </c>
      <c r="N37">
        <f t="shared" si="5"/>
        <v>0</v>
      </c>
      <c r="O37">
        <f t="shared" si="5"/>
        <v>0</v>
      </c>
      <c r="P37">
        <f t="shared" si="5"/>
        <v>0</v>
      </c>
    </row>
    <row r="38" spans="1:16" x14ac:dyDescent="0.4">
      <c r="A38" t="s">
        <v>35</v>
      </c>
      <c r="B38">
        <f>B51+B52-B72</f>
        <v>163</v>
      </c>
      <c r="C38">
        <f t="shared" ref="C38:P38" si="6">C51+C52-C72</f>
        <v>182</v>
      </c>
      <c r="D38">
        <f t="shared" si="6"/>
        <v>202.12483434555907</v>
      </c>
      <c r="E38">
        <f t="shared" si="6"/>
        <v>185.72248669859164</v>
      </c>
      <c r="F38">
        <f t="shared" si="6"/>
        <v>123.47437039472113</v>
      </c>
      <c r="G38">
        <f t="shared" si="6"/>
        <v>91.821322112132449</v>
      </c>
      <c r="H38">
        <f t="shared" si="6"/>
        <v>84.236788271540306</v>
      </c>
      <c r="I38">
        <f t="shared" si="6"/>
        <v>75.217976436824245</v>
      </c>
      <c r="J38">
        <f t="shared" si="6"/>
        <v>66.291814272410036</v>
      </c>
      <c r="K38">
        <f t="shared" si="6"/>
        <v>53.56594412901061</v>
      </c>
      <c r="L38">
        <f t="shared" si="6"/>
        <v>41.254269151263223</v>
      </c>
      <c r="M38">
        <f t="shared" si="6"/>
        <v>0.43195655141955658</v>
      </c>
      <c r="N38">
        <f t="shared" si="6"/>
        <v>0.21268252829162324</v>
      </c>
      <c r="O38">
        <f t="shared" si="6"/>
        <v>0.10544050425143436</v>
      </c>
      <c r="P38">
        <f t="shared" si="6"/>
        <v>5.2483403738457599E-2</v>
      </c>
    </row>
    <row r="39" spans="1:16" x14ac:dyDescent="0.4">
      <c r="A39" t="s">
        <v>539</v>
      </c>
      <c r="B39">
        <f>B72</f>
        <v>0</v>
      </c>
      <c r="C39">
        <f t="shared" ref="C39:P39" si="7">C72</f>
        <v>0</v>
      </c>
      <c r="D39">
        <f t="shared" si="7"/>
        <v>0</v>
      </c>
      <c r="E39">
        <f t="shared" si="7"/>
        <v>1.0035599999999998</v>
      </c>
      <c r="F39">
        <f t="shared" si="7"/>
        <v>0.66719944017563038</v>
      </c>
      <c r="G39">
        <f t="shared" si="7"/>
        <v>0.57419010832781403</v>
      </c>
      <c r="H39">
        <f t="shared" si="7"/>
        <v>3.306309807948923</v>
      </c>
      <c r="I39">
        <f t="shared" si="7"/>
        <v>2.2868782799865914</v>
      </c>
      <c r="J39">
        <f t="shared" si="7"/>
        <v>1.5678497894379961</v>
      </c>
      <c r="K39">
        <f t="shared" si="7"/>
        <v>1.0423577083507822</v>
      </c>
      <c r="L39">
        <f t="shared" si="7"/>
        <v>0</v>
      </c>
      <c r="M39">
        <f t="shared" si="7"/>
        <v>0</v>
      </c>
      <c r="N39">
        <f t="shared" si="7"/>
        <v>0</v>
      </c>
      <c r="O39">
        <f t="shared" si="7"/>
        <v>0</v>
      </c>
      <c r="P39">
        <f t="shared" si="7"/>
        <v>0</v>
      </c>
    </row>
    <row r="40" spans="1:16" x14ac:dyDescent="0.4">
      <c r="A40" t="s">
        <v>64</v>
      </c>
      <c r="B40">
        <f>B58+B59-B74</f>
        <v>108</v>
      </c>
      <c r="C40">
        <f t="shared" ref="C40:P40" si="8">C58+C59-C74</f>
        <v>131</v>
      </c>
      <c r="D40">
        <f t="shared" si="8"/>
        <v>173.86122411702732</v>
      </c>
      <c r="E40">
        <f t="shared" si="8"/>
        <v>241.56589869102399</v>
      </c>
      <c r="F40">
        <f t="shared" si="8"/>
        <v>193.80405209869539</v>
      </c>
      <c r="G40">
        <f t="shared" si="8"/>
        <v>94.424833389291535</v>
      </c>
      <c r="H40">
        <f t="shared" si="8"/>
        <v>31.977607942844703</v>
      </c>
      <c r="I40">
        <f t="shared" si="8"/>
        <v>32.179912071962065</v>
      </c>
      <c r="J40">
        <f t="shared" si="8"/>
        <v>24.241430474341183</v>
      </c>
      <c r="K40">
        <f t="shared" si="8"/>
        <v>13.961422562460868</v>
      </c>
      <c r="L40">
        <f t="shared" si="8"/>
        <v>9.5825608435424776</v>
      </c>
      <c r="M40">
        <f t="shared" si="8"/>
        <v>1.8901477512702636</v>
      </c>
      <c r="N40">
        <f t="shared" si="8"/>
        <v>0.92544236979778394</v>
      </c>
      <c r="O40">
        <f t="shared" si="8"/>
        <v>0.45720529436391233</v>
      </c>
      <c r="P40">
        <f t="shared" si="8"/>
        <v>0.22709322668010215</v>
      </c>
    </row>
    <row r="41" spans="1:16" x14ac:dyDescent="0.4">
      <c r="A41" t="s">
        <v>74</v>
      </c>
      <c r="B41">
        <f>B74</f>
        <v>0</v>
      </c>
      <c r="C41">
        <f t="shared" ref="C41:P41" si="9">C74</f>
        <v>0</v>
      </c>
      <c r="D41">
        <f t="shared" si="9"/>
        <v>0</v>
      </c>
      <c r="E41">
        <f t="shared" si="9"/>
        <v>0</v>
      </c>
      <c r="F41">
        <f t="shared" si="9"/>
        <v>0.57845773719059679</v>
      </c>
      <c r="G41">
        <f t="shared" si="9"/>
        <v>3.3243308526297786</v>
      </c>
      <c r="H41">
        <f t="shared" si="9"/>
        <v>13.501690192051075</v>
      </c>
      <c r="I41">
        <f t="shared" si="9"/>
        <v>14.612264577156264</v>
      </c>
      <c r="J41">
        <f t="shared" si="9"/>
        <v>9.714710376636031</v>
      </c>
      <c r="K41">
        <f t="shared" si="9"/>
        <v>0</v>
      </c>
      <c r="L41">
        <f t="shared" si="9"/>
        <v>0</v>
      </c>
      <c r="M41">
        <f t="shared" si="9"/>
        <v>0</v>
      </c>
      <c r="N41">
        <f t="shared" si="9"/>
        <v>0</v>
      </c>
      <c r="O41">
        <f t="shared" si="9"/>
        <v>0</v>
      </c>
      <c r="P41">
        <f t="shared" si="9"/>
        <v>0</v>
      </c>
    </row>
    <row r="42" spans="1:16" x14ac:dyDescent="0.4">
      <c r="A42" t="s">
        <v>30</v>
      </c>
      <c r="B42">
        <f>B53+B54-B71</f>
        <v>40.707587523557294</v>
      </c>
      <c r="C42">
        <f t="shared" ref="C42:P42" si="10">C53+C54-C71</f>
        <v>33.228599751004076</v>
      </c>
      <c r="D42">
        <f t="shared" si="10"/>
        <v>51.743105503045456</v>
      </c>
      <c r="E42">
        <f t="shared" si="10"/>
        <v>48.910230616371862</v>
      </c>
      <c r="F42">
        <f t="shared" si="10"/>
        <v>54.749992831840501</v>
      </c>
      <c r="G42">
        <f t="shared" si="10"/>
        <v>61.037721422095387</v>
      </c>
      <c r="H42">
        <f t="shared" si="10"/>
        <v>44.634890148221501</v>
      </c>
      <c r="I42">
        <f t="shared" si="10"/>
        <v>33.718748410637176</v>
      </c>
      <c r="J42">
        <f t="shared" si="10"/>
        <v>25.120671668348137</v>
      </c>
      <c r="K42">
        <f t="shared" si="10"/>
        <v>34.895017026014784</v>
      </c>
      <c r="L42">
        <f t="shared" si="10"/>
        <v>118.24154041173777</v>
      </c>
      <c r="M42">
        <f t="shared" si="10"/>
        <v>183.64751853241268</v>
      </c>
      <c r="N42">
        <f t="shared" si="10"/>
        <v>200</v>
      </c>
      <c r="O42">
        <f t="shared" si="10"/>
        <v>200</v>
      </c>
      <c r="P42">
        <f t="shared" si="10"/>
        <v>200</v>
      </c>
    </row>
    <row r="43" spans="1:16" x14ac:dyDescent="0.4">
      <c r="A43" t="s">
        <v>72</v>
      </c>
      <c r="B43">
        <f>B71</f>
        <v>0</v>
      </c>
      <c r="C43">
        <f t="shared" ref="C43:P43" si="11">C71</f>
        <v>0</v>
      </c>
      <c r="D43">
        <f t="shared" si="11"/>
        <v>2.3051512948070294</v>
      </c>
      <c r="E43">
        <f t="shared" si="11"/>
        <v>25.577553269652281</v>
      </c>
      <c r="F43">
        <f t="shared" si="11"/>
        <v>87.358841525957502</v>
      </c>
      <c r="G43">
        <f t="shared" si="11"/>
        <v>138.96227857790461</v>
      </c>
      <c r="H43">
        <f t="shared" si="11"/>
        <v>155.3651098517785</v>
      </c>
      <c r="I43">
        <f t="shared" si="11"/>
        <v>166.28125158936282</v>
      </c>
      <c r="J43">
        <f t="shared" si="11"/>
        <v>174.87932833165186</v>
      </c>
      <c r="K43">
        <f t="shared" si="11"/>
        <v>165.10498297398522</v>
      </c>
      <c r="L43">
        <f t="shared" si="11"/>
        <v>81.758459588262227</v>
      </c>
      <c r="M43">
        <f t="shared" si="11"/>
        <v>16.352481467587328</v>
      </c>
      <c r="N43">
        <f t="shared" si="11"/>
        <v>0</v>
      </c>
      <c r="O43">
        <f t="shared" si="11"/>
        <v>0</v>
      </c>
      <c r="P43">
        <f t="shared" si="11"/>
        <v>0</v>
      </c>
    </row>
    <row r="44" spans="1:16" x14ac:dyDescent="0.4">
      <c r="A44" t="s">
        <v>6</v>
      </c>
      <c r="B44">
        <f t="shared" ref="B44:P44" si="12">B57</f>
        <v>0</v>
      </c>
      <c r="C44">
        <f t="shared" si="12"/>
        <v>0.91722553650793648</v>
      </c>
      <c r="D44">
        <f t="shared" si="12"/>
        <v>6.3995197412011926</v>
      </c>
      <c r="E44">
        <f t="shared" si="12"/>
        <v>26.452268365656003</v>
      </c>
      <c r="F44">
        <f t="shared" si="12"/>
        <v>86.082732865099061</v>
      </c>
      <c r="G44">
        <f t="shared" si="12"/>
        <v>152.58731597301443</v>
      </c>
      <c r="H44">
        <f t="shared" si="12"/>
        <v>185.0709906679194</v>
      </c>
      <c r="I44">
        <f t="shared" si="12"/>
        <v>262.31307665555914</v>
      </c>
      <c r="J44">
        <f t="shared" si="12"/>
        <v>400.27692197904906</v>
      </c>
      <c r="K44">
        <f t="shared" si="12"/>
        <v>585.35621337453642</v>
      </c>
      <c r="L44">
        <f t="shared" si="12"/>
        <v>669.18840212663451</v>
      </c>
      <c r="M44">
        <f t="shared" si="12"/>
        <v>750.1847466867531</v>
      </c>
      <c r="N44">
        <f t="shared" si="12"/>
        <v>772.15116309095743</v>
      </c>
      <c r="O44">
        <f t="shared" si="12"/>
        <v>782.14488459409631</v>
      </c>
      <c r="P44">
        <f t="shared" si="12"/>
        <v>788.71027018317352</v>
      </c>
    </row>
    <row r="46" spans="1:16" x14ac:dyDescent="0.4">
      <c r="A46" t="s">
        <v>68</v>
      </c>
      <c r="B46">
        <f t="shared" ref="B46:P46" si="13">SUM(B33:B44)</f>
        <v>470.60946537810275</v>
      </c>
      <c r="C46">
        <f t="shared" si="13"/>
        <v>554.32643452113507</v>
      </c>
      <c r="D46">
        <f t="shared" si="13"/>
        <v>636.46505752938242</v>
      </c>
      <c r="E46">
        <f t="shared" si="13"/>
        <v>723.42074821590313</v>
      </c>
      <c r="F46">
        <f t="shared" si="13"/>
        <v>798.07404640081984</v>
      </c>
      <c r="G46">
        <f t="shared" si="13"/>
        <v>896.15884621289501</v>
      </c>
      <c r="H46">
        <f t="shared" si="13"/>
        <v>1023.8596823870319</v>
      </c>
      <c r="I46">
        <f t="shared" si="13"/>
        <v>1081.8284166284866</v>
      </c>
      <c r="J46">
        <f t="shared" si="13"/>
        <v>1117.0115557382187</v>
      </c>
      <c r="K46">
        <f t="shared" si="13"/>
        <v>1054.8350770506925</v>
      </c>
      <c r="L46">
        <f t="shared" si="13"/>
        <v>1070.4097753408671</v>
      </c>
      <c r="M46">
        <f t="shared" si="13"/>
        <v>1097.6498408884329</v>
      </c>
      <c r="N46">
        <f t="shared" si="13"/>
        <v>1112.7438334435924</v>
      </c>
      <c r="O46">
        <f t="shared" si="13"/>
        <v>1122.1620758472573</v>
      </c>
      <c r="P46">
        <f t="shared" si="13"/>
        <v>1128.4443922681376</v>
      </c>
    </row>
    <row r="50" spans="1:32" x14ac:dyDescent="0.4">
      <c r="B50" s="1" t="s">
        <v>12</v>
      </c>
      <c r="C50" s="1" t="s">
        <v>13</v>
      </c>
      <c r="D50" s="1" t="s">
        <v>14</v>
      </c>
      <c r="E50" s="1" t="s">
        <v>15</v>
      </c>
      <c r="F50" s="1" t="s">
        <v>16</v>
      </c>
      <c r="G50" s="1" t="s">
        <v>17</v>
      </c>
      <c r="H50" s="1" t="s">
        <v>18</v>
      </c>
      <c r="I50" s="1" t="s">
        <v>19</v>
      </c>
      <c r="J50" s="1" t="s">
        <v>20</v>
      </c>
      <c r="K50" s="1" t="s">
        <v>21</v>
      </c>
      <c r="L50" s="1" t="s">
        <v>22</v>
      </c>
      <c r="M50" s="1" t="s">
        <v>23</v>
      </c>
      <c r="N50" s="1" t="s">
        <v>24</v>
      </c>
      <c r="O50" s="1" t="s">
        <v>25</v>
      </c>
      <c r="P50" s="1" t="s">
        <v>26</v>
      </c>
      <c r="Q50" s="1" t="s">
        <v>100</v>
      </c>
      <c r="R50" s="1" t="s">
        <v>101</v>
      </c>
    </row>
    <row r="51" spans="1:32" x14ac:dyDescent="0.4">
      <c r="A51" s="1" t="s">
        <v>0</v>
      </c>
      <c r="B51">
        <v>163</v>
      </c>
      <c r="C51">
        <v>182</v>
      </c>
      <c r="D51">
        <v>202.12483434555907</v>
      </c>
      <c r="E51">
        <v>186.72604669859163</v>
      </c>
      <c r="F51">
        <v>124.14156983489677</v>
      </c>
      <c r="G51">
        <v>92.395512220460262</v>
      </c>
      <c r="H51">
        <v>87.543098079489226</v>
      </c>
      <c r="I51">
        <v>76.036998550700716</v>
      </c>
      <c r="J51">
        <v>60.521996396784211</v>
      </c>
      <c r="K51">
        <v>25.509943873518118</v>
      </c>
      <c r="L51">
        <v>0</v>
      </c>
      <c r="M51">
        <v>0</v>
      </c>
      <c r="N51">
        <v>0</v>
      </c>
      <c r="O51">
        <v>0</v>
      </c>
      <c r="P51">
        <v>0</v>
      </c>
      <c r="Q51" s="1">
        <v>0</v>
      </c>
      <c r="R51" s="1">
        <v>0</v>
      </c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</row>
    <row r="52" spans="1:32" x14ac:dyDescent="0.4">
      <c r="A52" s="1" t="s">
        <v>1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1.4678561661101268</v>
      </c>
      <c r="J52">
        <v>7.3376676650638313</v>
      </c>
      <c r="K52">
        <v>29.098357963843274</v>
      </c>
      <c r="L52">
        <v>41.254269151263223</v>
      </c>
      <c r="M52">
        <v>0.43195655141955658</v>
      </c>
      <c r="N52">
        <v>0.21268252829162324</v>
      </c>
      <c r="O52">
        <v>0.10544050425143436</v>
      </c>
      <c r="P52">
        <v>5.2483403738457599E-2</v>
      </c>
      <c r="Q52">
        <v>2.619218633838814E-2</v>
      </c>
      <c r="R52">
        <v>1.3093879680087855E-2</v>
      </c>
    </row>
    <row r="53" spans="1:32" x14ac:dyDescent="0.4">
      <c r="A53" s="1" t="s">
        <v>2</v>
      </c>
      <c r="B53">
        <v>40.707587523557294</v>
      </c>
      <c r="C53">
        <v>33.228599751004076</v>
      </c>
      <c r="D53">
        <v>50</v>
      </c>
      <c r="E53">
        <v>50</v>
      </c>
      <c r="F53">
        <v>50</v>
      </c>
      <c r="G53">
        <v>50</v>
      </c>
      <c r="H53">
        <v>50</v>
      </c>
      <c r="I53">
        <v>50</v>
      </c>
      <c r="J53">
        <v>50</v>
      </c>
      <c r="K53">
        <v>50</v>
      </c>
      <c r="L53">
        <v>50</v>
      </c>
      <c r="M53">
        <v>50</v>
      </c>
      <c r="N53">
        <v>50</v>
      </c>
      <c r="O53">
        <v>50</v>
      </c>
      <c r="P53">
        <v>50</v>
      </c>
      <c r="Q53">
        <v>50</v>
      </c>
      <c r="R53">
        <v>50</v>
      </c>
    </row>
    <row r="54" spans="1:32" x14ac:dyDescent="0.4">
      <c r="A54" s="1" t="s">
        <v>3</v>
      </c>
      <c r="B54">
        <v>0</v>
      </c>
      <c r="C54">
        <v>0</v>
      </c>
      <c r="D54">
        <v>4.0482567978524919</v>
      </c>
      <c r="E54">
        <v>24.48778388602415</v>
      </c>
      <c r="F54">
        <v>92.108834357797988</v>
      </c>
      <c r="G54">
        <v>150</v>
      </c>
      <c r="H54">
        <v>150</v>
      </c>
      <c r="I54">
        <v>150</v>
      </c>
      <c r="J54">
        <v>150</v>
      </c>
      <c r="K54">
        <v>150</v>
      </c>
      <c r="L54">
        <v>150</v>
      </c>
      <c r="M54">
        <v>150</v>
      </c>
      <c r="N54">
        <v>150</v>
      </c>
      <c r="O54">
        <v>150</v>
      </c>
      <c r="P54">
        <v>150</v>
      </c>
      <c r="Q54">
        <v>150</v>
      </c>
      <c r="R54">
        <v>150</v>
      </c>
    </row>
    <row r="55" spans="1:32" x14ac:dyDescent="0.4">
      <c r="A55" s="1" t="s">
        <v>4</v>
      </c>
      <c r="B55">
        <v>9.4473324000000005</v>
      </c>
      <c r="C55">
        <v>11.252063779077735</v>
      </c>
      <c r="D55">
        <v>20</v>
      </c>
      <c r="E55">
        <v>20</v>
      </c>
      <c r="F55">
        <v>20</v>
      </c>
      <c r="G55">
        <v>20</v>
      </c>
      <c r="H55">
        <v>20</v>
      </c>
      <c r="I55">
        <v>20</v>
      </c>
      <c r="J55">
        <v>20</v>
      </c>
      <c r="K55">
        <v>20</v>
      </c>
      <c r="L55">
        <v>20</v>
      </c>
      <c r="M55">
        <v>20</v>
      </c>
      <c r="N55">
        <v>20</v>
      </c>
      <c r="O55">
        <v>20</v>
      </c>
      <c r="P55">
        <v>20</v>
      </c>
      <c r="Q55">
        <v>20</v>
      </c>
      <c r="R55">
        <v>20</v>
      </c>
    </row>
    <row r="56" spans="1:32" x14ac:dyDescent="0.4">
      <c r="A56" s="1" t="s">
        <v>5</v>
      </c>
      <c r="B56">
        <v>0</v>
      </c>
      <c r="C56">
        <v>0.47399999999999998</v>
      </c>
      <c r="D56">
        <v>2.2312229028922026</v>
      </c>
      <c r="E56">
        <v>8.7456371021514823</v>
      </c>
      <c r="F56">
        <v>32.896012270642139</v>
      </c>
      <c r="G56">
        <v>40</v>
      </c>
      <c r="H56">
        <v>40</v>
      </c>
      <c r="I56">
        <v>40</v>
      </c>
      <c r="J56">
        <v>40</v>
      </c>
      <c r="K56">
        <v>40</v>
      </c>
      <c r="L56">
        <v>40</v>
      </c>
      <c r="M56">
        <v>40</v>
      </c>
      <c r="N56">
        <v>40</v>
      </c>
      <c r="O56">
        <v>40</v>
      </c>
      <c r="P56">
        <v>40</v>
      </c>
      <c r="Q56">
        <v>40</v>
      </c>
      <c r="R56">
        <v>40</v>
      </c>
    </row>
    <row r="57" spans="1:32" x14ac:dyDescent="0.4">
      <c r="A57" s="1" t="s">
        <v>6</v>
      </c>
      <c r="B57">
        <v>0</v>
      </c>
      <c r="C57">
        <v>0.91722553650793648</v>
      </c>
      <c r="D57">
        <v>6.3995197412011926</v>
      </c>
      <c r="E57">
        <v>26.452268365656003</v>
      </c>
      <c r="F57">
        <v>86.082732865099061</v>
      </c>
      <c r="G57">
        <v>152.58731597301443</v>
      </c>
      <c r="H57">
        <v>185.0709906679194</v>
      </c>
      <c r="I57">
        <v>262.31307665555914</v>
      </c>
      <c r="J57">
        <v>400.27692197904906</v>
      </c>
      <c r="K57">
        <v>585.35621337453642</v>
      </c>
      <c r="L57">
        <v>669.18840212663451</v>
      </c>
      <c r="M57">
        <v>750.1847466867531</v>
      </c>
      <c r="N57">
        <v>772.15116309095743</v>
      </c>
      <c r="O57">
        <v>782.14488459409631</v>
      </c>
      <c r="P57">
        <v>788.71027018317352</v>
      </c>
      <c r="Q57">
        <v>793.04041619795942</v>
      </c>
      <c r="R57">
        <v>795.90432100890598</v>
      </c>
    </row>
    <row r="58" spans="1:32" x14ac:dyDescent="0.4">
      <c r="A58" s="1" t="s">
        <v>7</v>
      </c>
      <c r="B58">
        <v>108</v>
      </c>
      <c r="C58">
        <v>131</v>
      </c>
      <c r="D58">
        <v>173.86122411702732</v>
      </c>
      <c r="E58">
        <v>241.56589869102399</v>
      </c>
      <c r="F58">
        <v>194.382509835886</v>
      </c>
      <c r="G58">
        <v>97.749164241921321</v>
      </c>
      <c r="H58">
        <v>39.244139490061883</v>
      </c>
      <c r="I58">
        <v>14.197063624079458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</row>
    <row r="59" spans="1:32" x14ac:dyDescent="0.4">
      <c r="A59" s="1" t="s">
        <v>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6.235158644833894</v>
      </c>
      <c r="I59">
        <v>32.59511302503887</v>
      </c>
      <c r="J59">
        <v>33.956140850977214</v>
      </c>
      <c r="K59">
        <v>13.961422562460868</v>
      </c>
      <c r="L59">
        <v>9.5825608435424776</v>
      </c>
      <c r="M59">
        <v>1.8901477512702636</v>
      </c>
      <c r="N59">
        <v>0.92544236979778394</v>
      </c>
      <c r="O59">
        <v>0.45720529436391233</v>
      </c>
      <c r="P59">
        <v>0.22709322668010215</v>
      </c>
      <c r="Q59">
        <v>0.1131819568678929</v>
      </c>
      <c r="R59">
        <v>5.6533474166716099E-2</v>
      </c>
    </row>
    <row r="60" spans="1:32" x14ac:dyDescent="0.4">
      <c r="A60" s="1" t="s">
        <v>9</v>
      </c>
      <c r="B60">
        <v>120</v>
      </c>
      <c r="C60">
        <v>166</v>
      </c>
      <c r="D60">
        <v>148.34545417030475</v>
      </c>
      <c r="E60">
        <v>135.98856801791035</v>
      </c>
      <c r="F60">
        <v>169.00784178195255</v>
      </c>
      <c r="G60">
        <v>263.97230832295361</v>
      </c>
      <c r="H60">
        <v>416.31175005018207</v>
      </c>
      <c r="I60">
        <v>405.76376315245267</v>
      </c>
      <c r="J60">
        <v>325.46428339179886</v>
      </c>
      <c r="K60">
        <v>111.45459382178829</v>
      </c>
      <c r="L60">
        <v>60.929997764881392</v>
      </c>
      <c r="M60">
        <v>55.688444444444443</v>
      </c>
      <c r="N60">
        <v>50</v>
      </c>
      <c r="O60">
        <v>50</v>
      </c>
      <c r="P60">
        <v>50</v>
      </c>
      <c r="Q60">
        <v>50</v>
      </c>
      <c r="R60">
        <v>50</v>
      </c>
    </row>
    <row r="61" spans="1:32" x14ac:dyDescent="0.4">
      <c r="A61" s="1" t="s">
        <v>10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</row>
    <row r="62" spans="1:32" x14ac:dyDescent="0.4">
      <c r="A62" s="1" t="s">
        <v>11</v>
      </c>
      <c r="B62">
        <v>29.454545454545457</v>
      </c>
      <c r="C62">
        <v>29.454545454545457</v>
      </c>
      <c r="D62">
        <v>29.454545454545457</v>
      </c>
      <c r="E62">
        <v>29.454545454545457</v>
      </c>
      <c r="F62">
        <v>29.454545454545457</v>
      </c>
      <c r="G62">
        <v>29.454545454545457</v>
      </c>
      <c r="H62">
        <v>29.454545454545457</v>
      </c>
      <c r="I62">
        <v>29.454545454545457</v>
      </c>
      <c r="J62">
        <v>29.454545454545457</v>
      </c>
      <c r="K62">
        <v>29.454545454545457</v>
      </c>
      <c r="L62">
        <v>29.454545454545457</v>
      </c>
      <c r="M62">
        <v>29.454545454545457</v>
      </c>
      <c r="N62">
        <v>29.454545454545457</v>
      </c>
      <c r="O62">
        <v>29.454545454545457</v>
      </c>
      <c r="P62">
        <v>29.454545454545457</v>
      </c>
      <c r="Q62">
        <v>29.454545454545457</v>
      </c>
      <c r="R62">
        <v>29.454545454545457</v>
      </c>
    </row>
    <row r="70" spans="1:18" x14ac:dyDescent="0.4">
      <c r="B70" s="1" t="s">
        <v>12</v>
      </c>
      <c r="C70" s="1" t="s">
        <v>13</v>
      </c>
      <c r="D70" s="1" t="s">
        <v>14</v>
      </c>
      <c r="E70" s="1" t="s">
        <v>15</v>
      </c>
      <c r="F70" s="1" t="s">
        <v>16</v>
      </c>
      <c r="G70" s="1" t="s">
        <v>17</v>
      </c>
      <c r="H70" s="1" t="s">
        <v>18</v>
      </c>
      <c r="I70" s="1" t="s">
        <v>19</v>
      </c>
      <c r="J70" s="1" t="s">
        <v>20</v>
      </c>
      <c r="K70" s="1" t="s">
        <v>21</v>
      </c>
      <c r="L70" s="1" t="s">
        <v>22</v>
      </c>
      <c r="M70" s="1" t="s">
        <v>23</v>
      </c>
      <c r="N70" s="1" t="s">
        <v>24</v>
      </c>
      <c r="O70" s="1" t="s">
        <v>25</v>
      </c>
      <c r="P70" s="1" t="s">
        <v>26</v>
      </c>
      <c r="Q70" s="1" t="s">
        <v>100</v>
      </c>
      <c r="R70" s="1" t="s">
        <v>101</v>
      </c>
    </row>
    <row r="71" spans="1:18" x14ac:dyDescent="0.4">
      <c r="A71" s="1" t="s">
        <v>30</v>
      </c>
      <c r="B71">
        <v>0</v>
      </c>
      <c r="C71">
        <v>0</v>
      </c>
      <c r="D71">
        <v>2.3051512948070294</v>
      </c>
      <c r="E71">
        <v>25.577553269652281</v>
      </c>
      <c r="F71">
        <v>87.358841525957502</v>
      </c>
      <c r="G71">
        <v>138.96227857790461</v>
      </c>
      <c r="H71">
        <v>155.3651098517785</v>
      </c>
      <c r="I71">
        <v>166.28125158936282</v>
      </c>
      <c r="J71">
        <v>174.87932833165186</v>
      </c>
      <c r="K71">
        <v>165.10498297398522</v>
      </c>
      <c r="L71">
        <v>81.758459588262227</v>
      </c>
      <c r="M71">
        <v>16.352481467587328</v>
      </c>
      <c r="N71">
        <v>0</v>
      </c>
      <c r="O71">
        <v>0</v>
      </c>
      <c r="P71">
        <v>0</v>
      </c>
      <c r="Q71">
        <v>0</v>
      </c>
      <c r="R71">
        <v>0</v>
      </c>
    </row>
    <row r="72" spans="1:18" x14ac:dyDescent="0.4">
      <c r="A72" s="1" t="s">
        <v>35</v>
      </c>
      <c r="B72">
        <v>0</v>
      </c>
      <c r="C72">
        <v>0</v>
      </c>
      <c r="D72">
        <v>0</v>
      </c>
      <c r="E72">
        <v>1.0035599999999998</v>
      </c>
      <c r="F72">
        <v>0.66719944017563038</v>
      </c>
      <c r="G72">
        <v>0.57419010832781403</v>
      </c>
      <c r="H72">
        <v>3.306309807948923</v>
      </c>
      <c r="I72">
        <v>2.2868782799865914</v>
      </c>
      <c r="J72">
        <v>1.5678497894379961</v>
      </c>
      <c r="K72">
        <v>1.0423577083507822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</row>
    <row r="73" spans="1:18" x14ac:dyDescent="0.4">
      <c r="A73" s="1" t="s">
        <v>36</v>
      </c>
      <c r="B73">
        <v>0</v>
      </c>
      <c r="C73">
        <v>1.4479146065658026</v>
      </c>
      <c r="D73">
        <v>10.156647318820886</v>
      </c>
      <c r="E73">
        <v>44.086646585053295</v>
      </c>
      <c r="F73">
        <v>82.360281940187235</v>
      </c>
      <c r="G73">
        <v>200.46057273002862</v>
      </c>
      <c r="H73">
        <v>342.41404015840351</v>
      </c>
      <c r="I73">
        <v>324.27006552268995</v>
      </c>
      <c r="J73">
        <v>253.18143913266618</v>
      </c>
      <c r="K73">
        <v>37.821058704896558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</row>
    <row r="74" spans="1:18" x14ac:dyDescent="0.4">
      <c r="A74" s="1" t="s">
        <v>44</v>
      </c>
      <c r="B74">
        <v>0</v>
      </c>
      <c r="C74">
        <v>0</v>
      </c>
      <c r="D74">
        <v>0</v>
      </c>
      <c r="E74">
        <v>0</v>
      </c>
      <c r="F74">
        <v>0.57845773719059679</v>
      </c>
      <c r="G74">
        <v>3.3243308526297786</v>
      </c>
      <c r="H74">
        <v>13.501690192051075</v>
      </c>
      <c r="I74">
        <v>14.612264577156264</v>
      </c>
      <c r="J74">
        <v>9.714710376636031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4"/>
  <sheetViews>
    <sheetView workbookViewId="0"/>
  </sheetViews>
  <sheetFormatPr defaultRowHeight="14.6" x14ac:dyDescent="0.4"/>
  <sheetData>
    <row r="1" spans="1:16" x14ac:dyDescent="0.4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x14ac:dyDescent="0.4">
      <c r="A2" s="1"/>
    </row>
    <row r="3" spans="1:16" x14ac:dyDescent="0.4">
      <c r="A3" s="1"/>
    </row>
    <row r="4" spans="1:16" x14ac:dyDescent="0.4">
      <c r="A4" s="1"/>
    </row>
    <row r="5" spans="1:16" x14ac:dyDescent="0.4">
      <c r="A5" s="1"/>
    </row>
    <row r="6" spans="1:16" x14ac:dyDescent="0.4">
      <c r="A6" s="1"/>
    </row>
    <row r="7" spans="1:16" x14ac:dyDescent="0.4">
      <c r="A7" s="1"/>
    </row>
    <row r="42" spans="1:18" x14ac:dyDescent="0.4">
      <c r="B42" s="1">
        <v>2010</v>
      </c>
      <c r="C42" s="1">
        <v>2020</v>
      </c>
      <c r="D42" s="1">
        <v>2030</v>
      </c>
      <c r="E42" s="1">
        <v>2040</v>
      </c>
      <c r="F42" s="1">
        <v>2050</v>
      </c>
      <c r="G42" s="1">
        <v>2060</v>
      </c>
      <c r="H42" s="1">
        <v>2070</v>
      </c>
      <c r="I42" s="1">
        <v>2080</v>
      </c>
      <c r="J42" s="1">
        <v>2090</v>
      </c>
      <c r="K42" s="1">
        <v>2100</v>
      </c>
      <c r="L42" s="1">
        <v>2110</v>
      </c>
      <c r="M42" s="1">
        <v>2120</v>
      </c>
      <c r="N42" s="1">
        <v>2130</v>
      </c>
      <c r="O42" s="1">
        <v>2140</v>
      </c>
      <c r="P42" s="1">
        <v>2150</v>
      </c>
    </row>
    <row r="44" spans="1:18" x14ac:dyDescent="0.4">
      <c r="A44" t="s">
        <v>537</v>
      </c>
      <c r="B44" s="2" t="e">
        <f>B46/B47</f>
        <v>#DIV/0!</v>
      </c>
      <c r="C44" s="2">
        <f t="shared" ref="C44:P44" si="0">C46/C47</f>
        <v>0</v>
      </c>
      <c r="D44" s="2">
        <f t="shared" si="0"/>
        <v>0.15844354758891954</v>
      </c>
      <c r="E44" s="2">
        <f t="shared" si="0"/>
        <v>0.36790347872304979</v>
      </c>
      <c r="F44" s="2">
        <f t="shared" si="0"/>
        <v>0.51571156762514347</v>
      </c>
      <c r="G44" s="2">
        <f t="shared" si="0"/>
        <v>0.41365516183572143</v>
      </c>
      <c r="H44" s="2">
        <f t="shared" si="0"/>
        <v>0.31812643523613549</v>
      </c>
      <c r="I44" s="2">
        <f t="shared" si="0"/>
        <v>0.33564785422064147</v>
      </c>
      <c r="J44" s="2">
        <f t="shared" si="0"/>
        <v>0.40663532272561259</v>
      </c>
      <c r="K44" s="2">
        <f t="shared" si="0"/>
        <v>0.80184074027730745</v>
      </c>
      <c r="L44" s="2">
        <f t="shared" si="0"/>
        <v>1.0000000000000002</v>
      </c>
      <c r="M44" s="2">
        <f t="shared" si="0"/>
        <v>1</v>
      </c>
      <c r="N44" s="2" t="e">
        <f t="shared" si="0"/>
        <v>#DIV/0!</v>
      </c>
      <c r="O44" s="2" t="e">
        <f t="shared" si="0"/>
        <v>#DIV/0!</v>
      </c>
      <c r="P44" s="2" t="e">
        <f t="shared" si="0"/>
        <v>#DIV/0!</v>
      </c>
      <c r="R44" s="2">
        <f>R46/R47</f>
        <v>0.43267420407615048</v>
      </c>
    </row>
    <row r="46" spans="1:18" x14ac:dyDescent="0.4">
      <c r="A46" t="s">
        <v>536</v>
      </c>
      <c r="B46">
        <f>B62</f>
        <v>0</v>
      </c>
      <c r="C46">
        <f t="shared" ref="C46:P46" si="1">C62</f>
        <v>0</v>
      </c>
      <c r="D46">
        <f t="shared" si="1"/>
        <v>4.1492723306526522E-2</v>
      </c>
      <c r="E46">
        <f t="shared" si="1"/>
        <v>0.57085256010140839</v>
      </c>
      <c r="F46">
        <f t="shared" si="1"/>
        <v>2.028019013897683</v>
      </c>
      <c r="G46">
        <f t="shared" si="1"/>
        <v>3.334004089645271</v>
      </c>
      <c r="H46">
        <f t="shared" si="1"/>
        <v>3.8481650851822136</v>
      </c>
      <c r="I46">
        <f t="shared" si="1"/>
        <v>3.9610312607309339</v>
      </c>
      <c r="J46">
        <f t="shared" si="1"/>
        <v>4.1771950445560018</v>
      </c>
      <c r="K46">
        <f t="shared" si="1"/>
        <v>3.6397226686701951</v>
      </c>
      <c r="L46">
        <f t="shared" si="1"/>
        <v>1.7055840189195883</v>
      </c>
      <c r="M46">
        <f t="shared" si="1"/>
        <v>0.29434466641657192</v>
      </c>
      <c r="N46">
        <f t="shared" si="1"/>
        <v>0</v>
      </c>
      <c r="O46">
        <f t="shared" si="1"/>
        <v>0</v>
      </c>
      <c r="P46">
        <f t="shared" si="1"/>
        <v>0</v>
      </c>
      <c r="R46" s="5">
        <f>SUM(B46:P46)</f>
        <v>23.600411131426391</v>
      </c>
    </row>
    <row r="47" spans="1:18" x14ac:dyDescent="0.4">
      <c r="A47" t="s">
        <v>68</v>
      </c>
      <c r="B47">
        <f>SUM(B51:B56)</f>
        <v>0</v>
      </c>
      <c r="C47">
        <f t="shared" ref="C47:P47" si="2">SUM(C51:C56)</f>
        <v>3.0398967164849026E-2</v>
      </c>
      <c r="D47">
        <f t="shared" si="2"/>
        <v>0.26187701511316225</v>
      </c>
      <c r="E47">
        <f t="shared" si="2"/>
        <v>1.5516367556044082</v>
      </c>
      <c r="F47">
        <f t="shared" si="2"/>
        <v>3.9324675675527883</v>
      </c>
      <c r="G47">
        <f t="shared" si="2"/>
        <v>8.0598633771414985</v>
      </c>
      <c r="H47">
        <f t="shared" si="2"/>
        <v>12.096338621862213</v>
      </c>
      <c r="I47">
        <f t="shared" si="2"/>
        <v>11.801151745564596</v>
      </c>
      <c r="J47">
        <f t="shared" si="2"/>
        <v>10.272582855215136</v>
      </c>
      <c r="K47">
        <f t="shared" si="2"/>
        <v>4.5392089548997454</v>
      </c>
      <c r="L47">
        <f t="shared" si="2"/>
        <v>1.7055840189195881</v>
      </c>
      <c r="M47">
        <f t="shared" si="2"/>
        <v>0.29434466641657192</v>
      </c>
      <c r="N47">
        <f t="shared" si="2"/>
        <v>0</v>
      </c>
      <c r="O47">
        <f t="shared" si="2"/>
        <v>0</v>
      </c>
      <c r="P47">
        <f t="shared" si="2"/>
        <v>0</v>
      </c>
      <c r="R47" s="5">
        <f>SUM(B47:P47)</f>
        <v>54.545454545454547</v>
      </c>
    </row>
    <row r="50" spans="1:18" x14ac:dyDescent="0.4">
      <c r="B50" s="1" t="s">
        <v>12</v>
      </c>
      <c r="C50" s="1" t="s">
        <v>13</v>
      </c>
      <c r="D50" s="1" t="s">
        <v>14</v>
      </c>
      <c r="E50" s="1" t="s">
        <v>15</v>
      </c>
      <c r="F50" s="1" t="s">
        <v>16</v>
      </c>
      <c r="G50" s="1" t="s">
        <v>17</v>
      </c>
      <c r="H50" s="1" t="s">
        <v>18</v>
      </c>
      <c r="I50" s="1" t="s">
        <v>19</v>
      </c>
      <c r="J50" s="1" t="s">
        <v>20</v>
      </c>
      <c r="K50" s="1" t="s">
        <v>21</v>
      </c>
      <c r="L50" s="1" t="s">
        <v>22</v>
      </c>
      <c r="M50" s="1" t="s">
        <v>23</v>
      </c>
      <c r="N50" s="1" t="s">
        <v>24</v>
      </c>
      <c r="O50" s="1" t="s">
        <v>25</v>
      </c>
      <c r="P50" s="1" t="s">
        <v>26</v>
      </c>
      <c r="Q50" s="1" t="s">
        <v>100</v>
      </c>
      <c r="R50" s="1" t="s">
        <v>101</v>
      </c>
    </row>
    <row r="51" spans="1:18" x14ac:dyDescent="0.4">
      <c r="A51" s="1" t="s">
        <v>39</v>
      </c>
      <c r="B51">
        <v>0</v>
      </c>
      <c r="C51">
        <v>0</v>
      </c>
      <c r="D51">
        <v>6.077098505924506E-2</v>
      </c>
      <c r="E51">
        <v>0.34579104484699169</v>
      </c>
      <c r="F51">
        <v>1.4747123716880981</v>
      </c>
      <c r="G51">
        <v>4.3586537094643845</v>
      </c>
      <c r="H51">
        <v>7.8052760548975293</v>
      </c>
      <c r="I51">
        <v>7.729161030551972</v>
      </c>
      <c r="J51">
        <v>6.5998047105754072</v>
      </c>
      <c r="K51">
        <v>1.2761513451637014</v>
      </c>
      <c r="L51">
        <v>0.29723711555827992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</row>
    <row r="52" spans="1:18" x14ac:dyDescent="0.4">
      <c r="A52" s="1" t="s">
        <v>37</v>
      </c>
      <c r="B52">
        <v>0</v>
      </c>
      <c r="C52">
        <v>0</v>
      </c>
      <c r="D52">
        <v>4.1492723306526522E-2</v>
      </c>
      <c r="E52">
        <v>0.2084275082227795</v>
      </c>
      <c r="F52">
        <v>0.54962353680270171</v>
      </c>
      <c r="G52">
        <v>0.79555199957519129</v>
      </c>
      <c r="H52">
        <v>0.69012940970162762</v>
      </c>
      <c r="I52">
        <v>0.98294208048777498</v>
      </c>
      <c r="J52">
        <v>1.0289456028375281</v>
      </c>
      <c r="K52">
        <v>1.4820385009385764</v>
      </c>
      <c r="L52">
        <v>0.98530756321988588</v>
      </c>
      <c r="M52">
        <v>0.29434466641657192</v>
      </c>
      <c r="N52">
        <v>0</v>
      </c>
      <c r="O52">
        <v>0</v>
      </c>
      <c r="P52">
        <v>0</v>
      </c>
      <c r="Q52">
        <v>0</v>
      </c>
      <c r="R52">
        <v>0</v>
      </c>
    </row>
    <row r="53" spans="1:18" x14ac:dyDescent="0.4">
      <c r="A53" s="1" t="s">
        <v>38</v>
      </c>
      <c r="B53">
        <v>0</v>
      </c>
      <c r="C53">
        <v>0</v>
      </c>
      <c r="D53">
        <v>7.1110877466718236E-3</v>
      </c>
      <c r="E53">
        <v>6.430271569811552E-2</v>
      </c>
      <c r="F53">
        <v>0.28729855399927695</v>
      </c>
      <c r="G53">
        <v>1.1673224335288035</v>
      </c>
      <c r="H53">
        <v>1.6580068690536858</v>
      </c>
      <c r="I53">
        <v>1.1022970772449767</v>
      </c>
      <c r="J53">
        <v>0.73284307151050498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</row>
    <row r="54" spans="1:18" x14ac:dyDescent="0.4">
      <c r="A54" s="1" t="s">
        <v>45</v>
      </c>
      <c r="B54">
        <v>0</v>
      </c>
      <c r="C54">
        <v>0</v>
      </c>
      <c r="D54">
        <v>0</v>
      </c>
      <c r="E54">
        <v>0</v>
      </c>
      <c r="F54">
        <v>0</v>
      </c>
      <c r="G54">
        <v>3.7364411999999424E-2</v>
      </c>
      <c r="H54">
        <v>2.4841080522232079E-2</v>
      </c>
      <c r="I54">
        <v>1.6515161044472683E-2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</row>
    <row r="55" spans="1:18" x14ac:dyDescent="0.4">
      <c r="A55" s="1" t="s">
        <v>47</v>
      </c>
      <c r="B55">
        <v>0</v>
      </c>
      <c r="C55">
        <v>3.0398967164849026E-2</v>
      </c>
      <c r="D55">
        <v>0.15250221900071884</v>
      </c>
      <c r="E55">
        <v>0.91562845383652147</v>
      </c>
      <c r="F55">
        <v>1.6016351430378264</v>
      </c>
      <c r="G55">
        <v>1.6474500690745841</v>
      </c>
      <c r="H55">
        <v>1.6837356346696779</v>
      </c>
      <c r="I55">
        <v>1.7391129988916578</v>
      </c>
      <c r="J55">
        <v>1.7565041288805741</v>
      </c>
      <c r="K55">
        <v>1.7628560257294557</v>
      </c>
      <c r="L55">
        <v>0.42303934014142236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</row>
    <row r="56" spans="1:18" x14ac:dyDescent="0.4">
      <c r="A56" s="1" t="s">
        <v>48</v>
      </c>
      <c r="B56">
        <v>0</v>
      </c>
      <c r="C56">
        <v>0</v>
      </c>
      <c r="D56">
        <v>0</v>
      </c>
      <c r="E56">
        <v>1.7487032999999992E-2</v>
      </c>
      <c r="F56">
        <v>1.919796202488527E-2</v>
      </c>
      <c r="G56">
        <v>5.3520753498535967E-2</v>
      </c>
      <c r="H56">
        <v>0.23434957301745857</v>
      </c>
      <c r="I56">
        <v>0.23112339734374182</v>
      </c>
      <c r="J56">
        <v>0.15448534141112272</v>
      </c>
      <c r="K56">
        <v>1.816308306801238E-2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</row>
    <row r="57" spans="1:18" x14ac:dyDescent="0.4">
      <c r="A57" s="1"/>
    </row>
    <row r="58" spans="1:18" x14ac:dyDescent="0.4">
      <c r="A58" s="1"/>
    </row>
    <row r="59" spans="1:18" x14ac:dyDescent="0.4">
      <c r="A59" s="1"/>
    </row>
    <row r="60" spans="1:18" x14ac:dyDescent="0.4">
      <c r="A60" s="1"/>
    </row>
    <row r="61" spans="1:18" x14ac:dyDescent="0.4">
      <c r="B61" s="1" t="s">
        <v>12</v>
      </c>
      <c r="C61" s="1" t="s">
        <v>13</v>
      </c>
      <c r="D61" s="1" t="s">
        <v>14</v>
      </c>
      <c r="E61" s="1" t="s">
        <v>15</v>
      </c>
      <c r="F61" s="1" t="s">
        <v>16</v>
      </c>
      <c r="G61" s="1" t="s">
        <v>17</v>
      </c>
      <c r="H61" s="1" t="s">
        <v>18</v>
      </c>
      <c r="I61" s="1" t="s">
        <v>19</v>
      </c>
      <c r="J61" s="1" t="s">
        <v>20</v>
      </c>
      <c r="K61" s="1" t="s">
        <v>21</v>
      </c>
      <c r="L61" s="1" t="s">
        <v>22</v>
      </c>
      <c r="M61" s="1" t="s">
        <v>23</v>
      </c>
      <c r="N61" s="1" t="s">
        <v>24</v>
      </c>
      <c r="O61" s="1" t="s">
        <v>25</v>
      </c>
      <c r="P61" s="1" t="s">
        <v>26</v>
      </c>
      <c r="Q61" s="1" t="s">
        <v>100</v>
      </c>
      <c r="R61" s="1" t="s">
        <v>101</v>
      </c>
    </row>
    <row r="62" spans="1:18" x14ac:dyDescent="0.4">
      <c r="A62" s="1" t="s">
        <v>30</v>
      </c>
      <c r="B62">
        <v>0</v>
      </c>
      <c r="C62">
        <v>0</v>
      </c>
      <c r="D62">
        <v>4.1492723306526522E-2</v>
      </c>
      <c r="E62">
        <v>0.57085256010140839</v>
      </c>
      <c r="F62">
        <v>2.028019013897683</v>
      </c>
      <c r="G62">
        <v>3.334004089645271</v>
      </c>
      <c r="H62">
        <v>3.8481650851822136</v>
      </c>
      <c r="I62">
        <v>3.9610312607309339</v>
      </c>
      <c r="J62">
        <v>4.1771950445560018</v>
      </c>
      <c r="K62">
        <v>3.6397226686701951</v>
      </c>
      <c r="L62">
        <v>1.7055840189195883</v>
      </c>
      <c r="M62">
        <v>0.29434466641657192</v>
      </c>
      <c r="N62">
        <v>0</v>
      </c>
      <c r="O62">
        <v>0</v>
      </c>
      <c r="P62">
        <v>0</v>
      </c>
      <c r="Q62">
        <v>0</v>
      </c>
      <c r="R62">
        <v>0</v>
      </c>
    </row>
    <row r="63" spans="1:18" x14ac:dyDescent="0.4">
      <c r="A63" s="1" t="s">
        <v>35</v>
      </c>
      <c r="B63">
        <v>0</v>
      </c>
      <c r="C63">
        <v>0</v>
      </c>
      <c r="D63">
        <v>0</v>
      </c>
      <c r="E63">
        <v>1.7487032999999992E-2</v>
      </c>
      <c r="F63">
        <v>1.1625950245060359E-2</v>
      </c>
      <c r="G63">
        <v>1.0005262637612158E-2</v>
      </c>
      <c r="H63">
        <v>5.7612448403509986E-2</v>
      </c>
      <c r="I63">
        <v>3.9848854028766353E-2</v>
      </c>
      <c r="J63">
        <v>2.7319782580957078E-2</v>
      </c>
      <c r="K63">
        <v>1.816308306801238E-2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</row>
    <row r="64" spans="1:18" x14ac:dyDescent="0.4">
      <c r="A64" s="1" t="s">
        <v>36</v>
      </c>
      <c r="B64">
        <v>0</v>
      </c>
      <c r="C64">
        <v>3.0398967164849026E-2</v>
      </c>
      <c r="D64">
        <v>0.22038429180663571</v>
      </c>
      <c r="E64">
        <v>0.96329716250299979</v>
      </c>
      <c r="F64">
        <v>1.8852505916302198</v>
      </c>
      <c r="G64">
        <v>4.6723385339976922</v>
      </c>
      <c r="H64">
        <v>8.0138239636625404</v>
      </c>
      <c r="I64">
        <v>7.6089970874899198</v>
      </c>
      <c r="J64">
        <v>5.9409024692480124</v>
      </c>
      <c r="K64">
        <v>0.881323203161538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</row>
    <row r="65" spans="1:18" x14ac:dyDescent="0.4">
      <c r="A65" s="1" t="s">
        <v>44</v>
      </c>
      <c r="B65">
        <v>0</v>
      </c>
      <c r="C65">
        <v>0</v>
      </c>
      <c r="D65">
        <v>0</v>
      </c>
      <c r="E65">
        <v>0</v>
      </c>
      <c r="F65">
        <v>7.5720117798249121E-3</v>
      </c>
      <c r="G65">
        <v>4.3515490860923808E-2</v>
      </c>
      <c r="H65">
        <v>0.17673712461394858</v>
      </c>
      <c r="I65">
        <v>0.19127454331497548</v>
      </c>
      <c r="J65">
        <v>0.12716555883016564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</row>
    <row r="66" spans="1:18" x14ac:dyDescent="0.4">
      <c r="A66" s="1"/>
    </row>
    <row r="67" spans="1:18" x14ac:dyDescent="0.4">
      <c r="A67" s="3"/>
    </row>
    <row r="69" spans="1:18" x14ac:dyDescent="0.4">
      <c r="A69" s="1"/>
      <c r="D69" s="4"/>
      <c r="E69" s="4"/>
      <c r="F69" s="4"/>
      <c r="G69" s="4"/>
      <c r="H69" s="3"/>
      <c r="I69" s="3"/>
      <c r="J69" s="3"/>
    </row>
    <row r="70" spans="1:18" x14ac:dyDescent="0.4">
      <c r="A70" s="1"/>
      <c r="D70" s="4"/>
    </row>
    <row r="71" spans="1:18" x14ac:dyDescent="0.4">
      <c r="A71" s="1"/>
      <c r="D71" s="4"/>
    </row>
    <row r="72" spans="1:18" x14ac:dyDescent="0.4">
      <c r="A72" s="1"/>
      <c r="D72" s="3"/>
    </row>
    <row r="73" spans="1:18" x14ac:dyDescent="0.4">
      <c r="A73" s="1"/>
      <c r="D73" s="3"/>
    </row>
    <row r="74" spans="1:18" x14ac:dyDescent="0.4">
      <c r="D74" s="3"/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0:R55"/>
  <sheetViews>
    <sheetView workbookViewId="0"/>
  </sheetViews>
  <sheetFormatPr defaultRowHeight="14.6" x14ac:dyDescent="0.4"/>
  <sheetData>
    <row r="50" spans="1:18" x14ac:dyDescent="0.4">
      <c r="B50" s="1" t="s">
        <v>12</v>
      </c>
      <c r="C50" s="1" t="s">
        <v>13</v>
      </c>
      <c r="D50" s="1" t="s">
        <v>14</v>
      </c>
      <c r="E50" s="1" t="s">
        <v>15</v>
      </c>
      <c r="F50" s="1" t="s">
        <v>16</v>
      </c>
      <c r="G50" s="1" t="s">
        <v>17</v>
      </c>
      <c r="H50" s="1" t="s">
        <v>18</v>
      </c>
      <c r="I50" s="1" t="s">
        <v>19</v>
      </c>
      <c r="J50" s="1" t="s">
        <v>20</v>
      </c>
      <c r="K50" s="1" t="s">
        <v>21</v>
      </c>
      <c r="L50" s="1" t="s">
        <v>22</v>
      </c>
      <c r="M50" s="1" t="s">
        <v>23</v>
      </c>
      <c r="N50" s="1" t="s">
        <v>24</v>
      </c>
      <c r="O50" s="1" t="s">
        <v>25</v>
      </c>
      <c r="P50" s="1" t="s">
        <v>26</v>
      </c>
      <c r="Q50" s="1" t="s">
        <v>100</v>
      </c>
      <c r="R50" s="1" t="s">
        <v>101</v>
      </c>
    </row>
    <row r="51" spans="1:18" x14ac:dyDescent="0.4">
      <c r="A51" s="1" t="s">
        <v>39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4.9327876190722568</v>
      </c>
      <c r="J51">
        <v>23.595735399444862</v>
      </c>
      <c r="K51">
        <v>15.687214963770895</v>
      </c>
      <c r="L51">
        <v>10.429372475729121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</row>
    <row r="52" spans="1:18" x14ac:dyDescent="0.4">
      <c r="A52" s="1" t="s">
        <v>37</v>
      </c>
      <c r="B52">
        <v>0</v>
      </c>
      <c r="C52">
        <v>0</v>
      </c>
      <c r="D52">
        <v>2.3051512948070294</v>
      </c>
      <c r="E52">
        <v>11.579306012376639</v>
      </c>
      <c r="F52">
        <v>30.534640933483427</v>
      </c>
      <c r="G52">
        <v>44.197333309732848</v>
      </c>
      <c r="H52">
        <v>38.340522761201541</v>
      </c>
      <c r="I52">
        <v>54.607893360431945</v>
      </c>
      <c r="J52">
        <v>57.163644602084894</v>
      </c>
      <c r="K52">
        <v>82.335472274365358</v>
      </c>
      <c r="L52">
        <v>54.739309067771444</v>
      </c>
      <c r="M52">
        <v>16.352481467587328</v>
      </c>
      <c r="N52">
        <v>0</v>
      </c>
      <c r="O52">
        <v>0</v>
      </c>
      <c r="P52">
        <v>0</v>
      </c>
      <c r="Q52">
        <v>0</v>
      </c>
      <c r="R52">
        <v>0</v>
      </c>
    </row>
    <row r="53" spans="1:18" x14ac:dyDescent="0.4">
      <c r="A53" s="1" t="s">
        <v>38</v>
      </c>
      <c r="B53">
        <v>0</v>
      </c>
      <c r="C53">
        <v>0</v>
      </c>
      <c r="D53">
        <v>0</v>
      </c>
      <c r="E53">
        <v>1.8232489393666811</v>
      </c>
      <c r="F53">
        <v>9.792787328964236</v>
      </c>
      <c r="G53">
        <v>39.337629910566477</v>
      </c>
      <c r="H53">
        <v>57.097951363195385</v>
      </c>
      <c r="I53">
        <v>37.960581514507687</v>
      </c>
      <c r="J53">
        <v>25.237433472060385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</row>
    <row r="54" spans="1:18" x14ac:dyDescent="0.4">
      <c r="A54" s="1" t="s">
        <v>45</v>
      </c>
      <c r="B54">
        <v>0</v>
      </c>
      <c r="C54">
        <v>0</v>
      </c>
      <c r="D54">
        <v>0</v>
      </c>
      <c r="E54">
        <v>0</v>
      </c>
      <c r="F54">
        <v>0</v>
      </c>
      <c r="G54">
        <v>1.31103199999998</v>
      </c>
      <c r="H54">
        <v>0.87161686042919584</v>
      </c>
      <c r="I54">
        <v>0.57947933489377834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</row>
    <row r="55" spans="1:18" x14ac:dyDescent="0.4">
      <c r="A55" s="1" t="s">
        <v>47</v>
      </c>
      <c r="B55">
        <v>0</v>
      </c>
      <c r="C55">
        <v>0</v>
      </c>
      <c r="D55">
        <v>0</v>
      </c>
      <c r="E55">
        <v>12.17499831790896</v>
      </c>
      <c r="F55">
        <v>47.03141326350984</v>
      </c>
      <c r="G55">
        <v>54.116283357605326</v>
      </c>
      <c r="H55">
        <v>59.055018866952373</v>
      </c>
      <c r="I55">
        <v>68.200509760457166</v>
      </c>
      <c r="J55">
        <v>68.882514858061725</v>
      </c>
      <c r="K55">
        <v>67.082295735848959</v>
      </c>
      <c r="L55">
        <v>16.589778044761662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BH149"/>
  <sheetViews>
    <sheetView workbookViewId="0">
      <selection activeCell="Q1" sqref="Q1"/>
    </sheetView>
  </sheetViews>
  <sheetFormatPr defaultRowHeight="14.6" x14ac:dyDescent="0.4"/>
  <sheetData>
    <row r="12" spans="20:60" x14ac:dyDescent="0.4">
      <c r="AE12" t="s">
        <v>499</v>
      </c>
      <c r="AI12" t="s">
        <v>498</v>
      </c>
      <c r="AO12" t="s">
        <v>500</v>
      </c>
      <c r="AP12" t="s">
        <v>500</v>
      </c>
      <c r="AQ12" t="s">
        <v>500</v>
      </c>
      <c r="AR12" t="s">
        <v>500</v>
      </c>
      <c r="AS12" t="s">
        <v>500</v>
      </c>
      <c r="AT12" t="s">
        <v>498</v>
      </c>
      <c r="AU12" t="s">
        <v>498</v>
      </c>
      <c r="AV12" t="s">
        <v>498</v>
      </c>
      <c r="AW12" t="s">
        <v>498</v>
      </c>
      <c r="AZ12" t="s">
        <v>500</v>
      </c>
      <c r="BA12" t="s">
        <v>499</v>
      </c>
      <c r="BB12" t="s">
        <v>499</v>
      </c>
      <c r="BC12" t="s">
        <v>498</v>
      </c>
      <c r="BE12" t="s">
        <v>500</v>
      </c>
      <c r="BF12" t="s">
        <v>500</v>
      </c>
      <c r="BG12" t="s">
        <v>500</v>
      </c>
      <c r="BH12" t="s">
        <v>498</v>
      </c>
    </row>
    <row r="13" spans="20:60" x14ac:dyDescent="0.4">
      <c r="U13" t="str">
        <f>M50</f>
        <v>CH4</v>
      </c>
      <c r="V13" t="str">
        <f t="shared" ref="V13:Y13" si="0">N50</f>
        <v>CH4</v>
      </c>
      <c r="W13" t="str">
        <f t="shared" si="0"/>
        <v>CH4</v>
      </c>
      <c r="X13" t="str">
        <f t="shared" si="0"/>
        <v>CH4</v>
      </c>
      <c r="Y13" t="str">
        <f t="shared" si="0"/>
        <v>N2O</v>
      </c>
      <c r="AB13" t="str">
        <f>B49</f>
        <v>total</v>
      </c>
      <c r="AC13" t="str">
        <f>G49</f>
        <v>anthro</v>
      </c>
      <c r="AD13" t="s">
        <v>497</v>
      </c>
      <c r="AE13" t="str">
        <f>M84</f>
        <v>CH4</v>
      </c>
      <c r="AF13" t="str">
        <f t="shared" ref="AF13:AH13" si="1">N84</f>
        <v>CH4</v>
      </c>
      <c r="AG13" t="str">
        <f t="shared" si="1"/>
        <v>CH4</v>
      </c>
      <c r="AH13" t="str">
        <f t="shared" si="1"/>
        <v>CH4</v>
      </c>
      <c r="AI13" t="str">
        <f t="shared" ref="AI13:AI44" si="2">M50</f>
        <v>CH4</v>
      </c>
      <c r="AJ13" t="str">
        <f t="shared" ref="AJ13:AJ44" si="3">N50</f>
        <v>CH4</v>
      </c>
      <c r="AK13" t="str">
        <f t="shared" ref="AK13:AK44" si="4">O50</f>
        <v>CH4</v>
      </c>
      <c r="AL13" t="str">
        <f t="shared" ref="AL13:AL44" si="5">P50</f>
        <v>CH4</v>
      </c>
      <c r="AO13" t="str">
        <f>AD13</f>
        <v>natural</v>
      </c>
      <c r="AP13" t="s">
        <v>35</v>
      </c>
      <c r="AQ13" t="s">
        <v>36</v>
      </c>
      <c r="AR13" t="s">
        <v>116</v>
      </c>
      <c r="AS13" t="s">
        <v>64</v>
      </c>
      <c r="AT13" t="s">
        <v>35</v>
      </c>
      <c r="AU13" t="s">
        <v>36</v>
      </c>
      <c r="AV13" t="s">
        <v>116</v>
      </c>
      <c r="AW13" t="s">
        <v>64</v>
      </c>
      <c r="AZ13" t="s">
        <v>497</v>
      </c>
      <c r="BA13" t="s">
        <v>116</v>
      </c>
      <c r="BB13" t="s">
        <v>30</v>
      </c>
      <c r="BC13" t="s">
        <v>116</v>
      </c>
      <c r="BE13" t="s">
        <v>497</v>
      </c>
      <c r="BF13" t="s">
        <v>116</v>
      </c>
      <c r="BG13" t="s">
        <v>30</v>
      </c>
      <c r="BH13" t="s">
        <v>116</v>
      </c>
    </row>
    <row r="14" spans="20:60" x14ac:dyDescent="0.4">
      <c r="U14" t="str">
        <f>M51</f>
        <v>oil</v>
      </c>
      <c r="V14" t="str">
        <f t="shared" ref="V14" si="6">N51</f>
        <v>coal</v>
      </c>
      <c r="W14" t="str">
        <f t="shared" ref="W14" si="7">O51</f>
        <v>nonenergy</v>
      </c>
      <c r="X14" t="str">
        <f t="shared" ref="X14" si="8">P51</f>
        <v>gas</v>
      </c>
      <c r="Y14" t="str">
        <f>R51</f>
        <v>nonenergy</v>
      </c>
      <c r="AB14" t="str">
        <f>B50</f>
        <v>CH4</v>
      </c>
      <c r="AC14" t="str">
        <f>G50</f>
        <v>CH4</v>
      </c>
      <c r="AD14" t="s">
        <v>44</v>
      </c>
      <c r="AE14" t="str">
        <f t="shared" ref="AE14:AE44" si="9">M85</f>
        <v>oil</v>
      </c>
      <c r="AF14" t="str">
        <f t="shared" ref="AF14:AF44" si="10">N85</f>
        <v>coal</v>
      </c>
      <c r="AG14" t="str">
        <f t="shared" ref="AG14:AG44" si="11">O85</f>
        <v>nonenergy</v>
      </c>
      <c r="AH14" t="str">
        <f t="shared" ref="AH14:AH44" si="12">P85</f>
        <v>gas</v>
      </c>
      <c r="AI14" t="str">
        <f t="shared" si="2"/>
        <v>oil</v>
      </c>
      <c r="AJ14" t="str">
        <f t="shared" si="3"/>
        <v>coal</v>
      </c>
      <c r="AK14" t="str">
        <f t="shared" si="4"/>
        <v>nonenergy</v>
      </c>
      <c r="AL14" t="str">
        <f t="shared" si="5"/>
        <v>gas</v>
      </c>
      <c r="AZ14" t="s">
        <v>115</v>
      </c>
      <c r="BA14" t="s">
        <v>115</v>
      </c>
      <c r="BB14" t="s">
        <v>115</v>
      </c>
      <c r="BC14" t="s">
        <v>115</v>
      </c>
    </row>
    <row r="15" spans="20:60" x14ac:dyDescent="0.4">
      <c r="T15" t="str">
        <f>L52</f>
        <v>2010</v>
      </c>
      <c r="U15">
        <f>N120</f>
        <v>0</v>
      </c>
      <c r="V15">
        <f>O120</f>
        <v>0</v>
      </c>
      <c r="W15">
        <f>P120</f>
        <v>0</v>
      </c>
      <c r="X15">
        <f>Q120</f>
        <v>0</v>
      </c>
      <c r="Y15">
        <f>U120</f>
        <v>0</v>
      </c>
      <c r="AA15" t="str">
        <f>L52</f>
        <v>2010</v>
      </c>
      <c r="AB15">
        <f t="shared" ref="AB15:AB44" si="13">B51</f>
        <v>598.73911791802209</v>
      </c>
      <c r="AC15">
        <f>G51</f>
        <v>328.73911791802209</v>
      </c>
      <c r="AD15">
        <f>AB15-AC15</f>
        <v>270</v>
      </c>
      <c r="AE15">
        <f t="shared" si="9"/>
        <v>3.7490000000000001</v>
      </c>
      <c r="AF15">
        <f t="shared" si="10"/>
        <v>16.8</v>
      </c>
      <c r="AG15">
        <f t="shared" si="11"/>
        <v>248.0341179180221</v>
      </c>
      <c r="AH15">
        <f t="shared" si="12"/>
        <v>60.156000000000006</v>
      </c>
      <c r="AI15">
        <f t="shared" si="2"/>
        <v>0</v>
      </c>
      <c r="AJ15">
        <f t="shared" si="3"/>
        <v>0</v>
      </c>
      <c r="AK15">
        <f t="shared" si="4"/>
        <v>0</v>
      </c>
      <c r="AL15">
        <f t="shared" si="5"/>
        <v>0</v>
      </c>
      <c r="AN15" t="str">
        <f>AA15</f>
        <v>2010</v>
      </c>
      <c r="AO15">
        <f t="shared" ref="AO15" si="14">AD15</f>
        <v>270</v>
      </c>
      <c r="AP15">
        <f>AE15-AI15</f>
        <v>3.7490000000000001</v>
      </c>
      <c r="AQ15">
        <f t="shared" ref="AQ15:AS15" si="15">AF15-AJ15</f>
        <v>16.8</v>
      </c>
      <c r="AR15">
        <f t="shared" si="15"/>
        <v>248.0341179180221</v>
      </c>
      <c r="AS15">
        <f t="shared" si="15"/>
        <v>60.156000000000006</v>
      </c>
      <c r="AT15">
        <f t="shared" ref="AT15" si="16">AI15</f>
        <v>0</v>
      </c>
      <c r="AU15">
        <f t="shared" ref="AU15" si="17">AJ15</f>
        <v>0</v>
      </c>
      <c r="AV15">
        <f t="shared" ref="AV15" si="18">AK15</f>
        <v>0</v>
      </c>
      <c r="AW15">
        <f t="shared" ref="AW15" si="19">AL15</f>
        <v>0</v>
      </c>
      <c r="AY15" t="str">
        <f>AN15</f>
        <v>2010</v>
      </c>
      <c r="AZ15">
        <f>D51-I51</f>
        <v>10.7</v>
      </c>
      <c r="BA15">
        <f>R86</f>
        <v>8.0531881818181823</v>
      </c>
      <c r="BB15">
        <f>Q86</f>
        <v>0.40707587523557293</v>
      </c>
      <c r="BC15">
        <f>R52</f>
        <v>0</v>
      </c>
      <c r="BE15">
        <f>AZ15</f>
        <v>10.7</v>
      </c>
      <c r="BF15">
        <f>BA15-BC15</f>
        <v>8.0531881818181823</v>
      </c>
      <c r="BG15">
        <f>BB15</f>
        <v>0.40707587523557293</v>
      </c>
      <c r="BH15">
        <f>BC15</f>
        <v>0</v>
      </c>
    </row>
    <row r="16" spans="20:60" x14ac:dyDescent="0.4">
      <c r="T16" t="str">
        <f t="shared" ref="T16:T44" si="20">L53</f>
        <v>2020</v>
      </c>
      <c r="U16">
        <f t="shared" ref="U16:X16" si="21">N121</f>
        <v>20</v>
      </c>
      <c r="V16">
        <f t="shared" si="21"/>
        <v>20</v>
      </c>
      <c r="W16">
        <f t="shared" si="21"/>
        <v>12.10434890920761</v>
      </c>
      <c r="X16">
        <f t="shared" si="21"/>
        <v>20</v>
      </c>
      <c r="Y16">
        <f t="shared" ref="Y16:Y31" si="22">U121</f>
        <v>20</v>
      </c>
      <c r="AA16" t="str">
        <f t="shared" ref="AA16:AA44" si="23">L53</f>
        <v>2020</v>
      </c>
      <c r="AB16">
        <f t="shared" si="13"/>
        <v>607.29412986631291</v>
      </c>
      <c r="AC16">
        <f t="shared" ref="AC16:AC44" si="24">G52</f>
        <v>337.29412986631291</v>
      </c>
      <c r="AD16">
        <f t="shared" ref="AD16:AD44" si="25">AB16-AC16</f>
        <v>270</v>
      </c>
      <c r="AE16">
        <f t="shared" si="9"/>
        <v>4.1859999999999999</v>
      </c>
      <c r="AF16">
        <f t="shared" si="10"/>
        <v>23.240000000000002</v>
      </c>
      <c r="AG16">
        <f t="shared" si="11"/>
        <v>292.36910663630448</v>
      </c>
      <c r="AH16">
        <f t="shared" si="12"/>
        <v>72.967000000000013</v>
      </c>
      <c r="AI16">
        <f t="shared" si="2"/>
        <v>0.83720000000000006</v>
      </c>
      <c r="AJ16">
        <f t="shared" si="3"/>
        <v>4.6480000000000006</v>
      </c>
      <c r="AK16">
        <f t="shared" si="4"/>
        <v>35.389376769991557</v>
      </c>
      <c r="AL16">
        <f t="shared" si="5"/>
        <v>14.593400000000003</v>
      </c>
      <c r="AN16" t="str">
        <f t="shared" ref="AN16:AN44" si="26">AA16</f>
        <v>2020</v>
      </c>
      <c r="AO16">
        <f t="shared" ref="AO16:AO44" si="27">AD16</f>
        <v>270</v>
      </c>
      <c r="AP16">
        <f t="shared" ref="AP16:AP44" si="28">AE16-AI16</f>
        <v>3.3487999999999998</v>
      </c>
      <c r="AQ16">
        <f t="shared" ref="AQ16:AQ44" si="29">AF16-AJ16</f>
        <v>18.592000000000002</v>
      </c>
      <c r="AR16">
        <f t="shared" ref="AR16:AR44" si="30">AG16-AK16</f>
        <v>256.97972986631294</v>
      </c>
      <c r="AS16">
        <f t="shared" ref="AS16:AS44" si="31">AH16-AL16</f>
        <v>58.37360000000001</v>
      </c>
      <c r="AT16">
        <f t="shared" ref="AT16:AT44" si="32">AI16</f>
        <v>0.83720000000000006</v>
      </c>
      <c r="AU16">
        <f t="shared" ref="AU16:AU44" si="33">AJ16</f>
        <v>4.6480000000000006</v>
      </c>
      <c r="AV16">
        <f t="shared" ref="AV16:AV44" si="34">AK16</f>
        <v>35.389376769991557</v>
      </c>
      <c r="AW16">
        <f t="shared" ref="AW16:AW44" si="35">AL16</f>
        <v>14.593400000000003</v>
      </c>
      <c r="AY16" t="str">
        <f t="shared" ref="AY16:AY44" si="36">AN16</f>
        <v>2020</v>
      </c>
      <c r="AZ16">
        <f t="shared" ref="AZ16:AZ44" si="37">D52-I52</f>
        <v>10.7</v>
      </c>
      <c r="BA16">
        <f t="shared" ref="BA16:BA31" si="38">R87</f>
        <v>9.3998799999999996</v>
      </c>
      <c r="BB16">
        <f t="shared" ref="BB16:BB31" si="39">Q87</f>
        <v>0.33228599751004079</v>
      </c>
      <c r="BC16">
        <f t="shared" ref="BC16:BC31" si="40">R53</f>
        <v>1.8799760000000001</v>
      </c>
      <c r="BE16">
        <f t="shared" ref="BE16:BE44" si="41">AZ16</f>
        <v>10.7</v>
      </c>
      <c r="BF16">
        <f t="shared" ref="BF16:BF31" si="42">BA16-BC16</f>
        <v>7.5199039999999995</v>
      </c>
      <c r="BG16">
        <f t="shared" ref="BG16:BG31" si="43">BB16</f>
        <v>0.33228599751004079</v>
      </c>
      <c r="BH16">
        <f t="shared" ref="BH16:BH44" si="44">BC16</f>
        <v>1.8799760000000001</v>
      </c>
    </row>
    <row r="17" spans="20:60" x14ac:dyDescent="0.4">
      <c r="T17" t="str">
        <f t="shared" si="20"/>
        <v>2030</v>
      </c>
      <c r="U17">
        <f t="shared" ref="U17:X17" si="45">N122</f>
        <v>30.22660304487232</v>
      </c>
      <c r="V17">
        <f t="shared" si="45"/>
        <v>40</v>
      </c>
      <c r="W17">
        <f t="shared" si="45"/>
        <v>16.127845321845435</v>
      </c>
      <c r="X17">
        <f t="shared" si="45"/>
        <v>32.799320790259294</v>
      </c>
      <c r="Y17">
        <f t="shared" si="22"/>
        <v>30.045427756431852</v>
      </c>
      <c r="AA17" t="str">
        <f t="shared" si="23"/>
        <v>2030</v>
      </c>
      <c r="AB17">
        <f t="shared" si="13"/>
        <v>623.82640689962432</v>
      </c>
      <c r="AC17">
        <f t="shared" si="24"/>
        <v>353.82640689962432</v>
      </c>
      <c r="AD17">
        <f t="shared" si="25"/>
        <v>270</v>
      </c>
      <c r="AE17">
        <f t="shared" si="9"/>
        <v>4.6488711899478581</v>
      </c>
      <c r="AF17">
        <f t="shared" si="10"/>
        <v>20.768363583842667</v>
      </c>
      <c r="AG17">
        <f t="shared" si="11"/>
        <v>325.5479784255042</v>
      </c>
      <c r="AH17">
        <f t="shared" si="12"/>
        <v>96.840701833184227</v>
      </c>
      <c r="AI17">
        <f t="shared" si="2"/>
        <v>1.4051958406529712</v>
      </c>
      <c r="AJ17">
        <f t="shared" si="3"/>
        <v>8.3073454335370673</v>
      </c>
      <c r="AK17">
        <f t="shared" si="4"/>
        <v>52.503874408860064</v>
      </c>
      <c r="AL17">
        <f t="shared" si="5"/>
        <v>31.76309244980461</v>
      </c>
      <c r="AN17" t="str">
        <f t="shared" si="26"/>
        <v>2030</v>
      </c>
      <c r="AO17">
        <f t="shared" si="27"/>
        <v>270</v>
      </c>
      <c r="AP17">
        <f t="shared" si="28"/>
        <v>3.2436753492948869</v>
      </c>
      <c r="AQ17">
        <f t="shared" si="29"/>
        <v>12.4610181503056</v>
      </c>
      <c r="AR17">
        <f t="shared" si="30"/>
        <v>273.04410401664416</v>
      </c>
      <c r="AS17">
        <f t="shared" si="31"/>
        <v>65.07760938337961</v>
      </c>
      <c r="AT17">
        <f t="shared" si="32"/>
        <v>1.4051958406529712</v>
      </c>
      <c r="AU17">
        <f t="shared" si="33"/>
        <v>8.3073454335370673</v>
      </c>
      <c r="AV17">
        <f t="shared" si="34"/>
        <v>52.503874408860064</v>
      </c>
      <c r="AW17">
        <f t="shared" si="35"/>
        <v>31.76309244980461</v>
      </c>
      <c r="AY17" t="str">
        <f t="shared" si="36"/>
        <v>2030</v>
      </c>
      <c r="AZ17">
        <f t="shared" si="37"/>
        <v>10.7</v>
      </c>
      <c r="BA17">
        <f t="shared" si="38"/>
        <v>10.263864545454547</v>
      </c>
      <c r="BB17">
        <f t="shared" si="39"/>
        <v>0.5404825679785249</v>
      </c>
      <c r="BC17">
        <f t="shared" si="40"/>
        <v>3.0838220070225684</v>
      </c>
      <c r="BE17">
        <f t="shared" si="41"/>
        <v>10.7</v>
      </c>
      <c r="BF17">
        <f t="shared" si="42"/>
        <v>7.1800425384319784</v>
      </c>
      <c r="BG17">
        <f t="shared" si="43"/>
        <v>0.5404825679785249</v>
      </c>
      <c r="BH17">
        <f t="shared" si="44"/>
        <v>3.0838220070225684</v>
      </c>
    </row>
    <row r="18" spans="20:60" x14ac:dyDescent="0.4">
      <c r="T18" t="str">
        <f t="shared" si="20"/>
        <v>2040</v>
      </c>
      <c r="U18">
        <f t="shared" ref="U18:X18" si="46">N123</f>
        <v>34.983831850689427</v>
      </c>
      <c r="V18">
        <f t="shared" si="46"/>
        <v>60</v>
      </c>
      <c r="W18">
        <f t="shared" si="46"/>
        <v>20.610472759688896</v>
      </c>
      <c r="X18">
        <f t="shared" si="46"/>
        <v>50.275170053351573</v>
      </c>
      <c r="Y18">
        <f t="shared" si="22"/>
        <v>33.223049816514767</v>
      </c>
      <c r="AA18" t="str">
        <f t="shared" si="23"/>
        <v>2040</v>
      </c>
      <c r="AB18">
        <f t="shared" si="13"/>
        <v>634.4985190375811</v>
      </c>
      <c r="AC18">
        <f t="shared" si="24"/>
        <v>364.4985190375811</v>
      </c>
      <c r="AD18">
        <f t="shared" si="25"/>
        <v>270</v>
      </c>
      <c r="AE18">
        <f t="shared" si="9"/>
        <v>4.2946990740676076</v>
      </c>
      <c r="AF18">
        <f t="shared" si="10"/>
        <v>19.038399522507454</v>
      </c>
      <c r="AG18">
        <f t="shared" si="11"/>
        <v>361.74173726740406</v>
      </c>
      <c r="AH18">
        <f t="shared" si="12"/>
        <v>134.55220557090036</v>
      </c>
      <c r="AI18">
        <f t="shared" si="2"/>
        <v>1.5024503025649276</v>
      </c>
      <c r="AJ18">
        <f t="shared" si="3"/>
        <v>11.423039713504473</v>
      </c>
      <c r="AK18">
        <f t="shared" si="4"/>
        <v>74.556682219923687</v>
      </c>
      <c r="AL18">
        <f t="shared" si="5"/>
        <v>67.646350161305335</v>
      </c>
      <c r="AN18" t="str">
        <f t="shared" si="26"/>
        <v>2040</v>
      </c>
      <c r="AO18">
        <f t="shared" si="27"/>
        <v>270</v>
      </c>
      <c r="AP18">
        <f t="shared" si="28"/>
        <v>2.7922487715026802</v>
      </c>
      <c r="AQ18">
        <f t="shared" si="29"/>
        <v>7.6153598090029817</v>
      </c>
      <c r="AR18">
        <f t="shared" si="30"/>
        <v>287.18505504748038</v>
      </c>
      <c r="AS18">
        <f t="shared" si="31"/>
        <v>66.90585540959502</v>
      </c>
      <c r="AT18">
        <f t="shared" si="32"/>
        <v>1.5024503025649276</v>
      </c>
      <c r="AU18">
        <f t="shared" si="33"/>
        <v>11.423039713504473</v>
      </c>
      <c r="AV18">
        <f t="shared" si="34"/>
        <v>74.556682219923687</v>
      </c>
      <c r="AW18">
        <f t="shared" si="35"/>
        <v>67.646350161305335</v>
      </c>
      <c r="AY18" t="str">
        <f t="shared" si="36"/>
        <v>2040</v>
      </c>
      <c r="AZ18">
        <f t="shared" si="37"/>
        <v>10.7</v>
      </c>
      <c r="BA18">
        <f t="shared" si="38"/>
        <v>11.035716363636364</v>
      </c>
      <c r="BB18">
        <f t="shared" si="39"/>
        <v>0.7448778388602415</v>
      </c>
      <c r="BC18">
        <f t="shared" si="40"/>
        <v>3.666401545100181</v>
      </c>
      <c r="BE18">
        <f t="shared" si="41"/>
        <v>10.7</v>
      </c>
      <c r="BF18">
        <f t="shared" si="42"/>
        <v>7.3693148185361839</v>
      </c>
      <c r="BG18">
        <f t="shared" si="43"/>
        <v>0.7448778388602415</v>
      </c>
      <c r="BH18">
        <f t="shared" si="44"/>
        <v>3.666401545100181</v>
      </c>
    </row>
    <row r="19" spans="20:60" x14ac:dyDescent="0.4">
      <c r="T19" t="str">
        <f t="shared" si="20"/>
        <v>2050</v>
      </c>
      <c r="U19">
        <f t="shared" ref="U19:X19" si="47">N124</f>
        <v>40.0723845213899</v>
      </c>
      <c r="V19">
        <f t="shared" si="47"/>
        <v>80</v>
      </c>
      <c r="W19">
        <f t="shared" si="47"/>
        <v>25.553727088245513</v>
      </c>
      <c r="X19">
        <f t="shared" si="47"/>
        <v>70.275170053351573</v>
      </c>
      <c r="Y19">
        <f t="shared" si="22"/>
        <v>36.351157956840169</v>
      </c>
      <c r="AA19" t="str">
        <f t="shared" si="23"/>
        <v>2050</v>
      </c>
      <c r="AB19">
        <f t="shared" si="13"/>
        <v>594.4810841379699</v>
      </c>
      <c r="AC19">
        <f t="shared" si="24"/>
        <v>324.4810841379699</v>
      </c>
      <c r="AD19">
        <f t="shared" si="25"/>
        <v>270</v>
      </c>
      <c r="AE19">
        <f t="shared" si="9"/>
        <v>2.8552561062026256</v>
      </c>
      <c r="AF19">
        <f t="shared" si="10"/>
        <v>23.661097849473357</v>
      </c>
      <c r="AG19">
        <f t="shared" si="11"/>
        <v>383.97407770982431</v>
      </c>
      <c r="AH19">
        <f t="shared" si="12"/>
        <v>108.2710579785885</v>
      </c>
      <c r="AI19">
        <f t="shared" si="2"/>
        <v>1.1441692059479811</v>
      </c>
      <c r="AJ19">
        <f t="shared" si="3"/>
        <v>18.928878279578687</v>
      </c>
      <c r="AK19">
        <f t="shared" si="4"/>
        <v>98.119687907576264</v>
      </c>
      <c r="AL19">
        <f t="shared" si="5"/>
        <v>76.087670113015946</v>
      </c>
      <c r="AN19" t="str">
        <f t="shared" si="26"/>
        <v>2050</v>
      </c>
      <c r="AO19">
        <f t="shared" si="27"/>
        <v>270</v>
      </c>
      <c r="AP19">
        <f t="shared" si="28"/>
        <v>1.7110869002546445</v>
      </c>
      <c r="AQ19">
        <f t="shared" si="29"/>
        <v>4.7322195698946707</v>
      </c>
      <c r="AR19">
        <f t="shared" si="30"/>
        <v>285.85438980224808</v>
      </c>
      <c r="AS19">
        <f t="shared" si="31"/>
        <v>32.183387865572556</v>
      </c>
      <c r="AT19">
        <f t="shared" si="32"/>
        <v>1.1441692059479811</v>
      </c>
      <c r="AU19">
        <f t="shared" si="33"/>
        <v>18.928878279578687</v>
      </c>
      <c r="AV19">
        <f t="shared" si="34"/>
        <v>98.119687907576264</v>
      </c>
      <c r="AW19">
        <f t="shared" si="35"/>
        <v>76.087670113015946</v>
      </c>
      <c r="AY19" t="str">
        <f t="shared" si="36"/>
        <v>2050</v>
      </c>
      <c r="AZ19">
        <f t="shared" si="37"/>
        <v>10.7</v>
      </c>
      <c r="BA19">
        <f t="shared" si="38"/>
        <v>11.640401818181818</v>
      </c>
      <c r="BB19">
        <f t="shared" si="39"/>
        <v>1.42108834357798</v>
      </c>
      <c r="BC19">
        <f t="shared" si="40"/>
        <v>4.231420851738168</v>
      </c>
      <c r="BE19">
        <f t="shared" si="41"/>
        <v>10.7</v>
      </c>
      <c r="BF19">
        <f t="shared" si="42"/>
        <v>7.4089809664436501</v>
      </c>
      <c r="BG19">
        <f t="shared" si="43"/>
        <v>1.42108834357798</v>
      </c>
      <c r="BH19">
        <f t="shared" si="44"/>
        <v>4.231420851738168</v>
      </c>
    </row>
    <row r="20" spans="20:60" x14ac:dyDescent="0.4">
      <c r="T20" t="str">
        <f t="shared" si="20"/>
        <v>2060</v>
      </c>
      <c r="U20">
        <f t="shared" ref="U20:X20" si="48">N125</f>
        <v>45.36200132103054</v>
      </c>
      <c r="V20">
        <f t="shared" si="48"/>
        <v>85</v>
      </c>
      <c r="W20">
        <f t="shared" si="48"/>
        <v>30.772723093108574</v>
      </c>
      <c r="X20">
        <f t="shared" si="48"/>
        <v>85</v>
      </c>
      <c r="Y20">
        <f t="shared" si="22"/>
        <v>39.397641242026964</v>
      </c>
      <c r="AA20" t="str">
        <f t="shared" si="23"/>
        <v>2060</v>
      </c>
      <c r="AB20">
        <f t="shared" si="13"/>
        <v>553.45784591028655</v>
      </c>
      <c r="AC20">
        <f t="shared" si="24"/>
        <v>283.45784591028655</v>
      </c>
      <c r="AD20">
        <f t="shared" si="25"/>
        <v>270</v>
      </c>
      <c r="AE20">
        <f t="shared" si="9"/>
        <v>2.1250967810705861</v>
      </c>
      <c r="AF20">
        <f t="shared" si="10"/>
        <v>36.956123165213512</v>
      </c>
      <c r="AG20">
        <f t="shared" si="11"/>
        <v>387.97766778139231</v>
      </c>
      <c r="AH20">
        <f t="shared" si="12"/>
        <v>54.44628448275018</v>
      </c>
      <c r="AI20">
        <f t="shared" si="2"/>
        <v>0.96398642990241679</v>
      </c>
      <c r="AJ20">
        <f t="shared" si="3"/>
        <v>31.412704690431486</v>
      </c>
      <c r="AK20">
        <f t="shared" si="4"/>
        <v>119.39129336946857</v>
      </c>
      <c r="AL20">
        <f t="shared" si="5"/>
        <v>46.279341810337648</v>
      </c>
      <c r="AN20" t="str">
        <f t="shared" si="26"/>
        <v>2060</v>
      </c>
      <c r="AO20">
        <f t="shared" si="27"/>
        <v>270</v>
      </c>
      <c r="AP20">
        <f t="shared" si="28"/>
        <v>1.1611103511681693</v>
      </c>
      <c r="AQ20">
        <f t="shared" si="29"/>
        <v>5.5434184747820261</v>
      </c>
      <c r="AR20">
        <f t="shared" si="30"/>
        <v>268.58637441192377</v>
      </c>
      <c r="AS20">
        <f t="shared" si="31"/>
        <v>8.1669426724125316</v>
      </c>
      <c r="AT20">
        <f t="shared" si="32"/>
        <v>0.96398642990241679</v>
      </c>
      <c r="AU20">
        <f t="shared" si="33"/>
        <v>31.412704690431486</v>
      </c>
      <c r="AV20">
        <f t="shared" si="34"/>
        <v>119.39129336946857</v>
      </c>
      <c r="AW20">
        <f t="shared" si="35"/>
        <v>46.279341810337648</v>
      </c>
      <c r="AY20" t="str">
        <f t="shared" si="36"/>
        <v>2060</v>
      </c>
      <c r="AZ20">
        <f t="shared" si="37"/>
        <v>10.7</v>
      </c>
      <c r="BA20">
        <f t="shared" si="38"/>
        <v>11.950444545454546</v>
      </c>
      <c r="BB20">
        <f t="shared" si="39"/>
        <v>2</v>
      </c>
      <c r="BC20">
        <f t="shared" si="40"/>
        <v>4.7081932688455623</v>
      </c>
      <c r="BE20">
        <f t="shared" si="41"/>
        <v>10.7</v>
      </c>
      <c r="BF20">
        <f t="shared" si="42"/>
        <v>7.2422512766089842</v>
      </c>
      <c r="BG20">
        <f t="shared" si="43"/>
        <v>2</v>
      </c>
      <c r="BH20">
        <f t="shared" si="44"/>
        <v>4.7081932688455623</v>
      </c>
    </row>
    <row r="21" spans="20:60" x14ac:dyDescent="0.4">
      <c r="T21" t="str">
        <f t="shared" si="20"/>
        <v>2070</v>
      </c>
      <c r="U21">
        <f t="shared" ref="U21:X21" si="49">N126</f>
        <v>50.68245548026885</v>
      </c>
      <c r="V21">
        <f t="shared" si="49"/>
        <v>85</v>
      </c>
      <c r="W21">
        <f t="shared" si="49"/>
        <v>36.06086620097421</v>
      </c>
      <c r="X21">
        <f t="shared" si="49"/>
        <v>85</v>
      </c>
      <c r="Y21">
        <f t="shared" si="22"/>
        <v>42.297955400792993</v>
      </c>
      <c r="AA21" t="str">
        <f t="shared" si="23"/>
        <v>2070</v>
      </c>
      <c r="AB21">
        <f t="shared" si="13"/>
        <v>535.70154728392379</v>
      </c>
      <c r="AC21">
        <f t="shared" si="24"/>
        <v>265.70154728392379</v>
      </c>
      <c r="AD21">
        <f t="shared" si="25"/>
        <v>270</v>
      </c>
      <c r="AE21">
        <f t="shared" si="9"/>
        <v>2.0134912558282521</v>
      </c>
      <c r="AF21">
        <f t="shared" si="10"/>
        <v>58.283645007025491</v>
      </c>
      <c r="AG21">
        <f t="shared" si="11"/>
        <v>394.38476210800258</v>
      </c>
      <c r="AH21">
        <f t="shared" si="12"/>
        <v>25.331969061136945</v>
      </c>
      <c r="AI21">
        <f t="shared" si="2"/>
        <v>1.0204868093342601</v>
      </c>
      <c r="AJ21">
        <f t="shared" si="3"/>
        <v>49.541098255971669</v>
      </c>
      <c r="AK21">
        <f t="shared" si="4"/>
        <v>142.21856138079724</v>
      </c>
      <c r="AL21">
        <f t="shared" si="5"/>
        <v>21.532173701966403</v>
      </c>
      <c r="AN21" t="str">
        <f t="shared" si="26"/>
        <v>2070</v>
      </c>
      <c r="AO21">
        <f t="shared" si="27"/>
        <v>270</v>
      </c>
      <c r="AP21">
        <f t="shared" si="28"/>
        <v>0.993004446493992</v>
      </c>
      <c r="AQ21">
        <f t="shared" si="29"/>
        <v>8.7425467510538226</v>
      </c>
      <c r="AR21">
        <f t="shared" si="30"/>
        <v>252.16620072720534</v>
      </c>
      <c r="AS21">
        <f t="shared" si="31"/>
        <v>3.7997953591705418</v>
      </c>
      <c r="AT21">
        <f t="shared" si="32"/>
        <v>1.0204868093342601</v>
      </c>
      <c r="AU21">
        <f t="shared" si="33"/>
        <v>49.541098255971669</v>
      </c>
      <c r="AV21">
        <f t="shared" si="34"/>
        <v>142.21856138079724</v>
      </c>
      <c r="AW21">
        <f t="shared" si="35"/>
        <v>21.532173701966403</v>
      </c>
      <c r="AY21" t="str">
        <f t="shared" si="36"/>
        <v>2070</v>
      </c>
      <c r="AZ21">
        <f t="shared" si="37"/>
        <v>10.7</v>
      </c>
      <c r="BA21">
        <f t="shared" si="38"/>
        <v>12.187267272727274</v>
      </c>
      <c r="BB21">
        <f t="shared" si="39"/>
        <v>2</v>
      </c>
      <c r="BC21">
        <f t="shared" si="40"/>
        <v>5.154964875593623</v>
      </c>
      <c r="BE21">
        <f t="shared" si="41"/>
        <v>10.7</v>
      </c>
      <c r="BF21">
        <f t="shared" si="42"/>
        <v>7.0323023971336509</v>
      </c>
      <c r="BG21">
        <f t="shared" si="43"/>
        <v>2</v>
      </c>
      <c r="BH21">
        <f t="shared" si="44"/>
        <v>5.154964875593623</v>
      </c>
    </row>
    <row r="22" spans="20:60" x14ac:dyDescent="0.4">
      <c r="T22" t="str">
        <f t="shared" si="20"/>
        <v>2080</v>
      </c>
      <c r="U22">
        <f t="shared" ref="U22:X22" si="50">N127</f>
        <v>55.29482572193087</v>
      </c>
      <c r="V22">
        <f t="shared" si="50"/>
        <v>85</v>
      </c>
      <c r="W22">
        <f t="shared" si="50"/>
        <v>40.659979572700905</v>
      </c>
      <c r="X22">
        <f t="shared" si="50"/>
        <v>85</v>
      </c>
      <c r="Y22">
        <f t="shared" si="22"/>
        <v>44.791174622144609</v>
      </c>
      <c r="AA22" t="str">
        <f t="shared" si="23"/>
        <v>2080</v>
      </c>
      <c r="AB22">
        <f t="shared" si="13"/>
        <v>519.28649709633089</v>
      </c>
      <c r="AC22">
        <f t="shared" si="24"/>
        <v>249.28649709633089</v>
      </c>
      <c r="AD22">
        <f t="shared" si="25"/>
        <v>270</v>
      </c>
      <c r="AE22">
        <f t="shared" si="9"/>
        <v>1.7826116584866496</v>
      </c>
      <c r="AF22">
        <f t="shared" si="10"/>
        <v>56.806926841343383</v>
      </c>
      <c r="AG22">
        <f t="shared" si="11"/>
        <v>397.80750050748213</v>
      </c>
      <c r="AH22">
        <f t="shared" si="12"/>
        <v>26.063242393558912</v>
      </c>
      <c r="AI22">
        <f t="shared" si="2"/>
        <v>0.98569200985901451</v>
      </c>
      <c r="AJ22">
        <f t="shared" si="3"/>
        <v>48.285887815141876</v>
      </c>
      <c r="AK22">
        <f t="shared" si="4"/>
        <v>161.74844844501428</v>
      </c>
      <c r="AL22">
        <f t="shared" si="5"/>
        <v>22.153756034525074</v>
      </c>
      <c r="AN22" t="str">
        <f t="shared" si="26"/>
        <v>2080</v>
      </c>
      <c r="AO22">
        <f t="shared" si="27"/>
        <v>270</v>
      </c>
      <c r="AP22">
        <f t="shared" si="28"/>
        <v>0.79691964862763509</v>
      </c>
      <c r="AQ22">
        <f t="shared" si="29"/>
        <v>8.5210390262015068</v>
      </c>
      <c r="AR22">
        <f t="shared" si="30"/>
        <v>236.05905206246786</v>
      </c>
      <c r="AS22">
        <f t="shared" si="31"/>
        <v>3.9094863590338385</v>
      </c>
      <c r="AT22">
        <f t="shared" si="32"/>
        <v>0.98569200985901451</v>
      </c>
      <c r="AU22">
        <f t="shared" si="33"/>
        <v>48.285887815141876</v>
      </c>
      <c r="AV22">
        <f t="shared" si="34"/>
        <v>161.74844844501428</v>
      </c>
      <c r="AW22">
        <f t="shared" si="35"/>
        <v>22.153756034525074</v>
      </c>
      <c r="AY22" t="str">
        <f t="shared" si="36"/>
        <v>2080</v>
      </c>
      <c r="AZ22">
        <f t="shared" si="37"/>
        <v>10.7</v>
      </c>
      <c r="BA22">
        <f t="shared" si="38"/>
        <v>12.214834545454545</v>
      </c>
      <c r="BB22">
        <f t="shared" si="39"/>
        <v>2</v>
      </c>
      <c r="BC22">
        <f t="shared" si="40"/>
        <v>5.4711678710605893</v>
      </c>
      <c r="BE22">
        <f t="shared" si="41"/>
        <v>10.7</v>
      </c>
      <c r="BF22">
        <f t="shared" si="42"/>
        <v>6.743666674393956</v>
      </c>
      <c r="BG22">
        <f t="shared" si="43"/>
        <v>2</v>
      </c>
      <c r="BH22">
        <f t="shared" si="44"/>
        <v>5.4711678710605893</v>
      </c>
    </row>
    <row r="23" spans="20:60" x14ac:dyDescent="0.4">
      <c r="T23" t="str">
        <f t="shared" si="20"/>
        <v>2090</v>
      </c>
      <c r="U23">
        <f t="shared" ref="U23:X23" si="51">N128</f>
        <v>56.697195194726483</v>
      </c>
      <c r="V23">
        <f t="shared" si="51"/>
        <v>85</v>
      </c>
      <c r="W23">
        <f t="shared" si="51"/>
        <v>42.059824671149016</v>
      </c>
      <c r="X23">
        <f t="shared" si="51"/>
        <v>85</v>
      </c>
      <c r="Y23">
        <f t="shared" si="22"/>
        <v>46.123947891985182</v>
      </c>
      <c r="AA23" t="str">
        <f t="shared" si="23"/>
        <v>2090</v>
      </c>
      <c r="AB23">
        <f t="shared" si="13"/>
        <v>516.03216423656045</v>
      </c>
      <c r="AC23">
        <f t="shared" si="24"/>
        <v>246.03216423656045</v>
      </c>
      <c r="AD23">
        <f t="shared" si="25"/>
        <v>270</v>
      </c>
      <c r="AE23">
        <f t="shared" si="9"/>
        <v>1.5607722734225051</v>
      </c>
      <c r="AF23">
        <f t="shared" si="10"/>
        <v>45.56499967485184</v>
      </c>
      <c r="AG23">
        <f t="shared" si="11"/>
        <v>406.77219081327263</v>
      </c>
      <c r="AH23">
        <f t="shared" si="12"/>
        <v>18.913570453994311</v>
      </c>
      <c r="AI23">
        <f t="shared" si="2"/>
        <v>0.88491410240752777</v>
      </c>
      <c r="AJ23">
        <f t="shared" si="3"/>
        <v>38.730249723624063</v>
      </c>
      <c r="AK23">
        <f t="shared" si="4"/>
        <v>171.08767026705419</v>
      </c>
      <c r="AL23">
        <f t="shared" si="5"/>
        <v>16.076534885895164</v>
      </c>
      <c r="AN23" t="str">
        <f t="shared" si="26"/>
        <v>2090</v>
      </c>
      <c r="AO23">
        <f t="shared" si="27"/>
        <v>270</v>
      </c>
      <c r="AP23">
        <f t="shared" si="28"/>
        <v>0.67585817101497736</v>
      </c>
      <c r="AQ23">
        <f t="shared" si="29"/>
        <v>6.8347499512277778</v>
      </c>
      <c r="AR23">
        <f t="shared" si="30"/>
        <v>235.68452054621844</v>
      </c>
      <c r="AS23">
        <f t="shared" si="31"/>
        <v>2.8370355680991466</v>
      </c>
      <c r="AT23">
        <f t="shared" si="32"/>
        <v>0.88491410240752777</v>
      </c>
      <c r="AU23">
        <f t="shared" si="33"/>
        <v>38.730249723624063</v>
      </c>
      <c r="AV23">
        <f t="shared" si="34"/>
        <v>171.08767026705419</v>
      </c>
      <c r="AW23">
        <f t="shared" si="35"/>
        <v>16.076534885895164</v>
      </c>
      <c r="AY23" t="str">
        <f t="shared" si="36"/>
        <v>2090</v>
      </c>
      <c r="AZ23">
        <f t="shared" si="37"/>
        <v>10.7</v>
      </c>
      <c r="BA23">
        <f t="shared" si="38"/>
        <v>12.266010909090909</v>
      </c>
      <c r="BB23">
        <f t="shared" si="39"/>
        <v>2</v>
      </c>
      <c r="BC23">
        <f t="shared" si="40"/>
        <v>5.6575684801343087</v>
      </c>
      <c r="BE23">
        <f t="shared" si="41"/>
        <v>10.7</v>
      </c>
      <c r="BF23">
        <f t="shared" si="42"/>
        <v>6.6084424289566002</v>
      </c>
      <c r="BG23">
        <f t="shared" si="43"/>
        <v>2</v>
      </c>
      <c r="BH23">
        <f t="shared" si="44"/>
        <v>5.6575684801343087</v>
      </c>
    </row>
    <row r="24" spans="20:60" x14ac:dyDescent="0.4">
      <c r="T24" t="str">
        <f t="shared" si="20"/>
        <v>2100</v>
      </c>
      <c r="U24">
        <f t="shared" ref="U24:X24" si="52">N129</f>
        <v>54.461209180548352</v>
      </c>
      <c r="V24">
        <f t="shared" si="52"/>
        <v>85</v>
      </c>
      <c r="W24">
        <f t="shared" si="52"/>
        <v>39.828134897435206</v>
      </c>
      <c r="X24">
        <f t="shared" si="52"/>
        <v>85</v>
      </c>
      <c r="Y24">
        <f t="shared" si="22"/>
        <v>46.921914809279649</v>
      </c>
      <c r="AA24" t="str">
        <f t="shared" si="23"/>
        <v>2100</v>
      </c>
      <c r="AB24">
        <f t="shared" si="13"/>
        <v>520.46678731851068</v>
      </c>
      <c r="AC24">
        <f t="shared" si="24"/>
        <v>250.46678731851068</v>
      </c>
      <c r="AD24">
        <f t="shared" si="25"/>
        <v>270</v>
      </c>
      <c r="AE24">
        <f t="shared" si="9"/>
        <v>1.2559909422593121</v>
      </c>
      <c r="AF24">
        <f t="shared" si="10"/>
        <v>15.603643135050362</v>
      </c>
      <c r="AG24">
        <f t="shared" si="11"/>
        <v>409.47343162003904</v>
      </c>
      <c r="AH24">
        <f t="shared" si="12"/>
        <v>7.7765123672907039</v>
      </c>
      <c r="AI24">
        <f t="shared" si="2"/>
        <v>0.68402785435258429</v>
      </c>
      <c r="AJ24">
        <f t="shared" si="3"/>
        <v>13.263096664792807</v>
      </c>
      <c r="AK24">
        <f t="shared" si="4"/>
        <v>163.08563071478625</v>
      </c>
      <c r="AL24">
        <f t="shared" si="5"/>
        <v>6.610035512197098</v>
      </c>
      <c r="AN24" t="str">
        <f t="shared" si="26"/>
        <v>2100</v>
      </c>
      <c r="AO24">
        <f t="shared" si="27"/>
        <v>270</v>
      </c>
      <c r="AP24">
        <f t="shared" si="28"/>
        <v>0.57196308790672779</v>
      </c>
      <c r="AQ24">
        <f t="shared" si="29"/>
        <v>2.3405464702575554</v>
      </c>
      <c r="AR24">
        <f t="shared" si="30"/>
        <v>246.38780090525279</v>
      </c>
      <c r="AS24">
        <f t="shared" si="31"/>
        <v>1.166476855093606</v>
      </c>
      <c r="AT24">
        <f t="shared" si="32"/>
        <v>0.68402785435258429</v>
      </c>
      <c r="AU24">
        <f t="shared" si="33"/>
        <v>13.263096664792807</v>
      </c>
      <c r="AV24">
        <f t="shared" si="34"/>
        <v>163.08563071478625</v>
      </c>
      <c r="AW24">
        <f t="shared" si="35"/>
        <v>6.610035512197098</v>
      </c>
      <c r="AY24" t="str">
        <f t="shared" si="36"/>
        <v>2100</v>
      </c>
      <c r="AZ24">
        <f t="shared" si="37"/>
        <v>10.7</v>
      </c>
      <c r="BA24">
        <f t="shared" si="38"/>
        <v>12.357519999999999</v>
      </c>
      <c r="BB24">
        <f t="shared" si="39"/>
        <v>2</v>
      </c>
      <c r="BC24">
        <f t="shared" si="40"/>
        <v>5.7983850069396947</v>
      </c>
      <c r="BE24">
        <f t="shared" si="41"/>
        <v>10.7</v>
      </c>
      <c r="BF24">
        <f t="shared" si="42"/>
        <v>6.5591349930603045</v>
      </c>
      <c r="BG24">
        <f t="shared" si="43"/>
        <v>2</v>
      </c>
      <c r="BH24">
        <f t="shared" si="44"/>
        <v>5.7983850069396947</v>
      </c>
    </row>
    <row r="25" spans="20:60" x14ac:dyDescent="0.4">
      <c r="T25" t="str">
        <f t="shared" si="20"/>
        <v>2110</v>
      </c>
      <c r="U25">
        <f t="shared" ref="U25:X25" si="53">N130</f>
        <v>59.583478448570894</v>
      </c>
      <c r="V25">
        <f t="shared" si="53"/>
        <v>85</v>
      </c>
      <c r="W25">
        <f t="shared" si="53"/>
        <v>44.942317117699076</v>
      </c>
      <c r="X25">
        <f t="shared" si="53"/>
        <v>85</v>
      </c>
      <c r="Y25">
        <f t="shared" si="22"/>
        <v>49.727056320140584</v>
      </c>
      <c r="AA25" t="str">
        <f t="shared" si="23"/>
        <v>2110</v>
      </c>
      <c r="AB25">
        <f t="shared" si="13"/>
        <v>499.397468410849</v>
      </c>
      <c r="AC25">
        <f t="shared" si="24"/>
        <v>229.397468410849</v>
      </c>
      <c r="AD25">
        <f t="shared" si="25"/>
        <v>270</v>
      </c>
      <c r="AE25">
        <f t="shared" si="9"/>
        <v>0.94884819047905411</v>
      </c>
      <c r="AF25">
        <f t="shared" si="10"/>
        <v>8.5301996870833943</v>
      </c>
      <c r="AG25">
        <f t="shared" si="11"/>
        <v>412.17467242680556</v>
      </c>
      <c r="AH25">
        <f t="shared" si="12"/>
        <v>5.3374863898531606</v>
      </c>
      <c r="AI25">
        <f t="shared" si="2"/>
        <v>0.56535675708374211</v>
      </c>
      <c r="AJ25">
        <f t="shared" si="3"/>
        <v>7.2506697340208852</v>
      </c>
      <c r="AK25">
        <f t="shared" si="4"/>
        <v>185.24084836089233</v>
      </c>
      <c r="AL25">
        <f t="shared" si="5"/>
        <v>4.5368634313751866</v>
      </c>
      <c r="AN25" t="str">
        <f t="shared" si="26"/>
        <v>2110</v>
      </c>
      <c r="AO25">
        <f t="shared" si="27"/>
        <v>270</v>
      </c>
      <c r="AP25">
        <f t="shared" si="28"/>
        <v>0.383491433395312</v>
      </c>
      <c r="AQ25">
        <f t="shared" si="29"/>
        <v>1.2795299530625091</v>
      </c>
      <c r="AR25">
        <f t="shared" si="30"/>
        <v>226.93382406591323</v>
      </c>
      <c r="AS25">
        <f t="shared" si="31"/>
        <v>0.80062295847797404</v>
      </c>
      <c r="AT25">
        <f t="shared" si="32"/>
        <v>0.56535675708374211</v>
      </c>
      <c r="AU25">
        <f t="shared" si="33"/>
        <v>7.2506697340208852</v>
      </c>
      <c r="AV25">
        <f t="shared" si="34"/>
        <v>185.24084836089233</v>
      </c>
      <c r="AW25">
        <f t="shared" si="35"/>
        <v>4.5368634313751866</v>
      </c>
      <c r="AY25" t="str">
        <f t="shared" si="36"/>
        <v>2110</v>
      </c>
      <c r="AZ25">
        <f t="shared" si="37"/>
        <v>10.7</v>
      </c>
      <c r="BA25">
        <f t="shared" si="38"/>
        <v>12.449029090909089</v>
      </c>
      <c r="BB25">
        <f t="shared" si="39"/>
        <v>2</v>
      </c>
      <c r="BC25">
        <f t="shared" si="40"/>
        <v>6.1905357073470482</v>
      </c>
      <c r="BE25">
        <f t="shared" si="41"/>
        <v>10.7</v>
      </c>
      <c r="BF25">
        <f t="shared" si="42"/>
        <v>6.2584933835620413</v>
      </c>
      <c r="BG25">
        <f t="shared" si="43"/>
        <v>2</v>
      </c>
      <c r="BH25">
        <f t="shared" si="44"/>
        <v>6.1905357073470482</v>
      </c>
    </row>
    <row r="26" spans="20:60" x14ac:dyDescent="0.4">
      <c r="T26" t="str">
        <f t="shared" si="20"/>
        <v>2120</v>
      </c>
      <c r="U26">
        <f t="shared" ref="U26:X26" si="54">N131</f>
        <v>63.230558122958641</v>
      </c>
      <c r="V26">
        <f t="shared" si="54"/>
        <v>85</v>
      </c>
      <c r="W26">
        <f t="shared" si="54"/>
        <v>48.586447159445065</v>
      </c>
      <c r="X26">
        <f t="shared" si="54"/>
        <v>85</v>
      </c>
      <c r="Y26">
        <f t="shared" si="22"/>
        <v>51.926204571945206</v>
      </c>
      <c r="AA26" t="str">
        <f t="shared" si="23"/>
        <v>2120</v>
      </c>
      <c r="AB26">
        <f t="shared" si="13"/>
        <v>484.63347909533076</v>
      </c>
      <c r="AC26">
        <f t="shared" si="24"/>
        <v>214.63347909533076</v>
      </c>
      <c r="AD26">
        <f t="shared" si="25"/>
        <v>270</v>
      </c>
      <c r="AE26">
        <f t="shared" si="9"/>
        <v>9.9350006826498007E-3</v>
      </c>
      <c r="AF26">
        <f t="shared" si="10"/>
        <v>7.7963822222222223</v>
      </c>
      <c r="AG26">
        <f t="shared" si="11"/>
        <v>414.87591323357196</v>
      </c>
      <c r="AH26">
        <f t="shared" si="12"/>
        <v>1.0528122974575367</v>
      </c>
      <c r="AI26">
        <f t="shared" si="2"/>
        <v>6.2819563811592205E-3</v>
      </c>
      <c r="AJ26">
        <f t="shared" si="3"/>
        <v>6.6269248888888885</v>
      </c>
      <c r="AK26">
        <f t="shared" si="4"/>
        <v>201.57346636049462</v>
      </c>
      <c r="AL26">
        <f t="shared" si="5"/>
        <v>0.89489045283890611</v>
      </c>
      <c r="AN26" t="str">
        <f t="shared" si="26"/>
        <v>2120</v>
      </c>
      <c r="AO26">
        <f t="shared" si="27"/>
        <v>270</v>
      </c>
      <c r="AP26">
        <f t="shared" si="28"/>
        <v>3.6530443014905802E-3</v>
      </c>
      <c r="AQ26">
        <f t="shared" si="29"/>
        <v>1.1694573333333338</v>
      </c>
      <c r="AR26">
        <f t="shared" si="30"/>
        <v>213.30244687307734</v>
      </c>
      <c r="AS26">
        <f t="shared" si="31"/>
        <v>0.15792184461863057</v>
      </c>
      <c r="AT26">
        <f t="shared" si="32"/>
        <v>6.2819563811592205E-3</v>
      </c>
      <c r="AU26">
        <f t="shared" si="33"/>
        <v>6.6269248888888885</v>
      </c>
      <c r="AV26">
        <f t="shared" si="34"/>
        <v>201.57346636049462</v>
      </c>
      <c r="AW26">
        <f t="shared" si="35"/>
        <v>0.89489045283890611</v>
      </c>
      <c r="AY26" t="str">
        <f t="shared" si="36"/>
        <v>2120</v>
      </c>
      <c r="AZ26">
        <f t="shared" si="37"/>
        <v>10.7</v>
      </c>
      <c r="BA26">
        <f t="shared" si="38"/>
        <v>12.54053818181818</v>
      </c>
      <c r="BB26">
        <f t="shared" si="39"/>
        <v>2</v>
      </c>
      <c r="BC26">
        <f t="shared" si="40"/>
        <v>6.5118255107138063</v>
      </c>
      <c r="BE26">
        <f t="shared" si="41"/>
        <v>10.7</v>
      </c>
      <c r="BF26">
        <f t="shared" si="42"/>
        <v>6.0287126711043735</v>
      </c>
      <c r="BG26">
        <f t="shared" si="43"/>
        <v>2</v>
      </c>
      <c r="BH26">
        <f t="shared" si="44"/>
        <v>6.5118255107138063</v>
      </c>
    </row>
    <row r="27" spans="20:60" x14ac:dyDescent="0.4">
      <c r="T27" t="str">
        <f t="shared" si="20"/>
        <v>2130</v>
      </c>
      <c r="U27">
        <f t="shared" ref="U27:X27" si="55">N132</f>
        <v>65.911979204026565</v>
      </c>
      <c r="V27">
        <f t="shared" si="55"/>
        <v>85</v>
      </c>
      <c r="W27">
        <f t="shared" si="55"/>
        <v>51.266526352249471</v>
      </c>
      <c r="X27">
        <f t="shared" si="55"/>
        <v>85</v>
      </c>
      <c r="Y27">
        <f t="shared" si="22"/>
        <v>53.60374963796064</v>
      </c>
      <c r="AA27" t="str">
        <f t="shared" si="23"/>
        <v>2130</v>
      </c>
      <c r="AB27">
        <f t="shared" si="13"/>
        <v>474.62884051635444</v>
      </c>
      <c r="AC27">
        <f t="shared" si="24"/>
        <v>204.62884051635444</v>
      </c>
      <c r="AD27">
        <f t="shared" si="25"/>
        <v>270</v>
      </c>
      <c r="AE27">
        <f t="shared" si="9"/>
        <v>4.8916981507073345E-3</v>
      </c>
      <c r="AF27">
        <f t="shared" si="10"/>
        <v>7.0000000000000009</v>
      </c>
      <c r="AG27">
        <f t="shared" si="11"/>
        <v>417.57715404033843</v>
      </c>
      <c r="AH27">
        <f t="shared" si="12"/>
        <v>0.51547139997736569</v>
      </c>
      <c r="AI27">
        <f t="shared" si="2"/>
        <v>3.2242150678179708E-3</v>
      </c>
      <c r="AJ27">
        <f t="shared" si="3"/>
        <v>5.95</v>
      </c>
      <c r="AK27">
        <f t="shared" si="4"/>
        <v>214.07730171706348</v>
      </c>
      <c r="AL27">
        <f t="shared" si="5"/>
        <v>0.43815068998076084</v>
      </c>
      <c r="AN27" t="str">
        <f t="shared" si="26"/>
        <v>2130</v>
      </c>
      <c r="AO27">
        <f t="shared" si="27"/>
        <v>270</v>
      </c>
      <c r="AP27">
        <f t="shared" si="28"/>
        <v>1.6674830828893638E-3</v>
      </c>
      <c r="AQ27">
        <f t="shared" si="29"/>
        <v>1.0500000000000007</v>
      </c>
      <c r="AR27">
        <f t="shared" si="30"/>
        <v>203.49985232327495</v>
      </c>
      <c r="AS27">
        <f t="shared" si="31"/>
        <v>7.7320709996604842E-2</v>
      </c>
      <c r="AT27">
        <f t="shared" si="32"/>
        <v>3.2242150678179708E-3</v>
      </c>
      <c r="AU27">
        <f t="shared" si="33"/>
        <v>5.95</v>
      </c>
      <c r="AV27">
        <f t="shared" si="34"/>
        <v>214.07730171706348</v>
      </c>
      <c r="AW27">
        <f t="shared" si="35"/>
        <v>0.43815068998076084</v>
      </c>
      <c r="AY27" t="str">
        <f t="shared" si="36"/>
        <v>2130</v>
      </c>
      <c r="AZ27">
        <f t="shared" si="37"/>
        <v>10.7</v>
      </c>
      <c r="BA27">
        <f t="shared" si="38"/>
        <v>12.632047272727268</v>
      </c>
      <c r="BB27">
        <f t="shared" si="39"/>
        <v>2</v>
      </c>
      <c r="BC27">
        <f t="shared" si="40"/>
        <v>6.7712509942215604</v>
      </c>
      <c r="BE27">
        <f t="shared" si="41"/>
        <v>10.7</v>
      </c>
      <c r="BF27">
        <f t="shared" si="42"/>
        <v>5.8607962785057079</v>
      </c>
      <c r="BG27">
        <f t="shared" si="43"/>
        <v>2</v>
      </c>
      <c r="BH27">
        <f t="shared" si="44"/>
        <v>6.7712509942215604</v>
      </c>
    </row>
    <row r="28" spans="20:60" x14ac:dyDescent="0.4">
      <c r="T28" t="str">
        <f t="shared" si="20"/>
        <v>2140</v>
      </c>
      <c r="U28">
        <f t="shared" ref="U28:X28" si="56">N133</f>
        <v>68.211646328425559</v>
      </c>
      <c r="V28">
        <f t="shared" si="56"/>
        <v>85</v>
      </c>
      <c r="W28">
        <f t="shared" si="56"/>
        <v>53.565402672634995</v>
      </c>
      <c r="X28">
        <f t="shared" si="56"/>
        <v>85</v>
      </c>
      <c r="Y28">
        <f t="shared" si="22"/>
        <v>54.910429072592358</v>
      </c>
      <c r="AA28" t="str">
        <f t="shared" si="23"/>
        <v>2140</v>
      </c>
      <c r="AB28">
        <f t="shared" si="13"/>
        <v>466.24355071291973</v>
      </c>
      <c r="AC28">
        <f t="shared" si="24"/>
        <v>196.24355071291973</v>
      </c>
      <c r="AD28">
        <f t="shared" si="25"/>
        <v>270</v>
      </c>
      <c r="AE28">
        <f t="shared" si="9"/>
        <v>2.4251315977829903E-3</v>
      </c>
      <c r="AF28">
        <f t="shared" si="10"/>
        <v>7.0000000000000009</v>
      </c>
      <c r="AG28">
        <f t="shared" si="11"/>
        <v>420.27839484710495</v>
      </c>
      <c r="AH28">
        <f t="shared" si="12"/>
        <v>0.2546633489606992</v>
      </c>
      <c r="AI28">
        <f t="shared" si="2"/>
        <v>1.6542221884786291E-3</v>
      </c>
      <c r="AJ28">
        <f t="shared" si="3"/>
        <v>5.95</v>
      </c>
      <c r="AK28">
        <f t="shared" si="4"/>
        <v>225.12381454593861</v>
      </c>
      <c r="AL28">
        <f t="shared" si="5"/>
        <v>0.21646384661659432</v>
      </c>
      <c r="AN28" t="str">
        <f t="shared" si="26"/>
        <v>2140</v>
      </c>
      <c r="AO28">
        <f t="shared" si="27"/>
        <v>270</v>
      </c>
      <c r="AP28">
        <f t="shared" si="28"/>
        <v>7.709094093043612E-4</v>
      </c>
      <c r="AQ28">
        <f t="shared" si="29"/>
        <v>1.0500000000000007</v>
      </c>
      <c r="AR28">
        <f t="shared" si="30"/>
        <v>195.15458030116633</v>
      </c>
      <c r="AS28">
        <f t="shared" si="31"/>
        <v>3.819950234410488E-2</v>
      </c>
      <c r="AT28">
        <f t="shared" si="32"/>
        <v>1.6542221884786291E-3</v>
      </c>
      <c r="AU28">
        <f t="shared" si="33"/>
        <v>5.95</v>
      </c>
      <c r="AV28">
        <f t="shared" si="34"/>
        <v>225.12381454593861</v>
      </c>
      <c r="AW28">
        <f t="shared" si="35"/>
        <v>0.21646384661659432</v>
      </c>
      <c r="AY28" t="str">
        <f t="shared" si="36"/>
        <v>2140</v>
      </c>
      <c r="AZ28">
        <f t="shared" si="37"/>
        <v>10.7</v>
      </c>
      <c r="BA28">
        <f t="shared" si="38"/>
        <v>12.72355636363636</v>
      </c>
      <c r="BB28">
        <f t="shared" si="39"/>
        <v>2</v>
      </c>
      <c r="BC28">
        <f t="shared" si="40"/>
        <v>6.9865593925658551</v>
      </c>
      <c r="BE28">
        <f t="shared" si="41"/>
        <v>10.7</v>
      </c>
      <c r="BF28">
        <f t="shared" si="42"/>
        <v>5.7369969710705053</v>
      </c>
      <c r="BG28">
        <f t="shared" si="43"/>
        <v>2</v>
      </c>
      <c r="BH28">
        <f t="shared" si="44"/>
        <v>6.9865593925658551</v>
      </c>
    </row>
    <row r="29" spans="20:60" x14ac:dyDescent="0.4">
      <c r="T29" t="str">
        <f t="shared" si="20"/>
        <v>2150</v>
      </c>
      <c r="U29">
        <f t="shared" ref="U29:X29" si="57">N134</f>
        <v>70.7477830172583</v>
      </c>
      <c r="V29">
        <f t="shared" si="57"/>
        <v>85</v>
      </c>
      <c r="W29">
        <f t="shared" si="57"/>
        <v>56.100931822295031</v>
      </c>
      <c r="X29">
        <f t="shared" si="57"/>
        <v>85</v>
      </c>
      <c r="Y29">
        <f t="shared" si="22"/>
        <v>55.934426836969067</v>
      </c>
      <c r="AA29" t="str">
        <f t="shared" si="23"/>
        <v>2150</v>
      </c>
      <c r="AB29">
        <f t="shared" si="13"/>
        <v>456.75344538145043</v>
      </c>
      <c r="AC29">
        <f t="shared" si="24"/>
        <v>186.75344538145043</v>
      </c>
      <c r="AD29">
        <f t="shared" si="25"/>
        <v>270</v>
      </c>
      <c r="AE29">
        <f t="shared" si="9"/>
        <v>1.2071182859845248E-3</v>
      </c>
      <c r="AF29">
        <f t="shared" si="10"/>
        <v>7.0000000000000009</v>
      </c>
      <c r="AG29">
        <f t="shared" si="11"/>
        <v>422.97963565387136</v>
      </c>
      <c r="AH29">
        <f t="shared" si="12"/>
        <v>0.12649092726081693</v>
      </c>
      <c r="AI29">
        <f t="shared" si="2"/>
        <v>8.5400942572997913E-4</v>
      </c>
      <c r="AJ29">
        <f t="shared" si="3"/>
        <v>5.95</v>
      </c>
      <c r="AK29">
        <f t="shared" si="4"/>
        <v>237.29551702037028</v>
      </c>
      <c r="AL29">
        <f t="shared" si="5"/>
        <v>0.10751728817169438</v>
      </c>
      <c r="AN29" t="str">
        <f t="shared" si="26"/>
        <v>2150</v>
      </c>
      <c r="AO29">
        <f t="shared" si="27"/>
        <v>270</v>
      </c>
      <c r="AP29">
        <f t="shared" si="28"/>
        <v>3.5310886025454564E-4</v>
      </c>
      <c r="AQ29">
        <f t="shared" si="29"/>
        <v>1.0500000000000007</v>
      </c>
      <c r="AR29">
        <f t="shared" si="30"/>
        <v>185.68411863350107</v>
      </c>
      <c r="AS29">
        <f t="shared" si="31"/>
        <v>1.8973639089122543E-2</v>
      </c>
      <c r="AT29">
        <f t="shared" si="32"/>
        <v>8.5400942572997913E-4</v>
      </c>
      <c r="AU29">
        <f t="shared" si="33"/>
        <v>5.95</v>
      </c>
      <c r="AV29">
        <f t="shared" si="34"/>
        <v>237.29551702037028</v>
      </c>
      <c r="AW29">
        <f t="shared" si="35"/>
        <v>0.10751728817169438</v>
      </c>
      <c r="AY29" t="str">
        <f t="shared" si="36"/>
        <v>2150</v>
      </c>
      <c r="AZ29">
        <f t="shared" si="37"/>
        <v>10.7</v>
      </c>
      <c r="BA29">
        <f t="shared" si="38"/>
        <v>12.815065454545451</v>
      </c>
      <c r="BB29">
        <f t="shared" si="39"/>
        <v>2</v>
      </c>
      <c r="BC29">
        <f t="shared" si="40"/>
        <v>7.1680334107824226</v>
      </c>
      <c r="BE29">
        <f t="shared" si="41"/>
        <v>10.7</v>
      </c>
      <c r="BF29">
        <f t="shared" si="42"/>
        <v>5.6470320437630281</v>
      </c>
      <c r="BG29">
        <f t="shared" si="43"/>
        <v>2</v>
      </c>
      <c r="BH29">
        <f t="shared" si="44"/>
        <v>7.1680334107824226</v>
      </c>
    </row>
    <row r="30" spans="20:60" x14ac:dyDescent="0.4">
      <c r="T30" t="str">
        <f t="shared" si="20"/>
        <v>2160</v>
      </c>
      <c r="U30">
        <f t="shared" ref="U30:X30" si="58">N135</f>
        <v>73.266300203413763</v>
      </c>
      <c r="V30">
        <f t="shared" si="58"/>
        <v>85</v>
      </c>
      <c r="W30">
        <f t="shared" si="58"/>
        <v>57.814892687619611</v>
      </c>
      <c r="X30">
        <f t="shared" si="58"/>
        <v>85</v>
      </c>
      <c r="Y30">
        <f t="shared" si="22"/>
        <v>55.101045078457062</v>
      </c>
      <c r="AA30" t="str">
        <f t="shared" si="23"/>
        <v>2160</v>
      </c>
      <c r="AB30">
        <f t="shared" si="13"/>
        <v>450.63355194492846</v>
      </c>
      <c r="AC30">
        <f t="shared" si="24"/>
        <v>180.63355194492846</v>
      </c>
      <c r="AD30">
        <f t="shared" si="25"/>
        <v>270</v>
      </c>
      <c r="AE30">
        <f t="shared" si="9"/>
        <v>6.0242028578292716E-4</v>
      </c>
      <c r="AF30">
        <f t="shared" si="10"/>
        <v>7.0000000000000009</v>
      </c>
      <c r="AG30">
        <f t="shared" si="11"/>
        <v>425.68087646063782</v>
      </c>
      <c r="AH30">
        <f t="shared" si="12"/>
        <v>6.3042349975416356E-2</v>
      </c>
      <c r="AI30">
        <f t="shared" si="2"/>
        <v>4.4137105506798259E-4</v>
      </c>
      <c r="AJ30">
        <f t="shared" si="3"/>
        <v>5.95</v>
      </c>
      <c r="AK30">
        <f t="shared" si="4"/>
        <v>246.10694191743636</v>
      </c>
      <c r="AL30">
        <f t="shared" si="5"/>
        <v>5.3585997479103899E-2</v>
      </c>
      <c r="AN30" t="str">
        <f t="shared" si="26"/>
        <v>2160</v>
      </c>
      <c r="AO30">
        <f t="shared" si="27"/>
        <v>270</v>
      </c>
      <c r="AP30">
        <f t="shared" si="28"/>
        <v>1.6104923071494457E-4</v>
      </c>
      <c r="AQ30">
        <f t="shared" si="29"/>
        <v>1.0500000000000007</v>
      </c>
      <c r="AR30">
        <f t="shared" si="30"/>
        <v>179.57393454320146</v>
      </c>
      <c r="AS30">
        <f t="shared" si="31"/>
        <v>9.4563524963124576E-3</v>
      </c>
      <c r="AT30">
        <f t="shared" si="32"/>
        <v>4.4137105506798259E-4</v>
      </c>
      <c r="AU30">
        <f t="shared" si="33"/>
        <v>5.95</v>
      </c>
      <c r="AV30">
        <f t="shared" si="34"/>
        <v>246.10694191743636</v>
      </c>
      <c r="AW30">
        <f t="shared" si="35"/>
        <v>5.3585997479103899E-2</v>
      </c>
      <c r="AY30" t="str">
        <f t="shared" si="36"/>
        <v>2160</v>
      </c>
      <c r="AZ30">
        <f t="shared" si="37"/>
        <v>10.7</v>
      </c>
      <c r="BA30">
        <f t="shared" si="38"/>
        <v>12.906574545454541</v>
      </c>
      <c r="BB30">
        <f t="shared" si="39"/>
        <v>2</v>
      </c>
      <c r="BC30">
        <f t="shared" si="40"/>
        <v>7.1116574583755723</v>
      </c>
      <c r="BE30">
        <f t="shared" si="41"/>
        <v>10.7</v>
      </c>
      <c r="BF30">
        <f t="shared" si="42"/>
        <v>5.7949170870789688</v>
      </c>
      <c r="BG30">
        <f t="shared" si="43"/>
        <v>2</v>
      </c>
      <c r="BH30">
        <f t="shared" si="44"/>
        <v>7.1116574583755723</v>
      </c>
    </row>
    <row r="31" spans="20:60" x14ac:dyDescent="0.4">
      <c r="T31" t="str">
        <f t="shared" si="20"/>
        <v>2170</v>
      </c>
      <c r="U31">
        <f t="shared" ref="U31:X31" si="59">N136</f>
        <v>68.266300203413763</v>
      </c>
      <c r="V31">
        <f t="shared" si="59"/>
        <v>80</v>
      </c>
      <c r="W31">
        <f t="shared" si="59"/>
        <v>52.814892687619611</v>
      </c>
      <c r="X31">
        <f t="shared" si="59"/>
        <v>80</v>
      </c>
      <c r="Y31">
        <f t="shared" si="22"/>
        <v>50.101045078457062</v>
      </c>
      <c r="AA31" t="str">
        <f t="shared" si="23"/>
        <v>2170</v>
      </c>
      <c r="AB31">
        <f t="shared" si="13"/>
        <v>473.53895513766088</v>
      </c>
      <c r="AC31">
        <f t="shared" si="24"/>
        <v>203.53895513766088</v>
      </c>
      <c r="AD31">
        <f t="shared" si="25"/>
        <v>270</v>
      </c>
      <c r="AE31">
        <f t="shared" si="9"/>
        <v>3.0115923264202067E-4</v>
      </c>
      <c r="AF31">
        <f t="shared" si="10"/>
        <v>7.0000000000000009</v>
      </c>
      <c r="AG31">
        <f t="shared" si="11"/>
        <v>428.38211726740428</v>
      </c>
      <c r="AH31">
        <f t="shared" si="12"/>
        <v>3.1489145110860872E-2</v>
      </c>
      <c r="AI31">
        <f t="shared" si="2"/>
        <v>2.0559026584569909E-4</v>
      </c>
      <c r="AJ31">
        <f t="shared" si="3"/>
        <v>5.6000000000000014</v>
      </c>
      <c r="AK31">
        <f t="shared" si="4"/>
        <v>226.24955552773235</v>
      </c>
      <c r="AL31">
        <f t="shared" si="5"/>
        <v>2.5191316088688701E-2</v>
      </c>
      <c r="AN31" t="str">
        <f t="shared" si="26"/>
        <v>2170</v>
      </c>
      <c r="AO31">
        <f t="shared" si="27"/>
        <v>270</v>
      </c>
      <c r="AP31">
        <f t="shared" si="28"/>
        <v>9.5568966796321579E-5</v>
      </c>
      <c r="AQ31">
        <f t="shared" si="29"/>
        <v>1.3999999999999995</v>
      </c>
      <c r="AR31">
        <f t="shared" si="30"/>
        <v>202.13256173967193</v>
      </c>
      <c r="AS31">
        <f t="shared" si="31"/>
        <v>6.2978290221721717E-3</v>
      </c>
      <c r="AT31">
        <f t="shared" si="32"/>
        <v>2.0559026584569909E-4</v>
      </c>
      <c r="AU31">
        <f t="shared" si="33"/>
        <v>5.6000000000000014</v>
      </c>
      <c r="AV31">
        <f t="shared" si="34"/>
        <v>226.24955552773235</v>
      </c>
      <c r="AW31">
        <f t="shared" si="35"/>
        <v>2.5191316088688701E-2</v>
      </c>
      <c r="AY31" t="str">
        <f t="shared" si="36"/>
        <v>2170</v>
      </c>
      <c r="AZ31">
        <f t="shared" si="37"/>
        <v>10.7</v>
      </c>
      <c r="BA31">
        <f t="shared" si="38"/>
        <v>12.99808363636363</v>
      </c>
      <c r="BB31">
        <f t="shared" si="39"/>
        <v>2</v>
      </c>
      <c r="BC31">
        <f t="shared" si="40"/>
        <v>6.5121757419900934</v>
      </c>
      <c r="BE31">
        <f t="shared" si="41"/>
        <v>10.7</v>
      </c>
      <c r="BF31">
        <f t="shared" si="42"/>
        <v>6.4859078943735362</v>
      </c>
      <c r="BG31">
        <f t="shared" si="43"/>
        <v>2</v>
      </c>
      <c r="BH31">
        <f t="shared" si="44"/>
        <v>6.5121757419900934</v>
      </c>
    </row>
    <row r="32" spans="20:60" x14ac:dyDescent="0.4">
      <c r="T32">
        <f t="shared" si="20"/>
        <v>0</v>
      </c>
      <c r="U32">
        <f t="shared" ref="U32:U44" si="60">M137</f>
        <v>0</v>
      </c>
      <c r="V32">
        <f t="shared" ref="V32:V44" si="61">N137</f>
        <v>0</v>
      </c>
      <c r="W32">
        <f t="shared" ref="W32:W44" si="62">O137</f>
        <v>0</v>
      </c>
      <c r="X32">
        <f t="shared" ref="X32:X44" si="63">P137</f>
        <v>0</v>
      </c>
      <c r="Y32">
        <f t="shared" ref="Y32:Y44" si="64">Q137</f>
        <v>0</v>
      </c>
      <c r="AA32">
        <f t="shared" si="23"/>
        <v>0</v>
      </c>
      <c r="AB32">
        <f t="shared" si="13"/>
        <v>0</v>
      </c>
      <c r="AC32">
        <f t="shared" si="24"/>
        <v>0</v>
      </c>
      <c r="AD32">
        <f t="shared" si="25"/>
        <v>0</v>
      </c>
      <c r="AE32">
        <f t="shared" si="9"/>
        <v>0</v>
      </c>
      <c r="AF32">
        <f t="shared" si="10"/>
        <v>0</v>
      </c>
      <c r="AG32">
        <f t="shared" si="11"/>
        <v>0</v>
      </c>
      <c r="AH32">
        <f t="shared" si="12"/>
        <v>0</v>
      </c>
      <c r="AI32">
        <f t="shared" si="2"/>
        <v>0</v>
      </c>
      <c r="AJ32">
        <f t="shared" si="3"/>
        <v>0</v>
      </c>
      <c r="AK32">
        <f t="shared" si="4"/>
        <v>0</v>
      </c>
      <c r="AL32">
        <f t="shared" si="5"/>
        <v>0</v>
      </c>
      <c r="AN32">
        <f t="shared" si="26"/>
        <v>0</v>
      </c>
      <c r="AO32">
        <f t="shared" si="27"/>
        <v>0</v>
      </c>
      <c r="AP32">
        <f t="shared" si="28"/>
        <v>0</v>
      </c>
      <c r="AQ32">
        <f t="shared" si="29"/>
        <v>0</v>
      </c>
      <c r="AR32">
        <f t="shared" si="30"/>
        <v>0</v>
      </c>
      <c r="AS32">
        <f t="shared" si="31"/>
        <v>0</v>
      </c>
      <c r="AT32">
        <f t="shared" si="32"/>
        <v>0</v>
      </c>
      <c r="AU32">
        <f t="shared" si="33"/>
        <v>0</v>
      </c>
      <c r="AV32">
        <f t="shared" si="34"/>
        <v>0</v>
      </c>
      <c r="AW32">
        <f t="shared" si="35"/>
        <v>0</v>
      </c>
      <c r="AY32">
        <f t="shared" si="36"/>
        <v>0</v>
      </c>
      <c r="AZ32">
        <f t="shared" si="37"/>
        <v>0</v>
      </c>
      <c r="BA32">
        <f t="shared" ref="BA32:BA44" si="65">Q103</f>
        <v>0</v>
      </c>
      <c r="BC32">
        <f t="shared" ref="BC32:BC44" si="66">Q69</f>
        <v>0</v>
      </c>
      <c r="BE32">
        <f t="shared" si="41"/>
        <v>0</v>
      </c>
      <c r="BF32">
        <f t="shared" ref="BF32:BF44" si="67">BA32-BC32</f>
        <v>0</v>
      </c>
      <c r="BH32">
        <f t="shared" si="44"/>
        <v>0</v>
      </c>
    </row>
    <row r="33" spans="2:60" x14ac:dyDescent="0.4">
      <c r="T33">
        <f t="shared" si="20"/>
        <v>0</v>
      </c>
      <c r="U33">
        <f t="shared" si="60"/>
        <v>0</v>
      </c>
      <c r="V33">
        <f t="shared" si="61"/>
        <v>0</v>
      </c>
      <c r="W33">
        <f t="shared" si="62"/>
        <v>0</v>
      </c>
      <c r="X33">
        <f t="shared" si="63"/>
        <v>0</v>
      </c>
      <c r="Y33">
        <f t="shared" si="64"/>
        <v>0</v>
      </c>
      <c r="AA33">
        <f t="shared" si="23"/>
        <v>0</v>
      </c>
      <c r="AB33">
        <f t="shared" si="13"/>
        <v>0</v>
      </c>
      <c r="AC33">
        <f t="shared" si="24"/>
        <v>0</v>
      </c>
      <c r="AD33">
        <f t="shared" si="25"/>
        <v>0</v>
      </c>
      <c r="AE33">
        <f t="shared" si="9"/>
        <v>0</v>
      </c>
      <c r="AF33">
        <f t="shared" si="10"/>
        <v>0</v>
      </c>
      <c r="AG33">
        <f t="shared" si="11"/>
        <v>0</v>
      </c>
      <c r="AH33">
        <f t="shared" si="12"/>
        <v>0</v>
      </c>
      <c r="AI33">
        <f t="shared" si="2"/>
        <v>0</v>
      </c>
      <c r="AJ33">
        <f t="shared" si="3"/>
        <v>0</v>
      </c>
      <c r="AK33">
        <f t="shared" si="4"/>
        <v>0</v>
      </c>
      <c r="AL33">
        <f t="shared" si="5"/>
        <v>0</v>
      </c>
      <c r="AN33">
        <f t="shared" si="26"/>
        <v>0</v>
      </c>
      <c r="AO33">
        <f t="shared" si="27"/>
        <v>0</v>
      </c>
      <c r="AP33">
        <f t="shared" si="28"/>
        <v>0</v>
      </c>
      <c r="AQ33">
        <f t="shared" si="29"/>
        <v>0</v>
      </c>
      <c r="AR33">
        <f t="shared" si="30"/>
        <v>0</v>
      </c>
      <c r="AS33">
        <f t="shared" si="31"/>
        <v>0</v>
      </c>
      <c r="AT33">
        <f t="shared" si="32"/>
        <v>0</v>
      </c>
      <c r="AU33">
        <f t="shared" si="33"/>
        <v>0</v>
      </c>
      <c r="AV33">
        <f t="shared" si="34"/>
        <v>0</v>
      </c>
      <c r="AW33">
        <f t="shared" si="35"/>
        <v>0</v>
      </c>
      <c r="AY33">
        <f t="shared" si="36"/>
        <v>0</v>
      </c>
      <c r="AZ33">
        <f t="shared" si="37"/>
        <v>0</v>
      </c>
      <c r="BA33">
        <f t="shared" si="65"/>
        <v>0</v>
      </c>
      <c r="BC33">
        <f t="shared" si="66"/>
        <v>0</v>
      </c>
      <c r="BE33">
        <f t="shared" si="41"/>
        <v>0</v>
      </c>
      <c r="BF33">
        <f t="shared" si="67"/>
        <v>0</v>
      </c>
      <c r="BH33">
        <f t="shared" si="44"/>
        <v>0</v>
      </c>
    </row>
    <row r="34" spans="2:60" x14ac:dyDescent="0.4">
      <c r="T34">
        <f t="shared" si="20"/>
        <v>0</v>
      </c>
      <c r="U34">
        <f t="shared" si="60"/>
        <v>0</v>
      </c>
      <c r="V34">
        <f t="shared" si="61"/>
        <v>0</v>
      </c>
      <c r="W34">
        <f t="shared" si="62"/>
        <v>0</v>
      </c>
      <c r="X34">
        <f t="shared" si="63"/>
        <v>0</v>
      </c>
      <c r="Y34">
        <f t="shared" si="64"/>
        <v>0</v>
      </c>
      <c r="AA34">
        <f t="shared" si="23"/>
        <v>0</v>
      </c>
      <c r="AB34">
        <f t="shared" si="13"/>
        <v>0</v>
      </c>
      <c r="AC34">
        <f t="shared" si="24"/>
        <v>0</v>
      </c>
      <c r="AD34">
        <f t="shared" si="25"/>
        <v>0</v>
      </c>
      <c r="AE34">
        <f t="shared" si="9"/>
        <v>0</v>
      </c>
      <c r="AF34">
        <f t="shared" si="10"/>
        <v>0</v>
      </c>
      <c r="AG34">
        <f t="shared" si="11"/>
        <v>0</v>
      </c>
      <c r="AH34">
        <f t="shared" si="12"/>
        <v>0</v>
      </c>
      <c r="AI34">
        <f t="shared" si="2"/>
        <v>0</v>
      </c>
      <c r="AJ34">
        <f t="shared" si="3"/>
        <v>0</v>
      </c>
      <c r="AK34">
        <f t="shared" si="4"/>
        <v>0</v>
      </c>
      <c r="AL34">
        <f t="shared" si="5"/>
        <v>0</v>
      </c>
      <c r="AN34">
        <f t="shared" si="26"/>
        <v>0</v>
      </c>
      <c r="AO34">
        <f t="shared" si="27"/>
        <v>0</v>
      </c>
      <c r="AP34">
        <f t="shared" si="28"/>
        <v>0</v>
      </c>
      <c r="AQ34">
        <f t="shared" si="29"/>
        <v>0</v>
      </c>
      <c r="AR34">
        <f t="shared" si="30"/>
        <v>0</v>
      </c>
      <c r="AS34">
        <f t="shared" si="31"/>
        <v>0</v>
      </c>
      <c r="AT34">
        <f t="shared" si="32"/>
        <v>0</v>
      </c>
      <c r="AU34">
        <f t="shared" si="33"/>
        <v>0</v>
      </c>
      <c r="AV34">
        <f t="shared" si="34"/>
        <v>0</v>
      </c>
      <c r="AW34">
        <f t="shared" si="35"/>
        <v>0</v>
      </c>
      <c r="AY34">
        <f t="shared" si="36"/>
        <v>0</v>
      </c>
      <c r="AZ34">
        <f t="shared" si="37"/>
        <v>0</v>
      </c>
      <c r="BA34">
        <f t="shared" si="65"/>
        <v>0</v>
      </c>
      <c r="BC34">
        <f t="shared" si="66"/>
        <v>0</v>
      </c>
      <c r="BE34">
        <f t="shared" si="41"/>
        <v>0</v>
      </c>
      <c r="BF34">
        <f t="shared" si="67"/>
        <v>0</v>
      </c>
      <c r="BH34">
        <f t="shared" si="44"/>
        <v>0</v>
      </c>
    </row>
    <row r="35" spans="2:60" x14ac:dyDescent="0.4">
      <c r="T35">
        <f t="shared" si="20"/>
        <v>0</v>
      </c>
      <c r="U35">
        <f t="shared" si="60"/>
        <v>0</v>
      </c>
      <c r="V35">
        <f t="shared" si="61"/>
        <v>0</v>
      </c>
      <c r="W35">
        <f t="shared" si="62"/>
        <v>0</v>
      </c>
      <c r="X35">
        <f t="shared" si="63"/>
        <v>0</v>
      </c>
      <c r="Y35">
        <f t="shared" si="64"/>
        <v>0</v>
      </c>
      <c r="AA35">
        <f t="shared" si="23"/>
        <v>0</v>
      </c>
      <c r="AB35">
        <f t="shared" si="13"/>
        <v>0</v>
      </c>
      <c r="AC35">
        <f t="shared" si="24"/>
        <v>0</v>
      </c>
      <c r="AD35">
        <f t="shared" si="25"/>
        <v>0</v>
      </c>
      <c r="AE35">
        <f t="shared" si="9"/>
        <v>0</v>
      </c>
      <c r="AF35">
        <f t="shared" si="10"/>
        <v>0</v>
      </c>
      <c r="AG35">
        <f t="shared" si="11"/>
        <v>0</v>
      </c>
      <c r="AH35">
        <f t="shared" si="12"/>
        <v>0</v>
      </c>
      <c r="AI35">
        <f t="shared" si="2"/>
        <v>0</v>
      </c>
      <c r="AJ35">
        <f t="shared" si="3"/>
        <v>0</v>
      </c>
      <c r="AK35">
        <f t="shared" si="4"/>
        <v>0</v>
      </c>
      <c r="AL35">
        <f t="shared" si="5"/>
        <v>0</v>
      </c>
      <c r="AN35">
        <f t="shared" si="26"/>
        <v>0</v>
      </c>
      <c r="AO35">
        <f t="shared" si="27"/>
        <v>0</v>
      </c>
      <c r="AP35">
        <f t="shared" si="28"/>
        <v>0</v>
      </c>
      <c r="AQ35">
        <f t="shared" si="29"/>
        <v>0</v>
      </c>
      <c r="AR35">
        <f t="shared" si="30"/>
        <v>0</v>
      </c>
      <c r="AS35">
        <f t="shared" si="31"/>
        <v>0</v>
      </c>
      <c r="AT35">
        <f t="shared" si="32"/>
        <v>0</v>
      </c>
      <c r="AU35">
        <f t="shared" si="33"/>
        <v>0</v>
      </c>
      <c r="AV35">
        <f t="shared" si="34"/>
        <v>0</v>
      </c>
      <c r="AW35">
        <f t="shared" si="35"/>
        <v>0</v>
      </c>
      <c r="AY35">
        <f t="shared" si="36"/>
        <v>0</v>
      </c>
      <c r="AZ35">
        <f t="shared" si="37"/>
        <v>0</v>
      </c>
      <c r="BA35">
        <f t="shared" si="65"/>
        <v>0</v>
      </c>
      <c r="BC35">
        <f t="shared" si="66"/>
        <v>0</v>
      </c>
      <c r="BE35">
        <f t="shared" si="41"/>
        <v>0</v>
      </c>
      <c r="BF35">
        <f t="shared" si="67"/>
        <v>0</v>
      </c>
      <c r="BH35">
        <f t="shared" si="44"/>
        <v>0</v>
      </c>
    </row>
    <row r="36" spans="2:60" x14ac:dyDescent="0.4">
      <c r="T36">
        <f t="shared" si="20"/>
        <v>0</v>
      </c>
      <c r="U36">
        <f t="shared" si="60"/>
        <v>0</v>
      </c>
      <c r="V36">
        <f t="shared" si="61"/>
        <v>0</v>
      </c>
      <c r="W36">
        <f t="shared" si="62"/>
        <v>0</v>
      </c>
      <c r="X36">
        <f t="shared" si="63"/>
        <v>0</v>
      </c>
      <c r="Y36">
        <f t="shared" si="64"/>
        <v>0</v>
      </c>
      <c r="AA36">
        <f t="shared" si="23"/>
        <v>0</v>
      </c>
      <c r="AB36">
        <f t="shared" si="13"/>
        <v>0</v>
      </c>
      <c r="AC36">
        <f t="shared" si="24"/>
        <v>0</v>
      </c>
      <c r="AD36">
        <f t="shared" si="25"/>
        <v>0</v>
      </c>
      <c r="AE36">
        <f t="shared" si="9"/>
        <v>0</v>
      </c>
      <c r="AF36">
        <f t="shared" si="10"/>
        <v>0</v>
      </c>
      <c r="AG36">
        <f t="shared" si="11"/>
        <v>0</v>
      </c>
      <c r="AH36">
        <f t="shared" si="12"/>
        <v>0</v>
      </c>
      <c r="AI36">
        <f t="shared" si="2"/>
        <v>0</v>
      </c>
      <c r="AJ36">
        <f t="shared" si="3"/>
        <v>0</v>
      </c>
      <c r="AK36">
        <f t="shared" si="4"/>
        <v>0</v>
      </c>
      <c r="AL36">
        <f t="shared" si="5"/>
        <v>0</v>
      </c>
      <c r="AN36">
        <f t="shared" si="26"/>
        <v>0</v>
      </c>
      <c r="AO36">
        <f t="shared" si="27"/>
        <v>0</v>
      </c>
      <c r="AP36">
        <f t="shared" si="28"/>
        <v>0</v>
      </c>
      <c r="AQ36">
        <f t="shared" si="29"/>
        <v>0</v>
      </c>
      <c r="AR36">
        <f t="shared" si="30"/>
        <v>0</v>
      </c>
      <c r="AS36">
        <f t="shared" si="31"/>
        <v>0</v>
      </c>
      <c r="AT36">
        <f t="shared" si="32"/>
        <v>0</v>
      </c>
      <c r="AU36">
        <f t="shared" si="33"/>
        <v>0</v>
      </c>
      <c r="AV36">
        <f t="shared" si="34"/>
        <v>0</v>
      </c>
      <c r="AW36">
        <f t="shared" si="35"/>
        <v>0</v>
      </c>
      <c r="AY36">
        <f t="shared" si="36"/>
        <v>0</v>
      </c>
      <c r="AZ36">
        <f t="shared" si="37"/>
        <v>0</v>
      </c>
      <c r="BA36">
        <f t="shared" si="65"/>
        <v>0</v>
      </c>
      <c r="BC36">
        <f t="shared" si="66"/>
        <v>0</v>
      </c>
      <c r="BE36">
        <f t="shared" si="41"/>
        <v>0</v>
      </c>
      <c r="BF36">
        <f t="shared" si="67"/>
        <v>0</v>
      </c>
      <c r="BH36">
        <f t="shared" si="44"/>
        <v>0</v>
      </c>
    </row>
    <row r="37" spans="2:60" x14ac:dyDescent="0.4">
      <c r="T37">
        <f t="shared" si="20"/>
        <v>0</v>
      </c>
      <c r="U37">
        <f t="shared" si="60"/>
        <v>0</v>
      </c>
      <c r="V37">
        <f t="shared" si="61"/>
        <v>0</v>
      </c>
      <c r="W37">
        <f t="shared" si="62"/>
        <v>0</v>
      </c>
      <c r="X37">
        <f t="shared" si="63"/>
        <v>0</v>
      </c>
      <c r="Y37">
        <f t="shared" si="64"/>
        <v>0</v>
      </c>
      <c r="AA37">
        <f t="shared" si="23"/>
        <v>0</v>
      </c>
      <c r="AB37">
        <f t="shared" si="13"/>
        <v>0</v>
      </c>
      <c r="AC37">
        <f t="shared" si="24"/>
        <v>0</v>
      </c>
      <c r="AD37">
        <f t="shared" si="25"/>
        <v>0</v>
      </c>
      <c r="AE37">
        <f t="shared" si="9"/>
        <v>0</v>
      </c>
      <c r="AF37">
        <f t="shared" si="10"/>
        <v>0</v>
      </c>
      <c r="AG37">
        <f t="shared" si="11"/>
        <v>0</v>
      </c>
      <c r="AH37">
        <f t="shared" si="12"/>
        <v>0</v>
      </c>
      <c r="AI37">
        <f t="shared" si="2"/>
        <v>0</v>
      </c>
      <c r="AJ37">
        <f t="shared" si="3"/>
        <v>0</v>
      </c>
      <c r="AK37">
        <f t="shared" si="4"/>
        <v>0</v>
      </c>
      <c r="AL37">
        <f t="shared" si="5"/>
        <v>0</v>
      </c>
      <c r="AN37">
        <f t="shared" si="26"/>
        <v>0</v>
      </c>
      <c r="AO37">
        <f t="shared" si="27"/>
        <v>0</v>
      </c>
      <c r="AP37">
        <f t="shared" si="28"/>
        <v>0</v>
      </c>
      <c r="AQ37">
        <f t="shared" si="29"/>
        <v>0</v>
      </c>
      <c r="AR37">
        <f t="shared" si="30"/>
        <v>0</v>
      </c>
      <c r="AS37">
        <f t="shared" si="31"/>
        <v>0</v>
      </c>
      <c r="AT37">
        <f t="shared" si="32"/>
        <v>0</v>
      </c>
      <c r="AU37">
        <f t="shared" si="33"/>
        <v>0</v>
      </c>
      <c r="AV37">
        <f t="shared" si="34"/>
        <v>0</v>
      </c>
      <c r="AW37">
        <f t="shared" si="35"/>
        <v>0</v>
      </c>
      <c r="AY37">
        <f t="shared" si="36"/>
        <v>0</v>
      </c>
      <c r="AZ37">
        <f t="shared" si="37"/>
        <v>0</v>
      </c>
      <c r="BA37">
        <f t="shared" si="65"/>
        <v>0</v>
      </c>
      <c r="BC37">
        <f t="shared" si="66"/>
        <v>0</v>
      </c>
      <c r="BE37">
        <f t="shared" si="41"/>
        <v>0</v>
      </c>
      <c r="BF37">
        <f t="shared" si="67"/>
        <v>0</v>
      </c>
      <c r="BH37">
        <f t="shared" si="44"/>
        <v>0</v>
      </c>
    </row>
    <row r="38" spans="2:60" x14ac:dyDescent="0.4">
      <c r="T38">
        <f t="shared" si="20"/>
        <v>0</v>
      </c>
      <c r="U38">
        <f t="shared" si="60"/>
        <v>0</v>
      </c>
      <c r="V38">
        <f t="shared" si="61"/>
        <v>0</v>
      </c>
      <c r="W38">
        <f t="shared" si="62"/>
        <v>0</v>
      </c>
      <c r="X38">
        <f t="shared" si="63"/>
        <v>0</v>
      </c>
      <c r="Y38">
        <f t="shared" si="64"/>
        <v>0</v>
      </c>
      <c r="AA38">
        <f t="shared" si="23"/>
        <v>0</v>
      </c>
      <c r="AB38">
        <f t="shared" si="13"/>
        <v>0</v>
      </c>
      <c r="AC38">
        <f t="shared" si="24"/>
        <v>0</v>
      </c>
      <c r="AD38">
        <f t="shared" si="25"/>
        <v>0</v>
      </c>
      <c r="AE38">
        <f t="shared" si="9"/>
        <v>0</v>
      </c>
      <c r="AF38">
        <f t="shared" si="10"/>
        <v>0</v>
      </c>
      <c r="AG38">
        <f t="shared" si="11"/>
        <v>0</v>
      </c>
      <c r="AH38">
        <f t="shared" si="12"/>
        <v>0</v>
      </c>
      <c r="AI38">
        <f t="shared" si="2"/>
        <v>0</v>
      </c>
      <c r="AJ38">
        <f t="shared" si="3"/>
        <v>0</v>
      </c>
      <c r="AK38">
        <f t="shared" si="4"/>
        <v>0</v>
      </c>
      <c r="AL38">
        <f t="shared" si="5"/>
        <v>0</v>
      </c>
      <c r="AN38">
        <f t="shared" si="26"/>
        <v>0</v>
      </c>
      <c r="AO38">
        <f t="shared" si="27"/>
        <v>0</v>
      </c>
      <c r="AP38">
        <f t="shared" si="28"/>
        <v>0</v>
      </c>
      <c r="AQ38">
        <f t="shared" si="29"/>
        <v>0</v>
      </c>
      <c r="AR38">
        <f t="shared" si="30"/>
        <v>0</v>
      </c>
      <c r="AS38">
        <f t="shared" si="31"/>
        <v>0</v>
      </c>
      <c r="AT38">
        <f t="shared" si="32"/>
        <v>0</v>
      </c>
      <c r="AU38">
        <f t="shared" si="33"/>
        <v>0</v>
      </c>
      <c r="AV38">
        <f t="shared" si="34"/>
        <v>0</v>
      </c>
      <c r="AW38">
        <f t="shared" si="35"/>
        <v>0</v>
      </c>
      <c r="AY38">
        <f t="shared" si="36"/>
        <v>0</v>
      </c>
      <c r="AZ38">
        <f t="shared" si="37"/>
        <v>0</v>
      </c>
      <c r="BA38">
        <f t="shared" si="65"/>
        <v>0</v>
      </c>
      <c r="BC38">
        <f t="shared" si="66"/>
        <v>0</v>
      </c>
      <c r="BE38">
        <f t="shared" si="41"/>
        <v>0</v>
      </c>
      <c r="BF38">
        <f t="shared" si="67"/>
        <v>0</v>
      </c>
      <c r="BH38">
        <f t="shared" si="44"/>
        <v>0</v>
      </c>
    </row>
    <row r="39" spans="2:60" x14ac:dyDescent="0.4">
      <c r="T39">
        <f t="shared" si="20"/>
        <v>0</v>
      </c>
      <c r="U39">
        <f t="shared" si="60"/>
        <v>0</v>
      </c>
      <c r="V39">
        <f t="shared" si="61"/>
        <v>0</v>
      </c>
      <c r="W39">
        <f t="shared" si="62"/>
        <v>0</v>
      </c>
      <c r="X39">
        <f t="shared" si="63"/>
        <v>0</v>
      </c>
      <c r="Y39">
        <f t="shared" si="64"/>
        <v>0</v>
      </c>
      <c r="AA39">
        <f t="shared" si="23"/>
        <v>0</v>
      </c>
      <c r="AB39">
        <f t="shared" si="13"/>
        <v>0</v>
      </c>
      <c r="AC39">
        <f t="shared" si="24"/>
        <v>0</v>
      </c>
      <c r="AD39">
        <f t="shared" si="25"/>
        <v>0</v>
      </c>
      <c r="AE39">
        <f t="shared" si="9"/>
        <v>0</v>
      </c>
      <c r="AF39">
        <f t="shared" si="10"/>
        <v>0</v>
      </c>
      <c r="AG39">
        <f t="shared" si="11"/>
        <v>0</v>
      </c>
      <c r="AH39">
        <f t="shared" si="12"/>
        <v>0</v>
      </c>
      <c r="AI39">
        <f t="shared" si="2"/>
        <v>0</v>
      </c>
      <c r="AJ39">
        <f t="shared" si="3"/>
        <v>0</v>
      </c>
      <c r="AK39">
        <f t="shared" si="4"/>
        <v>0</v>
      </c>
      <c r="AL39">
        <f t="shared" si="5"/>
        <v>0</v>
      </c>
      <c r="AN39">
        <f t="shared" si="26"/>
        <v>0</v>
      </c>
      <c r="AO39">
        <f t="shared" si="27"/>
        <v>0</v>
      </c>
      <c r="AP39">
        <f t="shared" si="28"/>
        <v>0</v>
      </c>
      <c r="AQ39">
        <f t="shared" si="29"/>
        <v>0</v>
      </c>
      <c r="AR39">
        <f t="shared" si="30"/>
        <v>0</v>
      </c>
      <c r="AS39">
        <f t="shared" si="31"/>
        <v>0</v>
      </c>
      <c r="AT39">
        <f t="shared" si="32"/>
        <v>0</v>
      </c>
      <c r="AU39">
        <f t="shared" si="33"/>
        <v>0</v>
      </c>
      <c r="AV39">
        <f t="shared" si="34"/>
        <v>0</v>
      </c>
      <c r="AW39">
        <f t="shared" si="35"/>
        <v>0</v>
      </c>
      <c r="AY39">
        <f t="shared" si="36"/>
        <v>0</v>
      </c>
      <c r="AZ39">
        <f t="shared" si="37"/>
        <v>0</v>
      </c>
      <c r="BA39">
        <f t="shared" si="65"/>
        <v>0</v>
      </c>
      <c r="BC39">
        <f t="shared" si="66"/>
        <v>0</v>
      </c>
      <c r="BE39">
        <f t="shared" si="41"/>
        <v>0</v>
      </c>
      <c r="BF39">
        <f t="shared" si="67"/>
        <v>0</v>
      </c>
      <c r="BH39">
        <f t="shared" si="44"/>
        <v>0</v>
      </c>
    </row>
    <row r="40" spans="2:60" x14ac:dyDescent="0.4">
      <c r="T40">
        <f t="shared" si="20"/>
        <v>0</v>
      </c>
      <c r="U40">
        <f t="shared" si="60"/>
        <v>0</v>
      </c>
      <c r="V40">
        <f t="shared" si="61"/>
        <v>0</v>
      </c>
      <c r="W40">
        <f t="shared" si="62"/>
        <v>0</v>
      </c>
      <c r="X40">
        <f t="shared" si="63"/>
        <v>0</v>
      </c>
      <c r="Y40">
        <f t="shared" si="64"/>
        <v>0</v>
      </c>
      <c r="AA40">
        <f t="shared" si="23"/>
        <v>0</v>
      </c>
      <c r="AB40">
        <f t="shared" si="13"/>
        <v>0</v>
      </c>
      <c r="AC40">
        <f t="shared" si="24"/>
        <v>0</v>
      </c>
      <c r="AD40">
        <f t="shared" si="25"/>
        <v>0</v>
      </c>
      <c r="AE40">
        <f t="shared" si="9"/>
        <v>0</v>
      </c>
      <c r="AF40">
        <f t="shared" si="10"/>
        <v>0</v>
      </c>
      <c r="AG40">
        <f t="shared" si="11"/>
        <v>0</v>
      </c>
      <c r="AH40">
        <f t="shared" si="12"/>
        <v>0</v>
      </c>
      <c r="AI40">
        <f t="shared" si="2"/>
        <v>0</v>
      </c>
      <c r="AJ40">
        <f t="shared" si="3"/>
        <v>0</v>
      </c>
      <c r="AK40">
        <f t="shared" si="4"/>
        <v>0</v>
      </c>
      <c r="AL40">
        <f t="shared" si="5"/>
        <v>0</v>
      </c>
      <c r="AN40">
        <f t="shared" si="26"/>
        <v>0</v>
      </c>
      <c r="AO40">
        <f t="shared" si="27"/>
        <v>0</v>
      </c>
      <c r="AP40">
        <f t="shared" si="28"/>
        <v>0</v>
      </c>
      <c r="AQ40">
        <f t="shared" si="29"/>
        <v>0</v>
      </c>
      <c r="AR40">
        <f t="shared" si="30"/>
        <v>0</v>
      </c>
      <c r="AS40">
        <f t="shared" si="31"/>
        <v>0</v>
      </c>
      <c r="AT40">
        <f t="shared" si="32"/>
        <v>0</v>
      </c>
      <c r="AU40">
        <f t="shared" si="33"/>
        <v>0</v>
      </c>
      <c r="AV40">
        <f t="shared" si="34"/>
        <v>0</v>
      </c>
      <c r="AW40">
        <f t="shared" si="35"/>
        <v>0</v>
      </c>
      <c r="AY40">
        <f t="shared" si="36"/>
        <v>0</v>
      </c>
      <c r="AZ40">
        <f t="shared" si="37"/>
        <v>0</v>
      </c>
      <c r="BA40">
        <f t="shared" si="65"/>
        <v>0</v>
      </c>
      <c r="BC40">
        <f t="shared" si="66"/>
        <v>0</v>
      </c>
      <c r="BE40">
        <f t="shared" si="41"/>
        <v>0</v>
      </c>
      <c r="BF40">
        <f t="shared" si="67"/>
        <v>0</v>
      </c>
      <c r="BH40">
        <f t="shared" si="44"/>
        <v>0</v>
      </c>
    </row>
    <row r="41" spans="2:60" x14ac:dyDescent="0.4">
      <c r="T41">
        <f t="shared" si="20"/>
        <v>0</v>
      </c>
      <c r="U41">
        <f t="shared" si="60"/>
        <v>0</v>
      </c>
      <c r="V41">
        <f t="shared" si="61"/>
        <v>0</v>
      </c>
      <c r="W41">
        <f t="shared" si="62"/>
        <v>0</v>
      </c>
      <c r="X41">
        <f t="shared" si="63"/>
        <v>0</v>
      </c>
      <c r="Y41">
        <f t="shared" si="64"/>
        <v>0</v>
      </c>
      <c r="AA41">
        <f t="shared" si="23"/>
        <v>0</v>
      </c>
      <c r="AB41">
        <f t="shared" si="13"/>
        <v>0</v>
      </c>
      <c r="AC41">
        <f t="shared" si="24"/>
        <v>0</v>
      </c>
      <c r="AD41">
        <f t="shared" si="25"/>
        <v>0</v>
      </c>
      <c r="AE41">
        <f t="shared" si="9"/>
        <v>0</v>
      </c>
      <c r="AF41">
        <f t="shared" si="10"/>
        <v>0</v>
      </c>
      <c r="AG41">
        <f t="shared" si="11"/>
        <v>0</v>
      </c>
      <c r="AH41">
        <f t="shared" si="12"/>
        <v>0</v>
      </c>
      <c r="AI41">
        <f t="shared" si="2"/>
        <v>0</v>
      </c>
      <c r="AJ41">
        <f t="shared" si="3"/>
        <v>0</v>
      </c>
      <c r="AK41">
        <f t="shared" si="4"/>
        <v>0</v>
      </c>
      <c r="AL41">
        <f t="shared" si="5"/>
        <v>0</v>
      </c>
      <c r="AN41">
        <f t="shared" si="26"/>
        <v>0</v>
      </c>
      <c r="AO41">
        <f t="shared" si="27"/>
        <v>0</v>
      </c>
      <c r="AP41">
        <f t="shared" si="28"/>
        <v>0</v>
      </c>
      <c r="AQ41">
        <f t="shared" si="29"/>
        <v>0</v>
      </c>
      <c r="AR41">
        <f t="shared" si="30"/>
        <v>0</v>
      </c>
      <c r="AS41">
        <f t="shared" si="31"/>
        <v>0</v>
      </c>
      <c r="AT41">
        <f t="shared" si="32"/>
        <v>0</v>
      </c>
      <c r="AU41">
        <f t="shared" si="33"/>
        <v>0</v>
      </c>
      <c r="AV41">
        <f t="shared" si="34"/>
        <v>0</v>
      </c>
      <c r="AW41">
        <f t="shared" si="35"/>
        <v>0</v>
      </c>
      <c r="AY41">
        <f t="shared" si="36"/>
        <v>0</v>
      </c>
      <c r="AZ41">
        <f t="shared" si="37"/>
        <v>0</v>
      </c>
      <c r="BA41">
        <f t="shared" si="65"/>
        <v>0</v>
      </c>
      <c r="BC41">
        <f t="shared" si="66"/>
        <v>0</v>
      </c>
      <c r="BE41">
        <f t="shared" si="41"/>
        <v>0</v>
      </c>
      <c r="BF41">
        <f t="shared" si="67"/>
        <v>0</v>
      </c>
      <c r="BH41">
        <f t="shared" si="44"/>
        <v>0</v>
      </c>
    </row>
    <row r="42" spans="2:60" x14ac:dyDescent="0.4">
      <c r="T42">
        <f t="shared" si="20"/>
        <v>0</v>
      </c>
      <c r="U42">
        <f t="shared" si="60"/>
        <v>0</v>
      </c>
      <c r="V42">
        <f t="shared" si="61"/>
        <v>0</v>
      </c>
      <c r="W42">
        <f t="shared" si="62"/>
        <v>0</v>
      </c>
      <c r="X42">
        <f t="shared" si="63"/>
        <v>0</v>
      </c>
      <c r="Y42">
        <f t="shared" si="64"/>
        <v>0</v>
      </c>
      <c r="AA42">
        <f t="shared" si="23"/>
        <v>0</v>
      </c>
      <c r="AB42">
        <f t="shared" si="13"/>
        <v>0</v>
      </c>
      <c r="AC42">
        <f t="shared" si="24"/>
        <v>0</v>
      </c>
      <c r="AD42">
        <f t="shared" si="25"/>
        <v>0</v>
      </c>
      <c r="AE42">
        <f t="shared" si="9"/>
        <v>0</v>
      </c>
      <c r="AF42">
        <f t="shared" si="10"/>
        <v>0</v>
      </c>
      <c r="AG42">
        <f t="shared" si="11"/>
        <v>0</v>
      </c>
      <c r="AH42">
        <f t="shared" si="12"/>
        <v>0</v>
      </c>
      <c r="AI42">
        <f t="shared" si="2"/>
        <v>0</v>
      </c>
      <c r="AJ42">
        <f t="shared" si="3"/>
        <v>0</v>
      </c>
      <c r="AK42">
        <f t="shared" si="4"/>
        <v>0</v>
      </c>
      <c r="AL42">
        <f t="shared" si="5"/>
        <v>0</v>
      </c>
      <c r="AN42">
        <f t="shared" si="26"/>
        <v>0</v>
      </c>
      <c r="AO42">
        <f t="shared" si="27"/>
        <v>0</v>
      </c>
      <c r="AP42">
        <f t="shared" si="28"/>
        <v>0</v>
      </c>
      <c r="AQ42">
        <f t="shared" si="29"/>
        <v>0</v>
      </c>
      <c r="AR42">
        <f t="shared" si="30"/>
        <v>0</v>
      </c>
      <c r="AS42">
        <f t="shared" si="31"/>
        <v>0</v>
      </c>
      <c r="AT42">
        <f t="shared" si="32"/>
        <v>0</v>
      </c>
      <c r="AU42">
        <f t="shared" si="33"/>
        <v>0</v>
      </c>
      <c r="AV42">
        <f t="shared" si="34"/>
        <v>0</v>
      </c>
      <c r="AW42">
        <f t="shared" si="35"/>
        <v>0</v>
      </c>
      <c r="AY42">
        <f t="shared" si="36"/>
        <v>0</v>
      </c>
      <c r="AZ42">
        <f t="shared" si="37"/>
        <v>0</v>
      </c>
      <c r="BA42">
        <f t="shared" si="65"/>
        <v>0</v>
      </c>
      <c r="BC42">
        <f t="shared" si="66"/>
        <v>0</v>
      </c>
      <c r="BE42">
        <f t="shared" si="41"/>
        <v>0</v>
      </c>
      <c r="BF42">
        <f t="shared" si="67"/>
        <v>0</v>
      </c>
      <c r="BH42">
        <f t="shared" si="44"/>
        <v>0</v>
      </c>
    </row>
    <row r="43" spans="2:60" x14ac:dyDescent="0.4">
      <c r="T43">
        <f t="shared" si="20"/>
        <v>0</v>
      </c>
      <c r="U43">
        <f t="shared" si="60"/>
        <v>0</v>
      </c>
      <c r="V43">
        <f t="shared" si="61"/>
        <v>0</v>
      </c>
      <c r="W43">
        <f t="shared" si="62"/>
        <v>0</v>
      </c>
      <c r="X43">
        <f t="shared" si="63"/>
        <v>0</v>
      </c>
      <c r="Y43">
        <f t="shared" si="64"/>
        <v>0</v>
      </c>
      <c r="AA43">
        <f t="shared" si="23"/>
        <v>0</v>
      </c>
      <c r="AB43">
        <f t="shared" si="13"/>
        <v>0</v>
      </c>
      <c r="AC43">
        <f t="shared" si="24"/>
        <v>0</v>
      </c>
      <c r="AD43">
        <f t="shared" si="25"/>
        <v>0</v>
      </c>
      <c r="AE43">
        <f t="shared" si="9"/>
        <v>0</v>
      </c>
      <c r="AF43">
        <f t="shared" si="10"/>
        <v>0</v>
      </c>
      <c r="AG43">
        <f t="shared" si="11"/>
        <v>0</v>
      </c>
      <c r="AH43">
        <f t="shared" si="12"/>
        <v>0</v>
      </c>
      <c r="AI43">
        <f t="shared" si="2"/>
        <v>0</v>
      </c>
      <c r="AJ43">
        <f t="shared" si="3"/>
        <v>0</v>
      </c>
      <c r="AK43">
        <f t="shared" si="4"/>
        <v>0</v>
      </c>
      <c r="AL43">
        <f t="shared" si="5"/>
        <v>0</v>
      </c>
      <c r="AN43">
        <f t="shared" si="26"/>
        <v>0</v>
      </c>
      <c r="AO43">
        <f t="shared" si="27"/>
        <v>0</v>
      </c>
      <c r="AP43">
        <f t="shared" si="28"/>
        <v>0</v>
      </c>
      <c r="AQ43">
        <f t="shared" si="29"/>
        <v>0</v>
      </c>
      <c r="AR43">
        <f t="shared" si="30"/>
        <v>0</v>
      </c>
      <c r="AS43">
        <f t="shared" si="31"/>
        <v>0</v>
      </c>
      <c r="AT43">
        <f t="shared" si="32"/>
        <v>0</v>
      </c>
      <c r="AU43">
        <f t="shared" si="33"/>
        <v>0</v>
      </c>
      <c r="AV43">
        <f t="shared" si="34"/>
        <v>0</v>
      </c>
      <c r="AW43">
        <f t="shared" si="35"/>
        <v>0</v>
      </c>
      <c r="AY43">
        <f t="shared" si="36"/>
        <v>0</v>
      </c>
      <c r="AZ43">
        <f t="shared" si="37"/>
        <v>0</v>
      </c>
      <c r="BA43">
        <f t="shared" si="65"/>
        <v>0</v>
      </c>
      <c r="BC43">
        <f t="shared" si="66"/>
        <v>0</v>
      </c>
      <c r="BE43">
        <f t="shared" si="41"/>
        <v>0</v>
      </c>
      <c r="BF43">
        <f t="shared" si="67"/>
        <v>0</v>
      </c>
      <c r="BH43">
        <f t="shared" si="44"/>
        <v>0</v>
      </c>
    </row>
    <row r="44" spans="2:60" x14ac:dyDescent="0.4">
      <c r="T44">
        <f t="shared" si="20"/>
        <v>0</v>
      </c>
      <c r="U44">
        <f t="shared" si="60"/>
        <v>0</v>
      </c>
      <c r="V44">
        <f t="shared" si="61"/>
        <v>0</v>
      </c>
      <c r="W44">
        <f t="shared" si="62"/>
        <v>0</v>
      </c>
      <c r="X44">
        <f t="shared" si="63"/>
        <v>0</v>
      </c>
      <c r="Y44">
        <f t="shared" si="64"/>
        <v>0</v>
      </c>
      <c r="AA44">
        <f t="shared" si="23"/>
        <v>0</v>
      </c>
      <c r="AB44">
        <f t="shared" si="13"/>
        <v>0</v>
      </c>
      <c r="AC44">
        <f t="shared" si="24"/>
        <v>0</v>
      </c>
      <c r="AD44">
        <f t="shared" si="25"/>
        <v>0</v>
      </c>
      <c r="AE44">
        <f t="shared" si="9"/>
        <v>0</v>
      </c>
      <c r="AF44">
        <f t="shared" si="10"/>
        <v>0</v>
      </c>
      <c r="AG44">
        <f t="shared" si="11"/>
        <v>0</v>
      </c>
      <c r="AH44">
        <f t="shared" si="12"/>
        <v>0</v>
      </c>
      <c r="AI44">
        <f t="shared" si="2"/>
        <v>0</v>
      </c>
      <c r="AJ44">
        <f t="shared" si="3"/>
        <v>0</v>
      </c>
      <c r="AK44">
        <f t="shared" si="4"/>
        <v>0</v>
      </c>
      <c r="AL44">
        <f t="shared" si="5"/>
        <v>0</v>
      </c>
      <c r="AN44">
        <f t="shared" si="26"/>
        <v>0</v>
      </c>
      <c r="AO44">
        <f t="shared" si="27"/>
        <v>0</v>
      </c>
      <c r="AP44">
        <f t="shared" si="28"/>
        <v>0</v>
      </c>
      <c r="AQ44">
        <f t="shared" si="29"/>
        <v>0</v>
      </c>
      <c r="AR44">
        <f t="shared" si="30"/>
        <v>0</v>
      </c>
      <c r="AS44">
        <f t="shared" si="31"/>
        <v>0</v>
      </c>
      <c r="AT44">
        <f t="shared" si="32"/>
        <v>0</v>
      </c>
      <c r="AU44">
        <f t="shared" si="33"/>
        <v>0</v>
      </c>
      <c r="AV44">
        <f t="shared" si="34"/>
        <v>0</v>
      </c>
      <c r="AW44">
        <f t="shared" si="35"/>
        <v>0</v>
      </c>
      <c r="AY44">
        <f t="shared" si="36"/>
        <v>0</v>
      </c>
      <c r="AZ44">
        <f t="shared" si="37"/>
        <v>0</v>
      </c>
      <c r="BA44">
        <f t="shared" si="65"/>
        <v>0</v>
      </c>
      <c r="BC44">
        <f t="shared" si="66"/>
        <v>0</v>
      </c>
      <c r="BE44">
        <f t="shared" si="41"/>
        <v>0</v>
      </c>
      <c r="BF44">
        <f t="shared" si="67"/>
        <v>0</v>
      </c>
      <c r="BH44">
        <f t="shared" si="44"/>
        <v>0</v>
      </c>
    </row>
    <row r="48" spans="2:60" x14ac:dyDescent="0.4">
      <c r="B48" t="s">
        <v>492</v>
      </c>
      <c r="L48" t="s">
        <v>493</v>
      </c>
    </row>
    <row r="49" spans="1:23" x14ac:dyDescent="0.4">
      <c r="B49" t="s">
        <v>494</v>
      </c>
      <c r="C49" t="s">
        <v>494</v>
      </c>
      <c r="D49" t="s">
        <v>494</v>
      </c>
      <c r="G49" t="s">
        <v>495</v>
      </c>
      <c r="H49" t="s">
        <v>495</v>
      </c>
      <c r="I49" t="s">
        <v>495</v>
      </c>
    </row>
    <row r="50" spans="1:23" x14ac:dyDescent="0.4">
      <c r="B50" s="1" t="s">
        <v>44</v>
      </c>
      <c r="C50" s="1" t="s">
        <v>117</v>
      </c>
      <c r="D50" s="1" t="s">
        <v>115</v>
      </c>
      <c r="E50" s="1"/>
      <c r="F50" s="1"/>
      <c r="G50" s="1" t="s">
        <v>44</v>
      </c>
      <c r="H50" s="1" t="s">
        <v>117</v>
      </c>
      <c r="I50" s="1" t="s">
        <v>115</v>
      </c>
      <c r="J50" s="1"/>
      <c r="K50" s="1"/>
      <c r="M50" s="1" t="s">
        <v>44</v>
      </c>
      <c r="N50" s="1" t="s">
        <v>44</v>
      </c>
      <c r="O50" s="1" t="s">
        <v>44</v>
      </c>
      <c r="P50" s="1" t="s">
        <v>44</v>
      </c>
      <c r="Q50" s="1" t="s">
        <v>115</v>
      </c>
      <c r="R50" s="1" t="s">
        <v>115</v>
      </c>
      <c r="S50" s="1"/>
      <c r="T50" s="1"/>
      <c r="U50" s="1"/>
      <c r="V50" s="1"/>
      <c r="W50" s="1"/>
    </row>
    <row r="51" spans="1:23" x14ac:dyDescent="0.4">
      <c r="A51" s="1" t="s">
        <v>12</v>
      </c>
      <c r="B51" s="1">
        <v>598.73911791802209</v>
      </c>
      <c r="C51" s="1">
        <v>9.7373759647758185</v>
      </c>
      <c r="D51" s="1">
        <v>19.160264057053755</v>
      </c>
      <c r="E51" s="1"/>
      <c r="F51" s="1" t="s">
        <v>12</v>
      </c>
      <c r="G51" s="1">
        <v>328.73911791802209</v>
      </c>
      <c r="H51" s="1">
        <v>9.7373759647758185</v>
      </c>
      <c r="I51" s="1">
        <v>8.4602640570537559</v>
      </c>
      <c r="J51" s="1"/>
      <c r="K51" s="1"/>
      <c r="M51" s="1" t="s">
        <v>35</v>
      </c>
      <c r="N51" s="1" t="s">
        <v>36</v>
      </c>
      <c r="O51" s="1" t="s">
        <v>116</v>
      </c>
      <c r="P51" s="1" t="s">
        <v>64</v>
      </c>
      <c r="Q51" s="1" t="s">
        <v>30</v>
      </c>
      <c r="R51" s="1" t="s">
        <v>116</v>
      </c>
      <c r="S51" s="1"/>
      <c r="T51" s="1"/>
      <c r="U51" s="1"/>
      <c r="V51" s="1"/>
      <c r="W51" s="1"/>
    </row>
    <row r="52" spans="1:23" x14ac:dyDescent="0.4">
      <c r="A52" s="1" t="s">
        <v>13</v>
      </c>
      <c r="B52">
        <v>607.29412986631291</v>
      </c>
      <c r="C52">
        <v>10.826912514330132</v>
      </c>
      <c r="D52">
        <v>18.552189997510041</v>
      </c>
      <c r="F52" s="1" t="s">
        <v>13</v>
      </c>
      <c r="G52">
        <v>337.29412986631291</v>
      </c>
      <c r="H52">
        <v>10.826912514330132</v>
      </c>
      <c r="I52">
        <v>7.8521899975100418</v>
      </c>
      <c r="L52" s="1" t="s">
        <v>12</v>
      </c>
      <c r="M52" s="1">
        <v>0</v>
      </c>
      <c r="N52">
        <v>0</v>
      </c>
      <c r="O52">
        <v>0</v>
      </c>
      <c r="P52">
        <v>0</v>
      </c>
      <c r="Q52">
        <v>0</v>
      </c>
      <c r="R52">
        <v>0</v>
      </c>
    </row>
    <row r="53" spans="1:23" x14ac:dyDescent="0.4">
      <c r="A53" s="1" t="s">
        <v>14</v>
      </c>
      <c r="B53">
        <v>623.82640689962432</v>
      </c>
      <c r="C53">
        <v>10.519857414329147</v>
      </c>
      <c r="D53">
        <v>18.420525106410501</v>
      </c>
      <c r="F53" s="1" t="s">
        <v>14</v>
      </c>
      <c r="G53">
        <v>353.82640689962432</v>
      </c>
      <c r="H53">
        <v>10.519857414329147</v>
      </c>
      <c r="I53">
        <v>7.720525106410502</v>
      </c>
      <c r="L53" s="1" t="s">
        <v>13</v>
      </c>
      <c r="M53" s="1">
        <v>0.83720000000000006</v>
      </c>
      <c r="N53">
        <v>4.6480000000000006</v>
      </c>
      <c r="O53">
        <v>35.389376769991557</v>
      </c>
      <c r="P53">
        <v>14.593400000000003</v>
      </c>
      <c r="R53">
        <v>1.8799760000000001</v>
      </c>
    </row>
    <row r="54" spans="1:23" x14ac:dyDescent="0.4">
      <c r="A54" s="1" t="s">
        <v>15</v>
      </c>
      <c r="B54">
        <v>634.4985190375811</v>
      </c>
      <c r="C54">
        <v>8.2722997002777419</v>
      </c>
      <c r="D54">
        <v>18.814192657396422</v>
      </c>
      <c r="F54" s="1" t="s">
        <v>15</v>
      </c>
      <c r="G54">
        <v>364.4985190375811</v>
      </c>
      <c r="H54">
        <v>8.2722997002777419</v>
      </c>
      <c r="I54">
        <v>8.1141926573964227</v>
      </c>
      <c r="L54" s="1" t="s">
        <v>14</v>
      </c>
      <c r="M54" s="1">
        <v>1.4051958406529712</v>
      </c>
      <c r="N54">
        <v>8.3073454335370673</v>
      </c>
      <c r="O54">
        <v>52.503874408860064</v>
      </c>
      <c r="P54">
        <v>31.76309244980461</v>
      </c>
      <c r="R54">
        <v>3.0838220070225684</v>
      </c>
    </row>
    <row r="55" spans="1:23" x14ac:dyDescent="0.4">
      <c r="A55" s="1" t="s">
        <v>16</v>
      </c>
      <c r="B55">
        <v>594.4810841379699</v>
      </c>
      <c r="C55">
        <v>4.3612329223784236</v>
      </c>
      <c r="D55">
        <v>19.530069310021631</v>
      </c>
      <c r="F55" s="1" t="s">
        <v>16</v>
      </c>
      <c r="G55">
        <v>324.4810841379699</v>
      </c>
      <c r="H55">
        <v>4.3612329223784236</v>
      </c>
      <c r="I55">
        <v>8.8300693100216314</v>
      </c>
      <c r="L55" s="1" t="s">
        <v>15</v>
      </c>
      <c r="M55" s="1">
        <v>1.5024503025649276</v>
      </c>
      <c r="N55">
        <v>11.423039713504473</v>
      </c>
      <c r="O55">
        <v>74.556682219923687</v>
      </c>
      <c r="P55">
        <v>67.646350161305335</v>
      </c>
      <c r="R55">
        <v>3.666401545100181</v>
      </c>
    </row>
    <row r="56" spans="1:23" x14ac:dyDescent="0.4">
      <c r="A56" s="1" t="s">
        <v>17</v>
      </c>
      <c r="B56">
        <v>553.45784591028655</v>
      </c>
      <c r="C56">
        <v>1.4775944603821571</v>
      </c>
      <c r="D56">
        <v>19.942251276608985</v>
      </c>
      <c r="F56" s="1" t="s">
        <v>17</v>
      </c>
      <c r="G56">
        <v>283.45784591028655</v>
      </c>
      <c r="H56">
        <v>1.4775944603821571</v>
      </c>
      <c r="I56">
        <v>9.2422512766089859</v>
      </c>
      <c r="L56" s="1" t="s">
        <v>16</v>
      </c>
      <c r="M56" s="1">
        <v>1.1441692059479811</v>
      </c>
      <c r="N56">
        <v>18.928878279578687</v>
      </c>
      <c r="O56">
        <v>98.119687907576264</v>
      </c>
      <c r="P56">
        <v>76.087670113015946</v>
      </c>
      <c r="R56">
        <v>4.231420851738168</v>
      </c>
    </row>
    <row r="57" spans="1:23" x14ac:dyDescent="0.4">
      <c r="A57" s="1" t="s">
        <v>18</v>
      </c>
      <c r="B57">
        <v>535.70154728392379</v>
      </c>
      <c r="C57">
        <v>0.63457566751960193</v>
      </c>
      <c r="D57">
        <v>19.732302397133648</v>
      </c>
      <c r="F57" s="1" t="s">
        <v>18</v>
      </c>
      <c r="G57">
        <v>265.70154728392379</v>
      </c>
      <c r="H57">
        <v>0.63457566751960193</v>
      </c>
      <c r="I57">
        <v>9.0323023971336482</v>
      </c>
      <c r="L57" s="1" t="s">
        <v>17</v>
      </c>
      <c r="M57" s="1">
        <v>0.96398642990241679</v>
      </c>
      <c r="N57">
        <v>31.412704690431486</v>
      </c>
      <c r="O57">
        <v>119.39129336946857</v>
      </c>
      <c r="P57">
        <v>46.279341810337648</v>
      </c>
      <c r="R57">
        <v>4.7081932688455623</v>
      </c>
    </row>
    <row r="58" spans="1:23" x14ac:dyDescent="0.4">
      <c r="A58" s="1" t="s">
        <v>19</v>
      </c>
      <c r="B58">
        <v>519.28649709633089</v>
      </c>
      <c r="C58">
        <v>0.15833209598806644</v>
      </c>
      <c r="D58">
        <v>19.443666674393956</v>
      </c>
      <c r="F58" s="1" t="s">
        <v>19</v>
      </c>
      <c r="G58">
        <v>249.28649709633089</v>
      </c>
      <c r="H58">
        <v>0.15833209598806644</v>
      </c>
      <c r="I58">
        <v>8.7436666743939568</v>
      </c>
      <c r="L58" s="1" t="s">
        <v>18</v>
      </c>
      <c r="M58" s="1">
        <v>1.0204868093342601</v>
      </c>
      <c r="N58">
        <v>49.541098255971669</v>
      </c>
      <c r="O58">
        <v>142.21856138079724</v>
      </c>
      <c r="P58">
        <v>21.532173701966403</v>
      </c>
      <c r="R58">
        <v>5.154964875593623</v>
      </c>
    </row>
    <row r="59" spans="1:23" x14ac:dyDescent="0.4">
      <c r="A59" s="1" t="s">
        <v>20</v>
      </c>
      <c r="B59">
        <v>516.03216423656045</v>
      </c>
      <c r="C59">
        <v>-0.33624908600503473</v>
      </c>
      <c r="D59">
        <v>19.308442428956599</v>
      </c>
      <c r="F59" s="1" t="s">
        <v>20</v>
      </c>
      <c r="G59">
        <v>246.03216423656045</v>
      </c>
      <c r="H59">
        <v>-0.33624908600503473</v>
      </c>
      <c r="I59">
        <v>8.6084424289566002</v>
      </c>
      <c r="L59" s="1" t="s">
        <v>19</v>
      </c>
      <c r="M59" s="1">
        <v>0.98569200985901451</v>
      </c>
      <c r="N59">
        <v>48.285887815141876</v>
      </c>
      <c r="O59">
        <v>161.74844844501428</v>
      </c>
      <c r="P59">
        <v>22.153756034525074</v>
      </c>
      <c r="R59">
        <v>5.4711678710605893</v>
      </c>
    </row>
    <row r="60" spans="1:23" x14ac:dyDescent="0.4">
      <c r="A60" s="1" t="s">
        <v>21</v>
      </c>
      <c r="B60">
        <v>520.46678731851068</v>
      </c>
      <c r="C60">
        <v>0.19463077539887699</v>
      </c>
      <c r="D60">
        <v>19.259134993060304</v>
      </c>
      <c r="F60" s="1" t="s">
        <v>21</v>
      </c>
      <c r="G60">
        <v>250.46678731851068</v>
      </c>
      <c r="H60">
        <v>0.19463077539887699</v>
      </c>
      <c r="I60">
        <v>8.5591349930603045</v>
      </c>
      <c r="L60" s="1" t="s">
        <v>20</v>
      </c>
      <c r="M60" s="1">
        <v>0.88491410240752777</v>
      </c>
      <c r="N60">
        <v>38.730249723624063</v>
      </c>
      <c r="O60">
        <v>171.08767026705419</v>
      </c>
      <c r="P60">
        <v>16.076534885895164</v>
      </c>
      <c r="R60">
        <v>5.6575684801343087</v>
      </c>
    </row>
    <row r="61" spans="1:23" x14ac:dyDescent="0.4">
      <c r="A61" s="1" t="s">
        <v>22</v>
      </c>
      <c r="B61">
        <v>499.397468410849</v>
      </c>
      <c r="C61">
        <v>0.99678503867446255</v>
      </c>
      <c r="D61">
        <v>18.958493383562043</v>
      </c>
      <c r="F61" s="1" t="s">
        <v>22</v>
      </c>
      <c r="G61">
        <v>229.397468410849</v>
      </c>
      <c r="H61">
        <v>0.99678503867446255</v>
      </c>
      <c r="I61">
        <v>8.258493383562044</v>
      </c>
      <c r="L61" s="1" t="s">
        <v>21</v>
      </c>
      <c r="M61" s="1">
        <v>0.68402785435258429</v>
      </c>
      <c r="N61">
        <v>13.263096664792807</v>
      </c>
      <c r="O61">
        <v>163.08563071478625</v>
      </c>
      <c r="P61">
        <v>6.610035512197098</v>
      </c>
      <c r="R61">
        <v>5.7983850069396947</v>
      </c>
    </row>
    <row r="62" spans="1:23" x14ac:dyDescent="0.4">
      <c r="A62" s="1" t="s">
        <v>23</v>
      </c>
      <c r="B62">
        <v>484.63347909533076</v>
      </c>
      <c r="C62">
        <v>1.1804763328678967</v>
      </c>
      <c r="D62">
        <v>18.728712671104375</v>
      </c>
      <c r="F62" s="1" t="s">
        <v>23</v>
      </c>
      <c r="G62">
        <v>214.63347909533076</v>
      </c>
      <c r="H62">
        <v>1.1804763328678967</v>
      </c>
      <c r="I62">
        <v>8.0287126711043761</v>
      </c>
      <c r="L62" s="1" t="s">
        <v>22</v>
      </c>
      <c r="M62" s="1">
        <v>0.56535675708374211</v>
      </c>
      <c r="N62">
        <v>7.2506697340208852</v>
      </c>
      <c r="O62">
        <v>185.24084836089233</v>
      </c>
      <c r="P62">
        <v>4.5368634313751866</v>
      </c>
      <c r="R62">
        <v>6.1905357073470482</v>
      </c>
    </row>
    <row r="63" spans="1:23" x14ac:dyDescent="0.4">
      <c r="A63" s="1" t="s">
        <v>24</v>
      </c>
      <c r="B63">
        <v>474.62884051635444</v>
      </c>
      <c r="C63">
        <v>1.2497886727640204</v>
      </c>
      <c r="D63">
        <v>18.560796278505709</v>
      </c>
      <c r="F63" s="1" t="s">
        <v>24</v>
      </c>
      <c r="G63">
        <v>204.62884051635444</v>
      </c>
      <c r="H63">
        <v>1.2497886727640204</v>
      </c>
      <c r="I63">
        <v>7.8607962785057097</v>
      </c>
      <c r="L63" s="1" t="s">
        <v>23</v>
      </c>
      <c r="M63" s="1">
        <v>6.2819563811592205E-3</v>
      </c>
      <c r="N63">
        <v>6.6269248888888885</v>
      </c>
      <c r="O63">
        <v>201.57346636049462</v>
      </c>
      <c r="P63">
        <v>0.89489045283890611</v>
      </c>
      <c r="R63">
        <v>6.5118255107138063</v>
      </c>
    </row>
    <row r="64" spans="1:23" x14ac:dyDescent="0.4">
      <c r="A64" s="1" t="s">
        <v>25</v>
      </c>
      <c r="B64">
        <v>466.24355071291973</v>
      </c>
      <c r="C64">
        <v>1.2423233105116291</v>
      </c>
      <c r="D64">
        <v>18.436996971070506</v>
      </c>
      <c r="F64" s="1" t="s">
        <v>25</v>
      </c>
      <c r="G64">
        <v>196.24355071291973</v>
      </c>
      <c r="H64">
        <v>1.2423233105116291</v>
      </c>
      <c r="I64">
        <v>7.7369969710705071</v>
      </c>
      <c r="L64" s="1" t="s">
        <v>24</v>
      </c>
      <c r="M64" s="1">
        <v>3.2242150678179708E-3</v>
      </c>
      <c r="N64">
        <v>5.95</v>
      </c>
      <c r="O64">
        <v>214.07730171706348</v>
      </c>
      <c r="P64">
        <v>0.43815068998076084</v>
      </c>
      <c r="R64">
        <v>6.7712509942215604</v>
      </c>
    </row>
    <row r="65" spans="1:18" x14ac:dyDescent="0.4">
      <c r="A65" s="1" t="s">
        <v>26</v>
      </c>
      <c r="B65">
        <v>456.75344538145043</v>
      </c>
      <c r="C65">
        <v>1.2386428347769687</v>
      </c>
      <c r="D65">
        <v>18.347032043763026</v>
      </c>
      <c r="F65" s="1" t="s">
        <v>26</v>
      </c>
      <c r="G65">
        <v>186.75344538145043</v>
      </c>
      <c r="H65">
        <v>1.2386428347769687</v>
      </c>
      <c r="I65">
        <v>7.6470320437630264</v>
      </c>
      <c r="L65" s="1" t="s">
        <v>25</v>
      </c>
      <c r="M65" s="1">
        <v>1.6542221884786291E-3</v>
      </c>
      <c r="N65">
        <v>5.95</v>
      </c>
      <c r="O65">
        <v>225.12381454593861</v>
      </c>
      <c r="P65">
        <v>0.21646384661659432</v>
      </c>
      <c r="R65">
        <v>6.9865593925658551</v>
      </c>
    </row>
    <row r="66" spans="1:18" x14ac:dyDescent="0.4">
      <c r="A66" s="1" t="s">
        <v>100</v>
      </c>
      <c r="B66">
        <v>450.63355194492846</v>
      </c>
      <c r="C66">
        <v>1.2368172809625158</v>
      </c>
      <c r="D66">
        <v>18.494917087078967</v>
      </c>
      <c r="F66" s="1" t="s">
        <v>100</v>
      </c>
      <c r="G66">
        <v>180.63355194492846</v>
      </c>
      <c r="H66">
        <v>1.2368172809625158</v>
      </c>
      <c r="I66">
        <v>7.7949170870789679</v>
      </c>
      <c r="L66" s="1" t="s">
        <v>26</v>
      </c>
      <c r="M66" s="1">
        <v>8.5400942572997913E-4</v>
      </c>
      <c r="N66">
        <v>5.95</v>
      </c>
      <c r="O66">
        <v>237.29551702037028</v>
      </c>
      <c r="P66">
        <v>0.10751728817169438</v>
      </c>
      <c r="R66">
        <v>7.1680334107824226</v>
      </c>
    </row>
    <row r="67" spans="1:18" x14ac:dyDescent="0.4">
      <c r="A67" s="1" t="s">
        <v>101</v>
      </c>
      <c r="B67">
        <v>473.53895513766088</v>
      </c>
      <c r="C67">
        <v>0.67989447610414522</v>
      </c>
      <c r="D67">
        <v>19.185907894373535</v>
      </c>
      <c r="F67" s="1" t="s">
        <v>101</v>
      </c>
      <c r="G67">
        <v>203.53895513766088</v>
      </c>
      <c r="H67">
        <v>0.67989447610414522</v>
      </c>
      <c r="I67">
        <v>8.4859078943735362</v>
      </c>
      <c r="L67" s="1" t="s">
        <v>100</v>
      </c>
      <c r="M67" s="1">
        <v>4.4137105506798259E-4</v>
      </c>
      <c r="N67">
        <v>5.95</v>
      </c>
      <c r="O67">
        <v>246.10694191743636</v>
      </c>
      <c r="P67">
        <v>5.3585997479103899E-2</v>
      </c>
      <c r="R67">
        <v>7.1116574583755723</v>
      </c>
    </row>
    <row r="68" spans="1:18" x14ac:dyDescent="0.4">
      <c r="A68" s="1"/>
      <c r="F68" s="1"/>
      <c r="L68" s="1" t="s">
        <v>101</v>
      </c>
      <c r="M68" s="1">
        <v>2.0559026584569909E-4</v>
      </c>
      <c r="N68">
        <v>5.6000000000000014</v>
      </c>
      <c r="O68">
        <v>226.24955552773235</v>
      </c>
      <c r="P68">
        <v>2.5191316088688701E-2</v>
      </c>
      <c r="R68">
        <v>6.5121757419900934</v>
      </c>
    </row>
    <row r="69" spans="1:18" x14ac:dyDescent="0.4">
      <c r="A69" s="1"/>
      <c r="F69" s="1"/>
      <c r="L69" s="1"/>
      <c r="M69" s="1"/>
    </row>
    <row r="70" spans="1:18" x14ac:dyDescent="0.4">
      <c r="A70" s="1"/>
      <c r="F70" s="1"/>
      <c r="L70" s="1"/>
      <c r="M70" s="1"/>
    </row>
    <row r="71" spans="1:18" x14ac:dyDescent="0.4">
      <c r="A71" s="1"/>
      <c r="F71" s="1"/>
      <c r="L71" s="1"/>
      <c r="M71" s="1"/>
    </row>
    <row r="72" spans="1:18" x14ac:dyDescent="0.4">
      <c r="A72" s="1"/>
      <c r="F72" s="1"/>
      <c r="L72" s="1"/>
      <c r="M72" s="1"/>
    </row>
    <row r="73" spans="1:18" x14ac:dyDescent="0.4">
      <c r="A73" s="1"/>
      <c r="F73" s="1"/>
      <c r="L73" s="1"/>
      <c r="M73" s="1"/>
    </row>
    <row r="74" spans="1:18" x14ac:dyDescent="0.4">
      <c r="A74" s="1"/>
      <c r="F74" s="1"/>
      <c r="L74" s="1"/>
      <c r="M74" s="1"/>
    </row>
    <row r="75" spans="1:18" x14ac:dyDescent="0.4">
      <c r="A75" s="1"/>
      <c r="F75" s="1"/>
      <c r="L75" s="1"/>
      <c r="M75" s="1"/>
    </row>
    <row r="76" spans="1:18" x14ac:dyDescent="0.4">
      <c r="A76" s="1"/>
      <c r="F76" s="1"/>
      <c r="L76" s="1"/>
      <c r="M76" s="1"/>
    </row>
    <row r="77" spans="1:18" x14ac:dyDescent="0.4">
      <c r="A77" s="1"/>
      <c r="F77" s="1"/>
      <c r="L77" s="1"/>
      <c r="M77" s="1"/>
    </row>
    <row r="78" spans="1:18" x14ac:dyDescent="0.4">
      <c r="A78" s="1"/>
      <c r="F78" s="1"/>
      <c r="L78" s="1"/>
      <c r="M78" s="1"/>
    </row>
    <row r="79" spans="1:18" x14ac:dyDescent="0.4">
      <c r="A79" s="1"/>
      <c r="F79" s="1"/>
      <c r="L79" s="1"/>
      <c r="M79" s="1"/>
    </row>
    <row r="80" spans="1:18" x14ac:dyDescent="0.4">
      <c r="A80" s="1"/>
      <c r="F80" s="1"/>
      <c r="L80" s="1"/>
      <c r="M80" s="1"/>
    </row>
    <row r="81" spans="1:18" x14ac:dyDescent="0.4">
      <c r="A81" s="1"/>
      <c r="F81" s="1"/>
      <c r="L81" s="1"/>
      <c r="M81" s="1"/>
    </row>
    <row r="83" spans="1:18" x14ac:dyDescent="0.4">
      <c r="B83" s="1"/>
      <c r="C83" s="1"/>
      <c r="D83" s="1"/>
    </row>
    <row r="84" spans="1:18" x14ac:dyDescent="0.4">
      <c r="A84" s="1"/>
      <c r="M84" s="1" t="s">
        <v>44</v>
      </c>
      <c r="N84" s="1" t="s">
        <v>44</v>
      </c>
      <c r="O84" s="1" t="s">
        <v>44</v>
      </c>
      <c r="P84" s="1" t="s">
        <v>44</v>
      </c>
      <c r="Q84" s="1" t="s">
        <v>115</v>
      </c>
      <c r="R84" s="1" t="s">
        <v>115</v>
      </c>
    </row>
    <row r="85" spans="1:18" x14ac:dyDescent="0.4">
      <c r="A85" s="1"/>
      <c r="M85" s="1" t="s">
        <v>35</v>
      </c>
      <c r="N85" s="1" t="s">
        <v>36</v>
      </c>
      <c r="O85" s="1" t="s">
        <v>116</v>
      </c>
      <c r="P85" s="1" t="s">
        <v>64</v>
      </c>
      <c r="Q85" s="1" t="s">
        <v>30</v>
      </c>
      <c r="R85" s="1" t="s">
        <v>116</v>
      </c>
    </row>
    <row r="86" spans="1:18" x14ac:dyDescent="0.4">
      <c r="A86" s="1"/>
      <c r="L86" s="1" t="s">
        <v>12</v>
      </c>
      <c r="M86">
        <v>3.7490000000000001</v>
      </c>
      <c r="N86">
        <v>16.8</v>
      </c>
      <c r="O86">
        <v>248.0341179180221</v>
      </c>
      <c r="P86">
        <v>60.156000000000006</v>
      </c>
      <c r="Q86">
        <v>0.40707587523557293</v>
      </c>
      <c r="R86">
        <v>8.0531881818181823</v>
      </c>
    </row>
    <row r="87" spans="1:18" x14ac:dyDescent="0.4">
      <c r="A87" s="1"/>
      <c r="L87" s="1" t="s">
        <v>13</v>
      </c>
      <c r="M87">
        <v>4.1859999999999999</v>
      </c>
      <c r="N87">
        <v>23.240000000000002</v>
      </c>
      <c r="O87">
        <v>292.36910663630448</v>
      </c>
      <c r="P87">
        <v>72.967000000000013</v>
      </c>
      <c r="Q87">
        <v>0.33228599751004079</v>
      </c>
      <c r="R87">
        <v>9.3998799999999996</v>
      </c>
    </row>
    <row r="88" spans="1:18" x14ac:dyDescent="0.4">
      <c r="A88" s="1"/>
      <c r="L88" s="1" t="s">
        <v>14</v>
      </c>
      <c r="M88">
        <v>4.6488711899478581</v>
      </c>
      <c r="N88">
        <v>20.768363583842667</v>
      </c>
      <c r="O88">
        <v>325.5479784255042</v>
      </c>
      <c r="P88">
        <v>96.840701833184227</v>
      </c>
      <c r="Q88">
        <v>0.5404825679785249</v>
      </c>
      <c r="R88">
        <v>10.263864545454547</v>
      </c>
    </row>
    <row r="89" spans="1:18" x14ac:dyDescent="0.4">
      <c r="A89" s="1"/>
      <c r="L89" s="1" t="s">
        <v>15</v>
      </c>
      <c r="M89">
        <v>4.2946990740676076</v>
      </c>
      <c r="N89">
        <v>19.038399522507454</v>
      </c>
      <c r="O89">
        <v>361.74173726740406</v>
      </c>
      <c r="P89">
        <v>134.55220557090036</v>
      </c>
      <c r="Q89">
        <v>0.7448778388602415</v>
      </c>
      <c r="R89">
        <v>11.035716363636364</v>
      </c>
    </row>
    <row r="90" spans="1:18" x14ac:dyDescent="0.4">
      <c r="A90" s="1"/>
      <c r="L90" s="1" t="s">
        <v>16</v>
      </c>
      <c r="M90">
        <v>2.8552561062026256</v>
      </c>
      <c r="N90">
        <v>23.661097849473357</v>
      </c>
      <c r="O90">
        <v>383.97407770982431</v>
      </c>
      <c r="P90">
        <v>108.2710579785885</v>
      </c>
      <c r="Q90">
        <v>1.42108834357798</v>
      </c>
      <c r="R90">
        <v>11.640401818181818</v>
      </c>
    </row>
    <row r="91" spans="1:18" x14ac:dyDescent="0.4">
      <c r="A91" s="1"/>
      <c r="L91" s="1" t="s">
        <v>17</v>
      </c>
      <c r="M91">
        <v>2.1250967810705861</v>
      </c>
      <c r="N91">
        <v>36.956123165213512</v>
      </c>
      <c r="O91">
        <v>387.97766778139231</v>
      </c>
      <c r="P91">
        <v>54.44628448275018</v>
      </c>
      <c r="Q91">
        <v>2</v>
      </c>
      <c r="R91">
        <v>11.950444545454546</v>
      </c>
    </row>
    <row r="92" spans="1:18" x14ac:dyDescent="0.4">
      <c r="A92" s="1"/>
      <c r="L92" s="1" t="s">
        <v>18</v>
      </c>
      <c r="M92">
        <v>2.0134912558282521</v>
      </c>
      <c r="N92">
        <v>58.283645007025491</v>
      </c>
      <c r="O92">
        <v>394.38476210800258</v>
      </c>
      <c r="P92">
        <v>25.331969061136945</v>
      </c>
      <c r="Q92">
        <v>2</v>
      </c>
      <c r="R92">
        <v>12.187267272727274</v>
      </c>
    </row>
    <row r="93" spans="1:18" x14ac:dyDescent="0.4">
      <c r="A93" s="1"/>
      <c r="L93" s="1" t="s">
        <v>19</v>
      </c>
      <c r="M93">
        <v>1.7826116584866496</v>
      </c>
      <c r="N93">
        <v>56.806926841343383</v>
      </c>
      <c r="O93">
        <v>397.80750050748213</v>
      </c>
      <c r="P93">
        <v>26.063242393558912</v>
      </c>
      <c r="Q93">
        <v>2</v>
      </c>
      <c r="R93">
        <v>12.214834545454545</v>
      </c>
    </row>
    <row r="94" spans="1:18" x14ac:dyDescent="0.4">
      <c r="A94" s="1"/>
      <c r="L94" s="1" t="s">
        <v>20</v>
      </c>
      <c r="M94">
        <v>1.5607722734225051</v>
      </c>
      <c r="N94">
        <v>45.56499967485184</v>
      </c>
      <c r="O94">
        <v>406.77219081327263</v>
      </c>
      <c r="P94">
        <v>18.913570453994311</v>
      </c>
      <c r="Q94">
        <v>2</v>
      </c>
      <c r="R94">
        <v>12.266010909090909</v>
      </c>
    </row>
    <row r="95" spans="1:18" x14ac:dyDescent="0.4">
      <c r="A95" s="1"/>
      <c r="L95" s="1" t="s">
        <v>21</v>
      </c>
      <c r="M95">
        <v>1.2559909422593121</v>
      </c>
      <c r="N95">
        <v>15.603643135050362</v>
      </c>
      <c r="O95">
        <v>409.47343162003904</v>
      </c>
      <c r="P95">
        <v>7.7765123672907039</v>
      </c>
      <c r="Q95">
        <v>2</v>
      </c>
      <c r="R95">
        <v>12.357519999999999</v>
      </c>
    </row>
    <row r="96" spans="1:18" x14ac:dyDescent="0.4">
      <c r="A96" s="1"/>
      <c r="L96" s="1" t="s">
        <v>22</v>
      </c>
      <c r="M96">
        <v>0.94884819047905411</v>
      </c>
      <c r="N96">
        <v>8.5301996870833943</v>
      </c>
      <c r="O96">
        <v>412.17467242680556</v>
      </c>
      <c r="P96">
        <v>5.3374863898531606</v>
      </c>
      <c r="Q96">
        <v>2</v>
      </c>
      <c r="R96">
        <v>12.449029090909089</v>
      </c>
    </row>
    <row r="97" spans="1:18" x14ac:dyDescent="0.4">
      <c r="A97" s="1"/>
      <c r="L97" s="1" t="s">
        <v>23</v>
      </c>
      <c r="M97">
        <v>9.9350006826498007E-3</v>
      </c>
      <c r="N97">
        <v>7.7963822222222223</v>
      </c>
      <c r="O97">
        <v>414.87591323357196</v>
      </c>
      <c r="P97">
        <v>1.0528122974575367</v>
      </c>
      <c r="Q97">
        <v>2</v>
      </c>
      <c r="R97">
        <v>12.54053818181818</v>
      </c>
    </row>
    <row r="98" spans="1:18" x14ac:dyDescent="0.4">
      <c r="A98" s="1"/>
      <c r="L98" s="1" t="s">
        <v>24</v>
      </c>
      <c r="M98">
        <v>4.8916981507073345E-3</v>
      </c>
      <c r="N98">
        <v>7.0000000000000009</v>
      </c>
      <c r="O98">
        <v>417.57715404033843</v>
      </c>
      <c r="P98">
        <v>0.51547139997736569</v>
      </c>
      <c r="Q98">
        <v>2</v>
      </c>
      <c r="R98">
        <v>12.632047272727268</v>
      </c>
    </row>
    <row r="99" spans="1:18" x14ac:dyDescent="0.4">
      <c r="A99" s="1"/>
      <c r="L99" s="1" t="s">
        <v>25</v>
      </c>
      <c r="M99">
        <v>2.4251315977829903E-3</v>
      </c>
      <c r="N99">
        <v>7.0000000000000009</v>
      </c>
      <c r="O99">
        <v>420.27839484710495</v>
      </c>
      <c r="P99">
        <v>0.2546633489606992</v>
      </c>
      <c r="Q99">
        <v>2</v>
      </c>
      <c r="R99">
        <v>12.72355636363636</v>
      </c>
    </row>
    <row r="100" spans="1:18" x14ac:dyDescent="0.4">
      <c r="A100" s="1"/>
      <c r="L100" s="1" t="s">
        <v>26</v>
      </c>
      <c r="M100">
        <v>1.2071182859845248E-3</v>
      </c>
      <c r="N100">
        <v>7.0000000000000009</v>
      </c>
      <c r="O100">
        <v>422.97963565387136</v>
      </c>
      <c r="P100">
        <v>0.12649092726081693</v>
      </c>
      <c r="Q100">
        <v>2</v>
      </c>
      <c r="R100">
        <v>12.815065454545451</v>
      </c>
    </row>
    <row r="101" spans="1:18" x14ac:dyDescent="0.4">
      <c r="A101" s="1"/>
      <c r="L101" s="1" t="s">
        <v>100</v>
      </c>
      <c r="M101">
        <v>6.0242028578292716E-4</v>
      </c>
      <c r="N101">
        <v>7.0000000000000009</v>
      </c>
      <c r="O101">
        <v>425.68087646063782</v>
      </c>
      <c r="P101">
        <v>6.3042349975416356E-2</v>
      </c>
      <c r="Q101">
        <v>2</v>
      </c>
      <c r="R101">
        <v>12.906574545454541</v>
      </c>
    </row>
    <row r="102" spans="1:18" x14ac:dyDescent="0.4">
      <c r="A102" s="1"/>
      <c r="L102" s="1" t="s">
        <v>101</v>
      </c>
      <c r="M102">
        <v>3.0115923264202067E-4</v>
      </c>
      <c r="N102">
        <v>7.0000000000000009</v>
      </c>
      <c r="O102">
        <v>428.38211726740428</v>
      </c>
      <c r="P102">
        <v>3.1489145110860872E-2</v>
      </c>
      <c r="Q102">
        <v>2</v>
      </c>
      <c r="R102">
        <v>12.99808363636363</v>
      </c>
    </row>
    <row r="103" spans="1:18" x14ac:dyDescent="0.4">
      <c r="A103" s="1"/>
      <c r="L103" s="1"/>
    </row>
    <row r="104" spans="1:18" x14ac:dyDescent="0.4">
      <c r="A104" s="1"/>
      <c r="L104" s="1"/>
    </row>
    <row r="105" spans="1:18" x14ac:dyDescent="0.4">
      <c r="A105" s="1"/>
      <c r="L105" s="1"/>
    </row>
    <row r="106" spans="1:18" x14ac:dyDescent="0.4">
      <c r="A106" s="1"/>
      <c r="L106" s="1"/>
    </row>
    <row r="107" spans="1:18" x14ac:dyDescent="0.4">
      <c r="A107" s="1"/>
      <c r="L107" s="1"/>
    </row>
    <row r="108" spans="1:18" x14ac:dyDescent="0.4">
      <c r="A108" s="1"/>
      <c r="L108" s="1"/>
    </row>
    <row r="109" spans="1:18" x14ac:dyDescent="0.4">
      <c r="A109" s="1"/>
      <c r="L109" s="1"/>
    </row>
    <row r="110" spans="1:18" x14ac:dyDescent="0.4">
      <c r="A110" s="1"/>
      <c r="L110" s="1"/>
    </row>
    <row r="111" spans="1:18" x14ac:dyDescent="0.4">
      <c r="A111" s="1"/>
      <c r="L111" s="1"/>
    </row>
    <row r="112" spans="1:18" x14ac:dyDescent="0.4">
      <c r="A112" s="1"/>
      <c r="L112" s="1"/>
    </row>
    <row r="113" spans="1:22" x14ac:dyDescent="0.4">
      <c r="A113" s="1"/>
      <c r="L113" s="1"/>
    </row>
    <row r="114" spans="1:22" x14ac:dyDescent="0.4">
      <c r="L114" s="1"/>
    </row>
    <row r="115" spans="1:22" x14ac:dyDescent="0.4">
      <c r="L115" s="1"/>
    </row>
    <row r="118" spans="1:22" x14ac:dyDescent="0.4">
      <c r="M118" s="1" t="s">
        <v>44</v>
      </c>
      <c r="N118" s="1" t="s">
        <v>44</v>
      </c>
      <c r="O118" s="1" t="s">
        <v>44</v>
      </c>
      <c r="P118" s="1" t="s">
        <v>44</v>
      </c>
      <c r="Q118" s="1" t="s">
        <v>44</v>
      </c>
      <c r="R118" s="1" t="s">
        <v>115</v>
      </c>
      <c r="S118" s="1" t="s">
        <v>115</v>
      </c>
      <c r="T118" s="1" t="s">
        <v>115</v>
      </c>
      <c r="U118" s="1" t="s">
        <v>115</v>
      </c>
      <c r="V118" s="1" t="s">
        <v>115</v>
      </c>
    </row>
    <row r="119" spans="1:22" x14ac:dyDescent="0.4">
      <c r="M119" s="1" t="s">
        <v>30</v>
      </c>
      <c r="N119" s="1" t="s">
        <v>35</v>
      </c>
      <c r="O119" s="1" t="s">
        <v>36</v>
      </c>
      <c r="P119" s="1" t="s">
        <v>116</v>
      </c>
      <c r="Q119" s="1" t="s">
        <v>64</v>
      </c>
      <c r="R119" s="1" t="s">
        <v>30</v>
      </c>
      <c r="S119" s="1" t="s">
        <v>35</v>
      </c>
      <c r="T119" s="1" t="s">
        <v>36</v>
      </c>
      <c r="U119" s="1" t="s">
        <v>116</v>
      </c>
      <c r="V119" s="1" t="s">
        <v>64</v>
      </c>
    </row>
    <row r="120" spans="1:22" x14ac:dyDescent="0.4">
      <c r="L120" s="1" t="s">
        <v>12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</row>
    <row r="121" spans="1:22" x14ac:dyDescent="0.4">
      <c r="L121" s="1" t="s">
        <v>13</v>
      </c>
      <c r="N121">
        <v>20</v>
      </c>
      <c r="O121">
        <v>20</v>
      </c>
      <c r="P121">
        <v>12.10434890920761</v>
      </c>
      <c r="Q121">
        <v>20</v>
      </c>
      <c r="U121">
        <v>20</v>
      </c>
    </row>
    <row r="122" spans="1:22" x14ac:dyDescent="0.4">
      <c r="L122" s="1" t="s">
        <v>14</v>
      </c>
      <c r="N122">
        <v>30.22660304487232</v>
      </c>
      <c r="O122">
        <v>40</v>
      </c>
      <c r="P122">
        <v>16.127845321845435</v>
      </c>
      <c r="Q122">
        <v>32.799320790259294</v>
      </c>
      <c r="U122">
        <v>30.045427756431852</v>
      </c>
    </row>
    <row r="123" spans="1:22" x14ac:dyDescent="0.4">
      <c r="L123" s="1" t="s">
        <v>15</v>
      </c>
      <c r="N123">
        <v>34.983831850689427</v>
      </c>
      <c r="O123">
        <v>60</v>
      </c>
      <c r="P123">
        <v>20.610472759688896</v>
      </c>
      <c r="Q123">
        <v>50.275170053351573</v>
      </c>
      <c r="U123">
        <v>33.223049816514767</v>
      </c>
    </row>
    <row r="124" spans="1:22" x14ac:dyDescent="0.4">
      <c r="L124" s="1" t="s">
        <v>16</v>
      </c>
      <c r="N124">
        <v>40.0723845213899</v>
      </c>
      <c r="O124">
        <v>80</v>
      </c>
      <c r="P124">
        <v>25.553727088245513</v>
      </c>
      <c r="Q124">
        <v>70.275170053351573</v>
      </c>
      <c r="U124">
        <v>36.351157956840169</v>
      </c>
    </row>
    <row r="125" spans="1:22" x14ac:dyDescent="0.4">
      <c r="L125" s="1" t="s">
        <v>17</v>
      </c>
      <c r="N125">
        <v>45.36200132103054</v>
      </c>
      <c r="O125">
        <v>85</v>
      </c>
      <c r="P125">
        <v>30.772723093108574</v>
      </c>
      <c r="Q125">
        <v>85</v>
      </c>
      <c r="U125">
        <v>39.397641242026964</v>
      </c>
    </row>
    <row r="126" spans="1:22" x14ac:dyDescent="0.4">
      <c r="L126" s="1" t="s">
        <v>18</v>
      </c>
      <c r="N126">
        <v>50.68245548026885</v>
      </c>
      <c r="O126">
        <v>85</v>
      </c>
      <c r="P126">
        <v>36.06086620097421</v>
      </c>
      <c r="Q126">
        <v>85</v>
      </c>
      <c r="U126">
        <v>42.297955400792993</v>
      </c>
    </row>
    <row r="127" spans="1:22" x14ac:dyDescent="0.4">
      <c r="L127" s="1" t="s">
        <v>19</v>
      </c>
      <c r="N127">
        <v>55.29482572193087</v>
      </c>
      <c r="O127">
        <v>85</v>
      </c>
      <c r="P127">
        <v>40.659979572700905</v>
      </c>
      <c r="Q127">
        <v>85</v>
      </c>
      <c r="U127">
        <v>44.791174622144609</v>
      </c>
    </row>
    <row r="128" spans="1:22" x14ac:dyDescent="0.4">
      <c r="L128" s="1" t="s">
        <v>20</v>
      </c>
      <c r="N128">
        <v>56.697195194726483</v>
      </c>
      <c r="O128">
        <v>85</v>
      </c>
      <c r="P128">
        <v>42.059824671149016</v>
      </c>
      <c r="Q128">
        <v>85</v>
      </c>
      <c r="U128">
        <v>46.123947891985182</v>
      </c>
    </row>
    <row r="129" spans="12:21" x14ac:dyDescent="0.4">
      <c r="L129" s="1" t="s">
        <v>21</v>
      </c>
      <c r="N129">
        <v>54.461209180548352</v>
      </c>
      <c r="O129">
        <v>85</v>
      </c>
      <c r="P129">
        <v>39.828134897435206</v>
      </c>
      <c r="Q129">
        <v>85</v>
      </c>
      <c r="U129">
        <v>46.921914809279649</v>
      </c>
    </row>
    <row r="130" spans="12:21" x14ac:dyDescent="0.4">
      <c r="L130" s="1" t="s">
        <v>22</v>
      </c>
      <c r="N130">
        <v>59.583478448570894</v>
      </c>
      <c r="O130">
        <v>85</v>
      </c>
      <c r="P130">
        <v>44.942317117699076</v>
      </c>
      <c r="Q130">
        <v>85</v>
      </c>
      <c r="U130">
        <v>49.727056320140584</v>
      </c>
    </row>
    <row r="131" spans="12:21" x14ac:dyDescent="0.4">
      <c r="L131" s="1" t="s">
        <v>23</v>
      </c>
      <c r="N131">
        <v>63.230558122958641</v>
      </c>
      <c r="O131">
        <v>85</v>
      </c>
      <c r="P131">
        <v>48.586447159445065</v>
      </c>
      <c r="Q131">
        <v>85</v>
      </c>
      <c r="U131">
        <v>51.926204571945206</v>
      </c>
    </row>
    <row r="132" spans="12:21" x14ac:dyDescent="0.4">
      <c r="L132" s="1" t="s">
        <v>24</v>
      </c>
      <c r="N132">
        <v>65.911979204026565</v>
      </c>
      <c r="O132">
        <v>85</v>
      </c>
      <c r="P132">
        <v>51.266526352249471</v>
      </c>
      <c r="Q132">
        <v>85</v>
      </c>
      <c r="U132">
        <v>53.60374963796064</v>
      </c>
    </row>
    <row r="133" spans="12:21" x14ac:dyDescent="0.4">
      <c r="L133" s="1" t="s">
        <v>25</v>
      </c>
      <c r="N133">
        <v>68.211646328425559</v>
      </c>
      <c r="O133">
        <v>85</v>
      </c>
      <c r="P133">
        <v>53.565402672634995</v>
      </c>
      <c r="Q133">
        <v>85</v>
      </c>
      <c r="U133">
        <v>54.910429072592358</v>
      </c>
    </row>
    <row r="134" spans="12:21" x14ac:dyDescent="0.4">
      <c r="L134" s="1" t="s">
        <v>26</v>
      </c>
      <c r="N134">
        <v>70.7477830172583</v>
      </c>
      <c r="O134">
        <v>85</v>
      </c>
      <c r="P134">
        <v>56.100931822295031</v>
      </c>
      <c r="Q134">
        <v>85</v>
      </c>
      <c r="U134">
        <v>55.934426836969067</v>
      </c>
    </row>
    <row r="135" spans="12:21" x14ac:dyDescent="0.4">
      <c r="L135" s="1" t="s">
        <v>100</v>
      </c>
      <c r="N135">
        <v>73.266300203413763</v>
      </c>
      <c r="O135">
        <v>85</v>
      </c>
      <c r="P135">
        <v>57.814892687619611</v>
      </c>
      <c r="Q135">
        <v>85</v>
      </c>
      <c r="U135">
        <v>55.101045078457062</v>
      </c>
    </row>
    <row r="136" spans="12:21" x14ac:dyDescent="0.4">
      <c r="L136" s="1" t="s">
        <v>101</v>
      </c>
      <c r="N136">
        <v>68.266300203413763</v>
      </c>
      <c r="O136">
        <v>80</v>
      </c>
      <c r="P136">
        <v>52.814892687619611</v>
      </c>
      <c r="Q136">
        <v>80</v>
      </c>
      <c r="U136">
        <v>50.101045078457062</v>
      </c>
    </row>
    <row r="137" spans="12:21" x14ac:dyDescent="0.4">
      <c r="L137" s="1"/>
    </row>
    <row r="138" spans="12:21" x14ac:dyDescent="0.4">
      <c r="L138" s="1"/>
    </row>
    <row r="139" spans="12:21" x14ac:dyDescent="0.4">
      <c r="L139" s="1"/>
    </row>
    <row r="140" spans="12:21" x14ac:dyDescent="0.4">
      <c r="L140" s="1"/>
    </row>
    <row r="141" spans="12:21" x14ac:dyDescent="0.4">
      <c r="L141" s="1"/>
    </row>
    <row r="142" spans="12:21" x14ac:dyDescent="0.4">
      <c r="L142" s="1"/>
    </row>
    <row r="143" spans="12:21" x14ac:dyDescent="0.4">
      <c r="L143" s="1"/>
    </row>
    <row r="144" spans="12:21" x14ac:dyDescent="0.4">
      <c r="L144" s="1"/>
    </row>
    <row r="145" spans="12:12" x14ac:dyDescent="0.4">
      <c r="L145" s="1"/>
    </row>
    <row r="146" spans="12:12" x14ac:dyDescent="0.4">
      <c r="L146" s="1"/>
    </row>
    <row r="147" spans="12:12" x14ac:dyDescent="0.4">
      <c r="L147" s="1"/>
    </row>
    <row r="148" spans="12:12" x14ac:dyDescent="0.4">
      <c r="L148" s="1"/>
    </row>
    <row r="149" spans="12:12" x14ac:dyDescent="0.4">
      <c r="L149" s="1"/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5:W580"/>
  <sheetViews>
    <sheetView workbookViewId="0"/>
  </sheetViews>
  <sheetFormatPr defaultRowHeight="14.6" x14ac:dyDescent="0.4"/>
  <sheetData>
    <row r="35" spans="8:8" x14ac:dyDescent="0.4">
      <c r="H35" t="s">
        <v>504</v>
      </c>
    </row>
    <row r="36" spans="8:8" x14ac:dyDescent="0.4">
      <c r="H36" t="s">
        <v>501</v>
      </c>
    </row>
    <row r="37" spans="8:8" x14ac:dyDescent="0.4">
      <c r="H37" t="s">
        <v>502</v>
      </c>
    </row>
    <row r="38" spans="8:8" x14ac:dyDescent="0.4">
      <c r="H38" t="s">
        <v>503</v>
      </c>
    </row>
    <row r="50" spans="1:23" x14ac:dyDescent="0.4">
      <c r="B50" s="1" t="s">
        <v>44</v>
      </c>
      <c r="C50" s="1" t="s">
        <v>117</v>
      </c>
      <c r="D50" s="1" t="s">
        <v>115</v>
      </c>
      <c r="G50" s="1" t="s">
        <v>44</v>
      </c>
      <c r="H50" s="1" t="s">
        <v>117</v>
      </c>
      <c r="I50" s="1" t="s">
        <v>115</v>
      </c>
      <c r="J50" s="1" t="s">
        <v>118</v>
      </c>
      <c r="K50" s="1" t="s">
        <v>119</v>
      </c>
      <c r="L50" s="1" t="s">
        <v>116</v>
      </c>
      <c r="M50" s="1" t="s">
        <v>505</v>
      </c>
      <c r="O50" s="1"/>
      <c r="P50" s="1" t="s">
        <v>527</v>
      </c>
      <c r="Q50" s="1" t="s">
        <v>528</v>
      </c>
      <c r="R50" s="1" t="s">
        <v>529</v>
      </c>
      <c r="S50" s="1" t="s">
        <v>530</v>
      </c>
      <c r="T50" s="1" t="s">
        <v>531</v>
      </c>
      <c r="U50" s="1" t="s">
        <v>532</v>
      </c>
      <c r="V50" s="1" t="s">
        <v>533</v>
      </c>
      <c r="W50" s="1" t="s">
        <v>534</v>
      </c>
    </row>
    <row r="51" spans="1:23" x14ac:dyDescent="0.4">
      <c r="A51" s="1" t="s">
        <v>12</v>
      </c>
      <c r="B51">
        <v>1807.5</v>
      </c>
      <c r="C51">
        <v>389.82209485609582</v>
      </c>
      <c r="D51">
        <v>322.5</v>
      </c>
      <c r="F51" s="1" t="s">
        <v>12</v>
      </c>
      <c r="G51">
        <v>0.50060736550825002</v>
      </c>
      <c r="H51">
        <v>1.8094819393477315</v>
      </c>
      <c r="I51">
        <v>0.16252908028616098</v>
      </c>
      <c r="J51">
        <v>7.5091104826237501E-2</v>
      </c>
      <c r="K51">
        <v>0.19623134663948733</v>
      </c>
      <c r="L51">
        <v>0.39157390000000003</v>
      </c>
      <c r="M51">
        <v>-1.2829512157586471</v>
      </c>
      <c r="O51" s="1" t="s">
        <v>76</v>
      </c>
      <c r="P51">
        <v>0.43935187170000001</v>
      </c>
      <c r="Q51">
        <v>278.20601209264015</v>
      </c>
      <c r="R51">
        <v>0.1992081447599631</v>
      </c>
      <c r="S51">
        <v>1.2296077045367266E-2</v>
      </c>
      <c r="T51">
        <v>0</v>
      </c>
    </row>
    <row r="52" spans="1:23" x14ac:dyDescent="0.4">
      <c r="A52" s="1" t="s">
        <v>13</v>
      </c>
      <c r="B52">
        <v>1847.6888094534565</v>
      </c>
      <c r="C52">
        <v>411.18881133717838</v>
      </c>
      <c r="D52">
        <v>335.06384524493399</v>
      </c>
      <c r="F52" s="1" t="s">
        <v>13</v>
      </c>
      <c r="G52">
        <v>0.51532848028644584</v>
      </c>
      <c r="H52">
        <v>2.0950968260863827</v>
      </c>
      <c r="I52">
        <v>0.2017239831049511</v>
      </c>
      <c r="J52">
        <v>7.7299272042966868E-2</v>
      </c>
      <c r="K52">
        <v>0.20084943371506822</v>
      </c>
      <c r="L52">
        <v>0.37627315000000006</v>
      </c>
      <c r="M52">
        <v>-1.1082225087204993</v>
      </c>
      <c r="O52" s="1" t="s">
        <v>120</v>
      </c>
      <c r="P52">
        <v>0.44115497330000003</v>
      </c>
      <c r="Q52">
        <v>278.38597513055521</v>
      </c>
      <c r="R52">
        <v>0.25544675497887986</v>
      </c>
      <c r="S52">
        <v>4.9901176798025894E-2</v>
      </c>
      <c r="T52">
        <v>0</v>
      </c>
      <c r="W52">
        <v>4.612031697748232E-4</v>
      </c>
    </row>
    <row r="53" spans="1:23" x14ac:dyDescent="0.4">
      <c r="A53" s="1" t="s">
        <v>14</v>
      </c>
      <c r="B53">
        <v>1885.3893080351959</v>
      </c>
      <c r="C53">
        <v>435.75020075773512</v>
      </c>
      <c r="D53">
        <v>345.39874989759545</v>
      </c>
      <c r="F53" s="1" t="s">
        <v>14</v>
      </c>
      <c r="G53">
        <v>0.52898877031913139</v>
      </c>
      <c r="H53">
        <v>2.4056250149462519</v>
      </c>
      <c r="I53">
        <v>0.23340974874227394</v>
      </c>
      <c r="J53">
        <v>7.9348315547869711E-2</v>
      </c>
      <c r="K53">
        <v>0.20509117397666507</v>
      </c>
      <c r="L53">
        <v>0.33824575000000001</v>
      </c>
      <c r="M53">
        <v>-0.98512699838496598</v>
      </c>
      <c r="O53" s="1" t="s">
        <v>121</v>
      </c>
      <c r="P53">
        <v>0.4419580749</v>
      </c>
      <c r="Q53">
        <v>278.53788778061738</v>
      </c>
      <c r="R53">
        <v>0.2706329305535678</v>
      </c>
      <c r="S53">
        <v>6.8552835677784557E-2</v>
      </c>
      <c r="T53">
        <v>0</v>
      </c>
      <c r="W53">
        <v>4.8599109780334161E-4</v>
      </c>
    </row>
    <row r="54" spans="1:23" x14ac:dyDescent="0.4">
      <c r="A54" s="1" t="s">
        <v>15</v>
      </c>
      <c r="B54">
        <v>1939.7821700455634</v>
      </c>
      <c r="C54">
        <v>458.05719380192312</v>
      </c>
      <c r="D54">
        <v>354.63976091244189</v>
      </c>
      <c r="F54" s="1" t="s">
        <v>15</v>
      </c>
      <c r="G54">
        <v>0.54845147235878555</v>
      </c>
      <c r="H54">
        <v>2.6728430253740081</v>
      </c>
      <c r="I54">
        <v>0.26133690867424703</v>
      </c>
      <c r="J54">
        <v>8.2267720853817825E-2</v>
      </c>
      <c r="K54">
        <v>0.21106385836957731</v>
      </c>
      <c r="L54">
        <v>0.29965400000000003</v>
      </c>
      <c r="M54">
        <v>-0.91927174627541119</v>
      </c>
      <c r="O54" s="1" t="s">
        <v>122</v>
      </c>
      <c r="P54">
        <v>0.44276117649999996</v>
      </c>
      <c r="Q54">
        <v>278.8780618565649</v>
      </c>
      <c r="R54">
        <v>0.26469145197825</v>
      </c>
      <c r="S54">
        <v>7.7736638970463887E-2</v>
      </c>
      <c r="T54">
        <v>0</v>
      </c>
      <c r="W54">
        <v>5.1211772145680064E-4</v>
      </c>
    </row>
    <row r="55" spans="1:23" x14ac:dyDescent="0.4">
      <c r="A55" s="1" t="s">
        <v>16</v>
      </c>
      <c r="B55">
        <v>1989.11120091459</v>
      </c>
      <c r="C55">
        <v>471.06271757896798</v>
      </c>
      <c r="D55">
        <v>363.92899240072177</v>
      </c>
      <c r="F55" s="1" t="s">
        <v>16</v>
      </c>
      <c r="G55">
        <v>0.56586031543786419</v>
      </c>
      <c r="H55">
        <v>2.8226951453335798</v>
      </c>
      <c r="I55">
        <v>0.28904032027175108</v>
      </c>
      <c r="J55">
        <v>8.487904731567962E-2</v>
      </c>
      <c r="K55">
        <v>0.21633742519343757</v>
      </c>
      <c r="L55">
        <v>0.26112525000000009</v>
      </c>
      <c r="M55">
        <v>-0.90223827973127402</v>
      </c>
      <c r="O55" s="1" t="s">
        <v>123</v>
      </c>
      <c r="P55">
        <v>0.44356427810000004</v>
      </c>
      <c r="Q55">
        <v>279.19086892847793</v>
      </c>
      <c r="R55">
        <v>0.25460214357724975</v>
      </c>
      <c r="S55">
        <v>8.1921628061460805E-2</v>
      </c>
      <c r="T55">
        <v>0</v>
      </c>
      <c r="W55">
        <v>5.3965575175305531E-4</v>
      </c>
    </row>
    <row r="56" spans="1:23" x14ac:dyDescent="0.4">
      <c r="A56" s="1" t="s">
        <v>17</v>
      </c>
      <c r="B56">
        <v>1922.6685171919444</v>
      </c>
      <c r="C56">
        <v>471.00821510655959</v>
      </c>
      <c r="D56">
        <v>373.90922106804959</v>
      </c>
      <c r="F56" s="1" t="s">
        <v>17</v>
      </c>
      <c r="G56">
        <v>0.54235860446865669</v>
      </c>
      <c r="H56">
        <v>2.8220758311241885</v>
      </c>
      <c r="I56">
        <v>0.31840792037268617</v>
      </c>
      <c r="J56">
        <v>8.1353790670298506E-2</v>
      </c>
      <c r="K56">
        <v>0.20920292037525809</v>
      </c>
      <c r="L56">
        <v>0.22725665000000003</v>
      </c>
      <c r="M56">
        <v>-0.88812083107895512</v>
      </c>
      <c r="O56" s="1" t="s">
        <v>124</v>
      </c>
      <c r="P56">
        <v>0.44436737970000001</v>
      </c>
      <c r="Q56">
        <v>279.47943266528517</v>
      </c>
      <c r="R56">
        <v>0.24736450177582808</v>
      </c>
      <c r="S56">
        <v>8.443377677905628E-2</v>
      </c>
      <c r="T56">
        <v>0</v>
      </c>
      <c r="W56">
        <v>5.686818757232125E-4</v>
      </c>
    </row>
    <row r="57" spans="1:23" x14ac:dyDescent="0.4">
      <c r="A57" s="1" t="s">
        <v>18</v>
      </c>
      <c r="B57">
        <v>1800.2347782084037</v>
      </c>
      <c r="C57">
        <v>464.2876405807512</v>
      </c>
      <c r="D57">
        <v>383.91548513900517</v>
      </c>
      <c r="F57" s="1" t="s">
        <v>18</v>
      </c>
      <c r="G57">
        <v>0.49792817196726907</v>
      </c>
      <c r="H57">
        <v>2.7451551165133532</v>
      </c>
      <c r="I57">
        <v>0.34745591824006883</v>
      </c>
      <c r="J57">
        <v>7.4689225795090367E-2</v>
      </c>
      <c r="K57">
        <v>0.19538555351308126</v>
      </c>
      <c r="L57">
        <v>0.20036705000000005</v>
      </c>
      <c r="M57">
        <v>-0.83724666098787148</v>
      </c>
      <c r="O57" s="1" t="s">
        <v>125</v>
      </c>
      <c r="P57">
        <v>0.44517048130000003</v>
      </c>
      <c r="Q57">
        <v>279.72555967200367</v>
      </c>
      <c r="R57">
        <v>0.25647582723148504</v>
      </c>
      <c r="S57">
        <v>8.7629727695393705E-2</v>
      </c>
      <c r="T57">
        <v>0</v>
      </c>
      <c r="W57">
        <v>5.9927697556802484E-4</v>
      </c>
    </row>
    <row r="58" spans="1:23" x14ac:dyDescent="0.4">
      <c r="A58" s="1" t="s">
        <v>19</v>
      </c>
      <c r="B58">
        <v>1704.6891901868689</v>
      </c>
      <c r="C58">
        <v>457.75946346866107</v>
      </c>
      <c r="D58">
        <v>392.69712812498682</v>
      </c>
      <c r="F58" s="1" t="s">
        <v>19</v>
      </c>
      <c r="G58">
        <v>0.46216121473887573</v>
      </c>
      <c r="H58">
        <v>2.6693629151075604</v>
      </c>
      <c r="I58">
        <v>0.37263431225890903</v>
      </c>
      <c r="J58">
        <v>6.932418221083135E-2</v>
      </c>
      <c r="K58">
        <v>0.18393335308305506</v>
      </c>
      <c r="L58">
        <v>0.17786069999999998</v>
      </c>
      <c r="M58">
        <v>-0.77657809072377693</v>
      </c>
      <c r="O58" s="1" t="s">
        <v>126</v>
      </c>
      <c r="P58">
        <v>0.4459735829</v>
      </c>
      <c r="Q58">
        <v>279.93966496891125</v>
      </c>
      <c r="R58">
        <v>0.28575347115472727</v>
      </c>
      <c r="S58">
        <v>9.4369737484587435E-2</v>
      </c>
      <c r="T58">
        <v>0</v>
      </c>
      <c r="W58">
        <v>6.3152636000785901E-4</v>
      </c>
    </row>
    <row r="59" spans="1:23" x14ac:dyDescent="0.4">
      <c r="A59" s="1" t="s">
        <v>20</v>
      </c>
      <c r="B59">
        <v>1624.9760986918623</v>
      </c>
      <c r="C59">
        <v>451.13733190862786</v>
      </c>
      <c r="D59">
        <v>400.19454050691149</v>
      </c>
      <c r="F59" s="1" t="s">
        <v>20</v>
      </c>
      <c r="G59">
        <v>0.43152186509292823</v>
      </c>
      <c r="H59">
        <v>2.5913674483364835</v>
      </c>
      <c r="I59">
        <v>0.3939057626169512</v>
      </c>
      <c r="J59">
        <v>6.4728279763939231E-2</v>
      </c>
      <c r="K59">
        <v>0.17387651738582799</v>
      </c>
      <c r="L59">
        <v>0.15558330000000001</v>
      </c>
      <c r="M59">
        <v>-0.72270895951005443</v>
      </c>
      <c r="O59" s="1" t="s">
        <v>127</v>
      </c>
      <c r="P59">
        <v>0.44677668450000002</v>
      </c>
      <c r="Q59">
        <v>280.13507184998116</v>
      </c>
      <c r="R59">
        <v>0.31784271172127648</v>
      </c>
      <c r="S59">
        <v>0.10493864054760385</v>
      </c>
      <c r="T59">
        <v>0</v>
      </c>
      <c r="W59">
        <v>6.6552000851216164E-4</v>
      </c>
    </row>
    <row r="60" spans="1:23" x14ac:dyDescent="0.4">
      <c r="A60" s="1" t="s">
        <v>21</v>
      </c>
      <c r="B60">
        <v>1581.7153284117844</v>
      </c>
      <c r="C60">
        <v>444.66748793405958</v>
      </c>
      <c r="D60">
        <v>406.81870064270498</v>
      </c>
      <c r="F60" s="1" t="s">
        <v>21</v>
      </c>
      <c r="G60">
        <v>0.41456869663555795</v>
      </c>
      <c r="H60">
        <v>2.514051976901734</v>
      </c>
      <c r="I60">
        <v>0.41253228494553795</v>
      </c>
      <c r="J60">
        <v>6.2185304495333688E-2</v>
      </c>
      <c r="K60">
        <v>0.16821004577715185</v>
      </c>
      <c r="L60">
        <v>0.13384760000000001</v>
      </c>
      <c r="M60">
        <v>-0.69242976726877425</v>
      </c>
      <c r="O60" s="1" t="s">
        <v>128</v>
      </c>
      <c r="P60">
        <v>0.44757978609999999</v>
      </c>
      <c r="Q60">
        <v>280.33257476707809</v>
      </c>
      <c r="R60">
        <v>0.32762178567939848</v>
      </c>
      <c r="S60">
        <v>0.11540354273707673</v>
      </c>
      <c r="T60">
        <v>0</v>
      </c>
      <c r="W60">
        <v>7.013528291334285E-4</v>
      </c>
    </row>
    <row r="61" spans="1:23" x14ac:dyDescent="0.4">
      <c r="A61" s="1" t="s">
        <v>22</v>
      </c>
      <c r="B61">
        <v>1571.8094973412037</v>
      </c>
      <c r="C61">
        <v>441.88041120221567</v>
      </c>
      <c r="D61">
        <v>412.81213851646754</v>
      </c>
      <c r="F61" s="1" t="s">
        <v>22</v>
      </c>
      <c r="G61">
        <v>0.41065323573080348</v>
      </c>
      <c r="H61">
        <v>2.4803987591544132</v>
      </c>
      <c r="I61">
        <v>0.42925334684230304</v>
      </c>
      <c r="J61">
        <v>6.1597985359620515E-2</v>
      </c>
      <c r="K61">
        <v>0.16689074024969952</v>
      </c>
      <c r="L61">
        <v>0.12018065000000001</v>
      </c>
      <c r="M61">
        <v>-0.69229029159594613</v>
      </c>
      <c r="O61" s="1" t="s">
        <v>77</v>
      </c>
      <c r="P61">
        <v>0.44838288770000001</v>
      </c>
      <c r="Q61">
        <v>280.54239122493595</v>
      </c>
      <c r="R61">
        <v>0.32216818550478848</v>
      </c>
      <c r="S61">
        <v>0.1216491372141959</v>
      </c>
      <c r="T61">
        <v>0</v>
      </c>
      <c r="W61">
        <v>7.3912493071200277E-4</v>
      </c>
    </row>
    <row r="62" spans="1:23" x14ac:dyDescent="0.4">
      <c r="A62" s="1" t="s">
        <v>23</v>
      </c>
      <c r="B62">
        <v>1521.3794561003822</v>
      </c>
      <c r="C62">
        <v>441.58587279828618</v>
      </c>
      <c r="D62">
        <v>417.7210790541285</v>
      </c>
      <c r="F62" s="1" t="s">
        <v>23</v>
      </c>
      <c r="G62">
        <v>0.39051953785942844</v>
      </c>
      <c r="H62">
        <v>2.4768298917775895</v>
      </c>
      <c r="I62">
        <v>0.44285740737571255</v>
      </c>
      <c r="J62">
        <v>5.8577930678914265E-2</v>
      </c>
      <c r="K62">
        <v>0.16004263152159956</v>
      </c>
      <c r="L62">
        <v>0.11107450000000003</v>
      </c>
      <c r="M62">
        <v>-0.69229029159594613</v>
      </c>
      <c r="O62" s="1" t="s">
        <v>129</v>
      </c>
      <c r="P62">
        <v>0.45018598930000003</v>
      </c>
      <c r="Q62">
        <v>280.75485502359066</v>
      </c>
      <c r="R62">
        <v>0.31472029565725357</v>
      </c>
      <c r="S62">
        <v>0.12467970393406351</v>
      </c>
      <c r="T62">
        <v>0</v>
      </c>
      <c r="W62">
        <v>7.7894191026179954E-4</v>
      </c>
    </row>
    <row r="63" spans="1:23" x14ac:dyDescent="0.4">
      <c r="A63" s="1" t="s">
        <v>24</v>
      </c>
      <c r="B63">
        <v>1466.6262326963285</v>
      </c>
      <c r="C63">
        <v>441.70746686840249</v>
      </c>
      <c r="D63">
        <v>421.77479431182275</v>
      </c>
      <c r="F63" s="1" t="s">
        <v>24</v>
      </c>
      <c r="G63">
        <v>0.36826598941737698</v>
      </c>
      <c r="H63">
        <v>2.4783035130668027</v>
      </c>
      <c r="I63">
        <v>0.45403049174180199</v>
      </c>
      <c r="J63">
        <v>5.5239898412606549E-2</v>
      </c>
      <c r="K63">
        <v>0.15234554836341138</v>
      </c>
      <c r="L63">
        <v>0.10449255000000005</v>
      </c>
      <c r="M63">
        <v>-0.69229029159594613</v>
      </c>
      <c r="O63" s="1" t="s">
        <v>130</v>
      </c>
      <c r="P63">
        <v>0.4509890909</v>
      </c>
      <c r="Q63">
        <v>280.95288495731711</v>
      </c>
      <c r="R63">
        <v>0.27237931636518525</v>
      </c>
      <c r="S63">
        <v>0.12445089075959574</v>
      </c>
      <c r="T63">
        <v>0</v>
      </c>
      <c r="W63">
        <v>8.2091515639327926E-4</v>
      </c>
    </row>
    <row r="64" spans="1:23" x14ac:dyDescent="0.4">
      <c r="A64" s="1" t="s">
        <v>25</v>
      </c>
      <c r="B64">
        <v>1420.5019040610664</v>
      </c>
      <c r="C64">
        <v>441.91586880590961</v>
      </c>
      <c r="D64">
        <v>425.16609571931969</v>
      </c>
      <c r="F64" s="1" t="s">
        <v>25</v>
      </c>
      <c r="G64">
        <v>0.34918454371271002</v>
      </c>
      <c r="H64">
        <v>2.4808282319476938</v>
      </c>
      <c r="I64">
        <v>0.46333609335325587</v>
      </c>
      <c r="J64">
        <v>5.2377681556906495E-2</v>
      </c>
      <c r="K64">
        <v>0.14563512005155693</v>
      </c>
      <c r="L64">
        <v>9.8855400000000038E-2</v>
      </c>
      <c r="M64">
        <v>-0.69229029159594613</v>
      </c>
      <c r="O64" s="1" t="s">
        <v>131</v>
      </c>
      <c r="P64">
        <v>0.45179219250000002</v>
      </c>
      <c r="Q64">
        <v>281.13256917897678</v>
      </c>
      <c r="R64">
        <v>0.15719539043807024</v>
      </c>
      <c r="S64">
        <v>0.1132167930108951</v>
      </c>
      <c r="T64">
        <v>0</v>
      </c>
      <c r="W64">
        <v>8.6516216967896299E-4</v>
      </c>
    </row>
    <row r="65" spans="1:23" x14ac:dyDescent="0.4">
      <c r="A65" s="1" t="s">
        <v>26</v>
      </c>
      <c r="B65">
        <v>1381.8921382761537</v>
      </c>
      <c r="C65">
        <v>442.10245960027657</v>
      </c>
      <c r="D65">
        <v>428.03669915739442</v>
      </c>
      <c r="F65" s="1" t="s">
        <v>26</v>
      </c>
      <c r="G65">
        <v>0.33296452878219224</v>
      </c>
      <c r="H65">
        <v>2.4830877061907013</v>
      </c>
      <c r="I65">
        <v>0.47118359544645755</v>
      </c>
      <c r="J65">
        <v>4.9944679317328836E-2</v>
      </c>
      <c r="K65">
        <v>0.13984823657475992</v>
      </c>
      <c r="L65">
        <v>9.3937150000000025E-2</v>
      </c>
      <c r="M65">
        <v>-0.69229029159594613</v>
      </c>
      <c r="O65" s="1" t="s">
        <v>132</v>
      </c>
      <c r="P65">
        <v>0.45259529409999999</v>
      </c>
      <c r="Q65">
        <v>281.28151156003662</v>
      </c>
      <c r="R65">
        <v>7.1474138614858698E-2</v>
      </c>
      <c r="S65">
        <v>8.9487210146024926E-2</v>
      </c>
      <c r="T65">
        <v>0</v>
      </c>
      <c r="W65">
        <v>9.1180690091856905E-4</v>
      </c>
    </row>
    <row r="66" spans="1:23" x14ac:dyDescent="0.4">
      <c r="A66" s="1" t="s">
        <v>100</v>
      </c>
      <c r="B66">
        <v>1344.3770245462986</v>
      </c>
      <c r="C66">
        <v>442.32565091841559</v>
      </c>
      <c r="D66">
        <v>430.49630745294229</v>
      </c>
      <c r="F66" s="1" t="s">
        <v>100</v>
      </c>
      <c r="G66">
        <v>0.31697873785993119</v>
      </c>
      <c r="H66">
        <v>2.4857891330455693</v>
      </c>
      <c r="I66">
        <v>0.47788637368784759</v>
      </c>
      <c r="J66">
        <v>4.7546810678989679E-2</v>
      </c>
      <c r="K66">
        <v>0.13406841754407547</v>
      </c>
      <c r="L66">
        <v>8.9624450000000036E-2</v>
      </c>
      <c r="M66">
        <v>-0.69229029159594613</v>
      </c>
      <c r="O66" s="1" t="s">
        <v>133</v>
      </c>
      <c r="P66">
        <v>0.45339839570000001</v>
      </c>
      <c r="Q66">
        <v>281.35750495527446</v>
      </c>
      <c r="R66">
        <v>0.14177154051235935</v>
      </c>
      <c r="S66">
        <v>7.6299713700513402E-2</v>
      </c>
      <c r="T66">
        <v>0</v>
      </c>
      <c r="W66">
        <v>9.6098010831564135E-4</v>
      </c>
    </row>
    <row r="67" spans="1:23" x14ac:dyDescent="0.4">
      <c r="A67" s="1" t="s">
        <v>101</v>
      </c>
      <c r="B67">
        <v>1314.6945421640141</v>
      </c>
      <c r="C67">
        <v>442.60817733087987</v>
      </c>
      <c r="D67">
        <v>433.05525968559203</v>
      </c>
      <c r="F67" s="1" t="s">
        <v>101</v>
      </c>
      <c r="G67">
        <v>0.3041666428610777</v>
      </c>
      <c r="H67">
        <v>2.4892067762141821</v>
      </c>
      <c r="I67">
        <v>0.48483933519447814</v>
      </c>
      <c r="J67">
        <v>4.5624996429161659E-2</v>
      </c>
      <c r="K67">
        <v>0.12937987865583442</v>
      </c>
      <c r="L67">
        <v>8.5830300000000026E-2</v>
      </c>
      <c r="M67">
        <v>-0.69229029159594613</v>
      </c>
      <c r="O67" s="1" t="s">
        <v>134</v>
      </c>
      <c r="P67">
        <v>0.45420149730000003</v>
      </c>
      <c r="Q67">
        <v>281.35303916904178</v>
      </c>
      <c r="R67">
        <v>0.26530888130887859</v>
      </c>
      <c r="S67">
        <v>9.1612603704757489E-2</v>
      </c>
      <c r="T67">
        <v>0</v>
      </c>
      <c r="W67">
        <v>1.012819734635532E-3</v>
      </c>
    </row>
    <row r="68" spans="1:23" x14ac:dyDescent="0.4">
      <c r="A68" s="1"/>
      <c r="F68" s="1"/>
      <c r="O68" s="1" t="s">
        <v>135</v>
      </c>
      <c r="P68">
        <v>0.4550045989</v>
      </c>
      <c r="Q68">
        <v>281.36407981118737</v>
      </c>
      <c r="R68">
        <v>0.32534943416287249</v>
      </c>
      <c r="S68">
        <v>0.11682195058797282</v>
      </c>
      <c r="T68">
        <v>0</v>
      </c>
      <c r="W68">
        <v>1.0674713054759518E-3</v>
      </c>
    </row>
    <row r="69" spans="1:23" x14ac:dyDescent="0.4">
      <c r="A69" s="1"/>
      <c r="F69" s="1"/>
      <c r="O69" s="1" t="s">
        <v>136</v>
      </c>
      <c r="P69">
        <v>0.45580770050000002</v>
      </c>
      <c r="Q69">
        <v>281.47855619254852</v>
      </c>
      <c r="R69">
        <v>0.33266099747800437</v>
      </c>
      <c r="S69">
        <v>0.13220239627147601</v>
      </c>
      <c r="T69">
        <v>0</v>
      </c>
      <c r="W69">
        <v>1.125088349846242E-3</v>
      </c>
    </row>
    <row r="70" spans="1:23" x14ac:dyDescent="0.4">
      <c r="A70" s="1"/>
      <c r="F70" s="1"/>
      <c r="O70" s="1" t="s">
        <v>137</v>
      </c>
      <c r="P70">
        <v>0.45661080209999999</v>
      </c>
      <c r="Q70">
        <v>281.66787904999535</v>
      </c>
      <c r="R70">
        <v>0.2219721355760691</v>
      </c>
      <c r="S70">
        <v>0.13160842407592441</v>
      </c>
      <c r="T70">
        <v>0</v>
      </c>
      <c r="W70">
        <v>1.1858328443202354E-3</v>
      </c>
    </row>
    <row r="71" spans="1:23" x14ac:dyDescent="0.4">
      <c r="A71" s="1"/>
      <c r="F71" s="1"/>
      <c r="O71" s="1" t="s">
        <v>78</v>
      </c>
      <c r="P71">
        <v>0.45741390370000001</v>
      </c>
      <c r="Q71">
        <v>281.86930544099312</v>
      </c>
      <c r="R71">
        <v>6.0196557068861067E-2</v>
      </c>
      <c r="S71">
        <v>0.10651705210724369</v>
      </c>
      <c r="T71">
        <v>0</v>
      </c>
      <c r="W71">
        <v>1.2498756821003154E-3</v>
      </c>
    </row>
    <row r="72" spans="1:23" x14ac:dyDescent="0.4">
      <c r="A72" s="1"/>
      <c r="F72" s="1"/>
      <c r="O72" s="1" t="s">
        <v>138</v>
      </c>
      <c r="P72">
        <v>0.45921700529999998</v>
      </c>
      <c r="Q72">
        <v>282.01120971906607</v>
      </c>
      <c r="R72">
        <v>7.8559656187847632E-2</v>
      </c>
      <c r="S72">
        <v>7.8763421599098646E-2</v>
      </c>
      <c r="T72">
        <v>0</v>
      </c>
      <c r="W72">
        <v>1.3173971684072553E-3</v>
      </c>
    </row>
    <row r="73" spans="1:23" x14ac:dyDescent="0.4">
      <c r="A73" s="1"/>
      <c r="F73" s="1"/>
      <c r="O73" s="1" t="s">
        <v>139</v>
      </c>
      <c r="P73">
        <v>0.46002010700000001</v>
      </c>
      <c r="Q73">
        <v>282.02550270678904</v>
      </c>
      <c r="R73">
        <v>0.20024322636190967</v>
      </c>
      <c r="S73">
        <v>8.3295221704640238E-2</v>
      </c>
      <c r="T73">
        <v>0</v>
      </c>
      <c r="W73">
        <v>1.3885875436919115E-3</v>
      </c>
    </row>
    <row r="74" spans="1:23" x14ac:dyDescent="0.4">
      <c r="A74" s="1"/>
      <c r="F74" s="1"/>
      <c r="O74" s="1" t="s">
        <v>140</v>
      </c>
      <c r="P74">
        <v>0.46082320859999998</v>
      </c>
      <c r="Q74">
        <v>281.99152378365784</v>
      </c>
      <c r="R74">
        <v>0.25827814735445276</v>
      </c>
      <c r="S74">
        <v>0.10531316090064906</v>
      </c>
      <c r="T74">
        <v>0</v>
      </c>
      <c r="W74">
        <v>1.4636475362511036E-3</v>
      </c>
    </row>
    <row r="75" spans="1:23" x14ac:dyDescent="0.4">
      <c r="A75" s="1"/>
      <c r="F75" s="1"/>
      <c r="O75" s="1" t="s">
        <v>141</v>
      </c>
      <c r="P75">
        <v>0.4616263102</v>
      </c>
      <c r="Q75">
        <v>282.04458604673636</v>
      </c>
      <c r="R75">
        <v>0.25344318574741764</v>
      </c>
      <c r="S75">
        <v>0.11782555756293006</v>
      </c>
      <c r="T75">
        <v>0</v>
      </c>
      <c r="W75">
        <v>1.5427889459213152E-3</v>
      </c>
    </row>
    <row r="76" spans="1:23" x14ac:dyDescent="0.4">
      <c r="A76" s="1"/>
      <c r="F76" s="1"/>
      <c r="O76" s="1" t="s">
        <v>142</v>
      </c>
      <c r="P76">
        <v>0.46242941180000002</v>
      </c>
      <c r="Q76">
        <v>282.17812973703423</v>
      </c>
      <c r="R76">
        <v>0.21817852002382718</v>
      </c>
      <c r="S76">
        <v>0.11823249842980152</v>
      </c>
      <c r="T76">
        <v>0</v>
      </c>
      <c r="W76">
        <v>1.6262352606205446E-3</v>
      </c>
    </row>
    <row r="77" spans="1:23" x14ac:dyDescent="0.4">
      <c r="A77" s="1"/>
      <c r="F77" s="1"/>
      <c r="O77" s="1" t="s">
        <v>143</v>
      </c>
      <c r="P77">
        <v>0.46323251340000005</v>
      </c>
      <c r="Q77">
        <v>282.32318378570272</v>
      </c>
      <c r="R77">
        <v>0.20632063829067138</v>
      </c>
      <c r="S77">
        <v>0.11343568940215965</v>
      </c>
      <c r="T77">
        <v>0</v>
      </c>
      <c r="W77">
        <v>1.7142223076109723E-3</v>
      </c>
    </row>
    <row r="78" spans="1:23" x14ac:dyDescent="0.4">
      <c r="A78" s="1"/>
      <c r="F78" s="1"/>
      <c r="O78" s="1" t="s">
        <v>144</v>
      </c>
      <c r="P78">
        <v>0.46503561500000001</v>
      </c>
      <c r="Q78">
        <v>282.4424295011508</v>
      </c>
      <c r="R78">
        <v>0.22267515153116674</v>
      </c>
      <c r="S78">
        <v>0.11275501926336116</v>
      </c>
      <c r="T78">
        <v>0</v>
      </c>
      <c r="W78">
        <v>1.8069989414634495E-3</v>
      </c>
    </row>
    <row r="79" spans="1:23" x14ac:dyDescent="0.4">
      <c r="A79" s="1"/>
      <c r="F79" s="1"/>
      <c r="O79" s="1" t="s">
        <v>145</v>
      </c>
      <c r="P79">
        <v>0.46583871659999998</v>
      </c>
      <c r="Q79">
        <v>282.53529162077865</v>
      </c>
      <c r="R79">
        <v>0.23702157936440596</v>
      </c>
      <c r="S79">
        <v>0.11676659215220875</v>
      </c>
      <c r="T79">
        <v>0</v>
      </c>
      <c r="W79">
        <v>1.9048277708196449E-3</v>
      </c>
    </row>
    <row r="80" spans="1:23" x14ac:dyDescent="0.4">
      <c r="A80" s="1"/>
      <c r="F80" s="1"/>
      <c r="O80" s="1" t="s">
        <v>146</v>
      </c>
      <c r="P80">
        <v>0.4666418182</v>
      </c>
      <c r="Q80">
        <v>282.62899266791038</v>
      </c>
      <c r="R80">
        <v>0.24440839685292967</v>
      </c>
      <c r="S80">
        <v>0.12089084196037719</v>
      </c>
      <c r="T80">
        <v>0</v>
      </c>
      <c r="W80">
        <v>2.0079859261691044E-3</v>
      </c>
    </row>
    <row r="81" spans="15:23" x14ac:dyDescent="0.4">
      <c r="O81" s="1" t="s">
        <v>79</v>
      </c>
      <c r="P81">
        <v>0.46844491979999997</v>
      </c>
      <c r="Q81">
        <v>282.7336290521643</v>
      </c>
      <c r="R81">
        <v>0.26157748109919926</v>
      </c>
      <c r="S81">
        <v>0.12474718046797215</v>
      </c>
      <c r="T81">
        <v>0</v>
      </c>
      <c r="W81">
        <v>2.1167658709872199E-3</v>
      </c>
    </row>
    <row r="82" spans="15:23" x14ac:dyDescent="0.4">
      <c r="O82" s="1" t="s">
        <v>147</v>
      </c>
      <c r="P82">
        <v>0.46924802140000005</v>
      </c>
      <c r="Q82">
        <v>282.84249880439506</v>
      </c>
      <c r="R82">
        <v>0.28344591408862596</v>
      </c>
      <c r="S82">
        <v>0.13055471536815424</v>
      </c>
      <c r="T82">
        <v>0</v>
      </c>
      <c r="W82">
        <v>2.2314762587163544E-3</v>
      </c>
    </row>
    <row r="83" spans="15:23" x14ac:dyDescent="0.4">
      <c r="O83" s="1" t="s">
        <v>148</v>
      </c>
      <c r="P83">
        <v>0.47205112300000002</v>
      </c>
      <c r="Q83">
        <v>282.95799924385676</v>
      </c>
      <c r="R83">
        <v>0.28011554131451688</v>
      </c>
      <c r="S83">
        <v>0.13608273305114776</v>
      </c>
      <c r="T83">
        <v>0</v>
      </c>
      <c r="W83">
        <v>2.3524428382167297E-3</v>
      </c>
    </row>
    <row r="84" spans="15:23" x14ac:dyDescent="0.4">
      <c r="O84" s="1" t="s">
        <v>149</v>
      </c>
      <c r="P84">
        <v>0.47185422460000004</v>
      </c>
      <c r="Q84">
        <v>283.08446933030888</v>
      </c>
      <c r="R84">
        <v>0.26548592621021461</v>
      </c>
      <c r="S84">
        <v>0.13709261221733726</v>
      </c>
      <c r="T84">
        <v>0</v>
      </c>
      <c r="W84">
        <v>2.4800094104665414E-3</v>
      </c>
    </row>
    <row r="85" spans="15:23" x14ac:dyDescent="0.4">
      <c r="O85" s="1" t="s">
        <v>150</v>
      </c>
      <c r="P85">
        <v>0.47265732620000001</v>
      </c>
      <c r="Q85">
        <v>283.21135701058671</v>
      </c>
      <c r="R85">
        <v>0.26390928041024386</v>
      </c>
      <c r="S85">
        <v>0.13632328019264273</v>
      </c>
      <c r="T85">
        <v>0</v>
      </c>
      <c r="W85">
        <v>2.6145388394527365E-3</v>
      </c>
    </row>
    <row r="86" spans="15:23" x14ac:dyDescent="0.4">
      <c r="O86" s="1" t="s">
        <v>151</v>
      </c>
      <c r="P86">
        <v>0.47346042780000003</v>
      </c>
      <c r="Q86">
        <v>283.32192627559687</v>
      </c>
      <c r="R86">
        <v>0.26326955682411196</v>
      </c>
      <c r="S86">
        <v>0.13712813905480312</v>
      </c>
      <c r="T86">
        <v>0</v>
      </c>
      <c r="W86">
        <v>2.7564141203654147E-3</v>
      </c>
    </row>
    <row r="87" spans="15:23" x14ac:dyDescent="0.4">
      <c r="O87" s="1" t="s">
        <v>152</v>
      </c>
      <c r="P87">
        <v>0.4752635294</v>
      </c>
      <c r="Q87">
        <v>283.42158698527948</v>
      </c>
      <c r="R87">
        <v>0.25401718309964511</v>
      </c>
      <c r="S87">
        <v>0.13763135707499272</v>
      </c>
      <c r="T87">
        <v>0</v>
      </c>
      <c r="W87">
        <v>2.9060395083905658E-3</v>
      </c>
    </row>
    <row r="88" spans="15:23" x14ac:dyDescent="0.4">
      <c r="O88" s="1" t="s">
        <v>153</v>
      </c>
      <c r="P88">
        <v>0.47606663099999996</v>
      </c>
      <c r="Q88">
        <v>283.51799928767548</v>
      </c>
      <c r="R88">
        <v>0.24450881375313804</v>
      </c>
      <c r="S88">
        <v>0.13659787458332551</v>
      </c>
      <c r="T88">
        <v>0</v>
      </c>
      <c r="W88">
        <v>3.063841711588423E-3</v>
      </c>
    </row>
    <row r="89" spans="15:23" x14ac:dyDescent="0.4">
      <c r="O89" s="1" t="s">
        <v>154</v>
      </c>
      <c r="P89">
        <v>0.47686973260000004</v>
      </c>
      <c r="Q89">
        <v>283.60747294210222</v>
      </c>
      <c r="R89">
        <v>-0.24957841810423123</v>
      </c>
      <c r="S89">
        <v>0.1051916724151542</v>
      </c>
      <c r="T89">
        <v>0</v>
      </c>
      <c r="W89">
        <v>3.2302711515486797E-3</v>
      </c>
    </row>
    <row r="90" spans="15:23" x14ac:dyDescent="0.4">
      <c r="O90" s="1" t="s">
        <v>155</v>
      </c>
      <c r="P90">
        <v>0.47767283420000001</v>
      </c>
      <c r="Q90">
        <v>283.6876132939172</v>
      </c>
      <c r="R90">
        <v>-1.3932243289313053</v>
      </c>
      <c r="S90">
        <v>-4.9617547112064238E-2</v>
      </c>
      <c r="T90">
        <v>0</v>
      </c>
      <c r="W90">
        <v>3.4058032957300496E-3</v>
      </c>
    </row>
    <row r="91" spans="15:23" x14ac:dyDescent="0.4">
      <c r="O91" s="1" t="s">
        <v>80</v>
      </c>
      <c r="P91">
        <v>0.47847593580000003</v>
      </c>
      <c r="Q91">
        <v>283.55771862238095</v>
      </c>
      <c r="R91">
        <v>-1.7989346806479924</v>
      </c>
      <c r="S91">
        <v>-0.29006212041546681</v>
      </c>
      <c r="T91">
        <v>0</v>
      </c>
      <c r="W91">
        <v>3.5909400656206738E-3</v>
      </c>
    </row>
    <row r="92" spans="15:23" x14ac:dyDescent="0.4">
      <c r="O92" s="1" t="s">
        <v>156</v>
      </c>
      <c r="P92">
        <v>0.4802790374</v>
      </c>
      <c r="Q92">
        <v>282.7578691304887</v>
      </c>
      <c r="R92">
        <v>-1.0195754153343879</v>
      </c>
      <c r="S92">
        <v>-0.36881991516449153</v>
      </c>
      <c r="T92">
        <v>0</v>
      </c>
      <c r="W92">
        <v>3.7862113250987182E-3</v>
      </c>
    </row>
    <row r="93" spans="15:23" x14ac:dyDescent="0.4">
      <c r="O93" s="1" t="s">
        <v>157</v>
      </c>
      <c r="P93">
        <v>0.48108213900000002</v>
      </c>
      <c r="Q93">
        <v>281.44164789532294</v>
      </c>
      <c r="R93">
        <v>-0.36880394143214945</v>
      </c>
      <c r="S93">
        <v>-0.24741190670148977</v>
      </c>
      <c r="T93">
        <v>0</v>
      </c>
      <c r="W93">
        <v>3.9921764536296426E-3</v>
      </c>
    </row>
    <row r="94" spans="15:23" x14ac:dyDescent="0.4">
      <c r="O94" s="1" t="s">
        <v>158</v>
      </c>
      <c r="P94">
        <v>0.48188524059999999</v>
      </c>
      <c r="Q94">
        <v>280.53974012946946</v>
      </c>
      <c r="R94">
        <v>-0.18565033975753925</v>
      </c>
      <c r="S94">
        <v>-0.13286986101856885</v>
      </c>
      <c r="T94">
        <v>0</v>
      </c>
      <c r="W94">
        <v>4.2094260092095616E-3</v>
      </c>
    </row>
    <row r="95" spans="15:23" x14ac:dyDescent="0.4">
      <c r="O95" s="1" t="s">
        <v>159</v>
      </c>
      <c r="P95">
        <v>0.48268834220000001</v>
      </c>
      <c r="Q95">
        <v>280.40271087802284</v>
      </c>
      <c r="R95">
        <v>-0.71023780703253125</v>
      </c>
      <c r="S95">
        <v>-0.12430180062735004</v>
      </c>
      <c r="T95">
        <v>0</v>
      </c>
      <c r="W95">
        <v>4.4385834862529609E-3</v>
      </c>
    </row>
    <row r="96" spans="15:23" x14ac:dyDescent="0.4">
      <c r="O96" s="1" t="s">
        <v>160</v>
      </c>
      <c r="P96">
        <v>0.48449144389999999</v>
      </c>
      <c r="Q96">
        <v>280.60771120333214</v>
      </c>
      <c r="R96">
        <v>-2.1704239694520591</v>
      </c>
      <c r="S96">
        <v>-0.29807536866227963</v>
      </c>
      <c r="T96">
        <v>0</v>
      </c>
      <c r="W96">
        <v>4.6803071739295399E-3</v>
      </c>
    </row>
    <row r="97" spans="15:23" x14ac:dyDescent="0.4">
      <c r="O97" s="1" t="s">
        <v>161</v>
      </c>
      <c r="P97">
        <v>0.48629454550000006</v>
      </c>
      <c r="Q97">
        <v>280.63544663538488</v>
      </c>
      <c r="R97">
        <v>-2.672475217287468</v>
      </c>
      <c r="S97">
        <v>-0.59873571000961845</v>
      </c>
      <c r="T97">
        <v>0</v>
      </c>
      <c r="W97">
        <v>4.9352921207798375E-3</v>
      </c>
    </row>
    <row r="98" spans="15:23" x14ac:dyDescent="0.4">
      <c r="O98" s="1" t="s">
        <v>162</v>
      </c>
      <c r="P98">
        <v>0.48809764710000003</v>
      </c>
      <c r="Q98">
        <v>279.81335042624733</v>
      </c>
      <c r="R98">
        <v>-1.5206000669090116</v>
      </c>
      <c r="S98">
        <v>-0.68427030894634799</v>
      </c>
      <c r="T98">
        <v>0</v>
      </c>
      <c r="W98">
        <v>5.2042722117836013E-3</v>
      </c>
    </row>
    <row r="99" spans="15:23" x14ac:dyDescent="0.4">
      <c r="O99" s="1" t="s">
        <v>163</v>
      </c>
      <c r="P99">
        <v>0.4889007487</v>
      </c>
      <c r="Q99">
        <v>278.28214562963689</v>
      </c>
      <c r="R99">
        <v>-0.42256493380827004</v>
      </c>
      <c r="S99">
        <v>-0.48346778011370029</v>
      </c>
      <c r="T99">
        <v>0</v>
      </c>
      <c r="W99">
        <v>5.4880223644201238E-3</v>
      </c>
    </row>
    <row r="100" spans="15:23" x14ac:dyDescent="0.4">
      <c r="O100" s="1" t="s">
        <v>164</v>
      </c>
      <c r="P100">
        <v>0.48970385030000002</v>
      </c>
      <c r="Q100">
        <v>277.29527386752386</v>
      </c>
      <c r="R100">
        <v>8.4917820355037421E-3</v>
      </c>
      <c r="S100">
        <v>-0.27125920920021268</v>
      </c>
      <c r="T100">
        <v>0</v>
      </c>
      <c r="W100">
        <v>5.7873608506469193E-3</v>
      </c>
    </row>
    <row r="101" spans="15:23" x14ac:dyDescent="0.4">
      <c r="O101" s="1" t="s">
        <v>81</v>
      </c>
      <c r="P101">
        <v>0.49050695189999999</v>
      </c>
      <c r="Q101">
        <v>277.40328474086806</v>
      </c>
      <c r="R101">
        <v>0.13629965431666807</v>
      </c>
      <c r="S101">
        <v>-0.16157903447019173</v>
      </c>
      <c r="T101">
        <v>0</v>
      </c>
      <c r="W101">
        <v>6.1031517521337383E-3</v>
      </c>
    </row>
    <row r="102" spans="15:23" x14ac:dyDescent="0.4">
      <c r="O102" s="1" t="s">
        <v>165</v>
      </c>
      <c r="P102">
        <v>0.49131005350000001</v>
      </c>
      <c r="Q102">
        <v>278.07734334513293</v>
      </c>
      <c r="R102">
        <v>0.15573415389375508</v>
      </c>
      <c r="S102">
        <v>-0.11231823774266687</v>
      </c>
      <c r="T102">
        <v>0</v>
      </c>
      <c r="W102">
        <v>6.4363075565244347E-3</v>
      </c>
    </row>
    <row r="103" spans="15:23" x14ac:dyDescent="0.4">
      <c r="O103" s="1" t="s">
        <v>166</v>
      </c>
      <c r="P103">
        <v>0.49311315509999998</v>
      </c>
      <c r="Q103">
        <v>278.85527811828814</v>
      </c>
      <c r="R103">
        <v>0.17246768708640758</v>
      </c>
      <c r="S103">
        <v>-8.7302141132862332E-2</v>
      </c>
      <c r="T103">
        <v>0</v>
      </c>
      <c r="W103">
        <v>6.7877919029609764E-3</v>
      </c>
    </row>
    <row r="104" spans="15:23" x14ac:dyDescent="0.4">
      <c r="O104" s="1" t="s">
        <v>167</v>
      </c>
      <c r="P104">
        <v>0.49491625670000006</v>
      </c>
      <c r="Q104">
        <v>279.55721222703471</v>
      </c>
      <c r="R104">
        <v>0.18906514468092706</v>
      </c>
      <c r="S104">
        <v>-6.7122143577397417E-2</v>
      </c>
      <c r="T104">
        <v>0</v>
      </c>
      <c r="W104">
        <v>7.1586224855939009E-3</v>
      </c>
    </row>
    <row r="105" spans="15:23" x14ac:dyDescent="0.4">
      <c r="O105" s="1" t="s">
        <v>168</v>
      </c>
      <c r="P105">
        <v>0.49571935830000002</v>
      </c>
      <c r="Q105">
        <v>280.13648388957779</v>
      </c>
      <c r="R105">
        <v>0.2076381828510197</v>
      </c>
      <c r="S105">
        <v>-4.878138503527963E-2</v>
      </c>
      <c r="T105">
        <v>0</v>
      </c>
      <c r="W105">
        <v>7.5498741243230864E-3</v>
      </c>
    </row>
    <row r="106" spans="15:23" x14ac:dyDescent="0.4">
      <c r="O106" s="1" t="s">
        <v>169</v>
      </c>
      <c r="P106">
        <v>0.49752245989999999</v>
      </c>
      <c r="Q106">
        <v>280.61585736261543</v>
      </c>
      <c r="R106">
        <v>0.23002187306224475</v>
      </c>
      <c r="S106">
        <v>-3.1232246869515309E-2</v>
      </c>
      <c r="T106">
        <v>0</v>
      </c>
      <c r="W106">
        <v>7.962682012564077E-3</v>
      </c>
    </row>
    <row r="107" spans="15:23" x14ac:dyDescent="0.4">
      <c r="O107" s="1" t="s">
        <v>170</v>
      </c>
      <c r="P107">
        <v>0.49832556150000001</v>
      </c>
      <c r="Q107">
        <v>281.01691454462923</v>
      </c>
      <c r="R107">
        <v>0.25529615462093214</v>
      </c>
      <c r="S107">
        <v>-1.3867880809078055E-2</v>
      </c>
      <c r="T107">
        <v>0</v>
      </c>
      <c r="W107">
        <v>8.3982451524200752E-3</v>
      </c>
    </row>
    <row r="108" spans="15:23" x14ac:dyDescent="0.4">
      <c r="O108" s="1" t="s">
        <v>171</v>
      </c>
      <c r="P108">
        <v>0.50012866310000004</v>
      </c>
      <c r="Q108">
        <v>281.36590453209061</v>
      </c>
      <c r="R108">
        <v>0.28056422897883093</v>
      </c>
      <c r="S108">
        <v>3.2889301391886422E-3</v>
      </c>
      <c r="T108">
        <v>0</v>
      </c>
      <c r="W108">
        <v>8.8578299882603271E-3</v>
      </c>
    </row>
    <row r="109" spans="15:23" x14ac:dyDescent="0.4">
      <c r="O109" s="1" t="s">
        <v>172</v>
      </c>
      <c r="P109">
        <v>0.5009317647</v>
      </c>
      <c r="Q109">
        <v>281.68197844848015</v>
      </c>
      <c r="R109">
        <v>0.29607743040584189</v>
      </c>
      <c r="S109">
        <v>1.9337858276317749E-2</v>
      </c>
      <c r="T109">
        <v>0</v>
      </c>
      <c r="W109">
        <v>9.3427742503642362E-3</v>
      </c>
    </row>
    <row r="110" spans="15:23" x14ac:dyDescent="0.4">
      <c r="O110" s="1" t="s">
        <v>173</v>
      </c>
      <c r="P110">
        <v>0.50173486630000008</v>
      </c>
      <c r="Q110">
        <v>281.97835929969801</v>
      </c>
      <c r="R110">
        <v>0.27506921914899435</v>
      </c>
      <c r="S110">
        <v>3.1012167105306548E-2</v>
      </c>
      <c r="T110">
        <v>0</v>
      </c>
      <c r="W110">
        <v>9.8544910209891236E-3</v>
      </c>
    </row>
    <row r="111" spans="15:23" x14ac:dyDescent="0.4">
      <c r="O111" s="1" t="s">
        <v>82</v>
      </c>
      <c r="P111">
        <v>0.50853796790000005</v>
      </c>
      <c r="Q111">
        <v>282.26142988354155</v>
      </c>
      <c r="R111">
        <v>6.0983020705251995E-2</v>
      </c>
      <c r="S111">
        <v>2.3745895597547563E-2</v>
      </c>
      <c r="T111">
        <v>0</v>
      </c>
      <c r="W111">
        <v>1.039447303596174E-2</v>
      </c>
    </row>
    <row r="112" spans="15:23" x14ac:dyDescent="0.4">
      <c r="O112" s="1" t="s">
        <v>174</v>
      </c>
      <c r="P112">
        <v>0.50834106950000002</v>
      </c>
      <c r="Q112">
        <v>282.51312611469979</v>
      </c>
      <c r="R112">
        <v>-0.32924239458518922</v>
      </c>
      <c r="S112">
        <v>-2.9486381512769649E-2</v>
      </c>
      <c r="T112">
        <v>0</v>
      </c>
      <c r="W112">
        <v>1.0964297235680353E-2</v>
      </c>
    </row>
    <row r="113" spans="15:23" x14ac:dyDescent="0.4">
      <c r="O113" s="1" t="s">
        <v>175</v>
      </c>
      <c r="P113">
        <v>0.50914417109999999</v>
      </c>
      <c r="Q113">
        <v>282.64357683788887</v>
      </c>
      <c r="R113">
        <v>-0.4327826462435525</v>
      </c>
      <c r="S113">
        <v>-0.10432413849360839</v>
      </c>
      <c r="T113">
        <v>0</v>
      </c>
      <c r="W113">
        <v>1.156562958025021E-2</v>
      </c>
    </row>
    <row r="114" spans="15:23" x14ac:dyDescent="0.4">
      <c r="O114" s="1" t="s">
        <v>176</v>
      </c>
      <c r="P114">
        <v>0.51094727269999995</v>
      </c>
      <c r="Q114">
        <v>282.51166429661117</v>
      </c>
      <c r="R114">
        <v>-0.14398076066135213</v>
      </c>
      <c r="S114">
        <v>-0.11857009451175633</v>
      </c>
      <c r="T114">
        <v>0</v>
      </c>
      <c r="W114">
        <v>1.2200230144362115E-2</v>
      </c>
    </row>
    <row r="115" spans="15:23" x14ac:dyDescent="0.4">
      <c r="O115" s="1" t="s">
        <v>177</v>
      </c>
      <c r="P115">
        <v>0.51175037430000003</v>
      </c>
      <c r="Q115">
        <v>282.21072253229056</v>
      </c>
      <c r="R115">
        <v>-0.30051362444277141</v>
      </c>
      <c r="S115">
        <v>-9.0302120629281932E-2</v>
      </c>
      <c r="T115">
        <v>0</v>
      </c>
      <c r="W115">
        <v>1.2869958508465815E-2</v>
      </c>
    </row>
    <row r="116" spans="15:23" x14ac:dyDescent="0.4">
      <c r="O116" s="1" t="s">
        <v>178</v>
      </c>
      <c r="P116">
        <v>0.5135534759</v>
      </c>
      <c r="Q116">
        <v>282.07139712264387</v>
      </c>
      <c r="R116">
        <v>-0.90446984649614903</v>
      </c>
      <c r="S116">
        <v>-0.1509833998113736</v>
      </c>
      <c r="T116">
        <v>0</v>
      </c>
      <c r="W116">
        <v>1.3576779463789735E-2</v>
      </c>
    </row>
    <row r="117" spans="15:23" x14ac:dyDescent="0.4">
      <c r="O117" s="1" t="s">
        <v>179</v>
      </c>
      <c r="P117">
        <v>0.51835657749999997</v>
      </c>
      <c r="Q117">
        <v>282.04000046229464</v>
      </c>
      <c r="R117">
        <v>-0.8191448614359802</v>
      </c>
      <c r="S117">
        <v>-0.25592130442734107</v>
      </c>
      <c r="T117">
        <v>0</v>
      </c>
      <c r="W117">
        <v>1.4322769049820577E-2</v>
      </c>
    </row>
    <row r="118" spans="15:23" x14ac:dyDescent="0.4">
      <c r="O118" s="1" t="s">
        <v>180</v>
      </c>
      <c r="P118">
        <v>0.51915967909999994</v>
      </c>
      <c r="Q118">
        <v>281.68426230373495</v>
      </c>
      <c r="R118">
        <v>-0.21360443152210815</v>
      </c>
      <c r="S118">
        <v>-0.23279103503694926</v>
      </c>
      <c r="T118">
        <v>0</v>
      </c>
      <c r="W118">
        <v>1.5110120943984021E-2</v>
      </c>
    </row>
    <row r="119" spans="15:23" x14ac:dyDescent="0.4">
      <c r="O119" s="1" t="s">
        <v>181</v>
      </c>
      <c r="P119">
        <v>0.52096278070000002</v>
      </c>
      <c r="Q119">
        <v>281.17955150492526</v>
      </c>
      <c r="R119">
        <v>0.15235656107217549</v>
      </c>
      <c r="S119">
        <v>-0.12086677838434652</v>
      </c>
      <c r="T119">
        <v>0</v>
      </c>
      <c r="W119">
        <v>1.5941153224465293E-2</v>
      </c>
    </row>
    <row r="120" spans="15:23" x14ac:dyDescent="0.4">
      <c r="O120" s="1" t="s">
        <v>182</v>
      </c>
      <c r="P120">
        <v>0.52276588239999999</v>
      </c>
      <c r="Q120">
        <v>281.09390633686468</v>
      </c>
      <c r="R120">
        <v>0.26505450843351486</v>
      </c>
      <c r="S120">
        <v>-3.9786087706260721E-2</v>
      </c>
      <c r="T120">
        <v>0</v>
      </c>
      <c r="W120">
        <v>1.6818315528380694E-2</v>
      </c>
    </row>
    <row r="121" spans="15:23" x14ac:dyDescent="0.4">
      <c r="O121" s="1" t="s">
        <v>83</v>
      </c>
      <c r="P121">
        <v>0.52556898399999996</v>
      </c>
      <c r="Q121">
        <v>281.43777071676959</v>
      </c>
      <c r="R121">
        <v>0.25098647293773702</v>
      </c>
      <c r="S121">
        <v>-4.198924643123483E-3</v>
      </c>
      <c r="T121">
        <v>0</v>
      </c>
      <c r="W121">
        <v>1.7744196628862417E-2</v>
      </c>
    </row>
    <row r="122" spans="15:23" x14ac:dyDescent="0.4">
      <c r="O122" s="1" t="s">
        <v>183</v>
      </c>
      <c r="P122">
        <v>0.52737208560000004</v>
      </c>
      <c r="Q122">
        <v>281.91803387284659</v>
      </c>
      <c r="R122">
        <v>0.23486987454882691</v>
      </c>
      <c r="S122">
        <v>6.5759713326186357E-3</v>
      </c>
      <c r="T122">
        <v>0</v>
      </c>
      <c r="W122">
        <v>1.8721532456054752E-2</v>
      </c>
    </row>
    <row r="123" spans="15:23" x14ac:dyDescent="0.4">
      <c r="O123" s="1" t="s">
        <v>184</v>
      </c>
      <c r="P123">
        <v>0.53017518720000001</v>
      </c>
      <c r="Q123">
        <v>282.37038658320529</v>
      </c>
      <c r="R123">
        <v>0.24207310453242606</v>
      </c>
      <c r="S123">
        <v>1.4180038570852706E-2</v>
      </c>
      <c r="T123">
        <v>0</v>
      </c>
      <c r="W123">
        <v>1.975321458854511E-2</v>
      </c>
    </row>
    <row r="124" spans="15:23" x14ac:dyDescent="0.4">
      <c r="O124" s="1" t="s">
        <v>185</v>
      </c>
      <c r="P124">
        <v>0.53197828879999998</v>
      </c>
      <c r="Q124">
        <v>282.73973141388313</v>
      </c>
      <c r="R124">
        <v>0.22007287811385323</v>
      </c>
      <c r="S124">
        <v>2.2166967047061979E-2</v>
      </c>
      <c r="T124">
        <v>0</v>
      </c>
      <c r="W124">
        <v>2.0842299243374364E-2</v>
      </c>
    </row>
    <row r="125" spans="15:23" x14ac:dyDescent="0.4">
      <c r="O125" s="1" t="s">
        <v>186</v>
      </c>
      <c r="P125">
        <v>0.53478139039999995</v>
      </c>
      <c r="Q125">
        <v>283.05108120531708</v>
      </c>
      <c r="R125">
        <v>0.21815127061321021</v>
      </c>
      <c r="S125">
        <v>2.6026409437879768E-2</v>
      </c>
      <c r="T125">
        <v>0</v>
      </c>
      <c r="W125">
        <v>2.1992016794492902E-2</v>
      </c>
    </row>
    <row r="126" spans="15:23" x14ac:dyDescent="0.4">
      <c r="O126" s="1" t="s">
        <v>187</v>
      </c>
      <c r="P126">
        <v>0.53958449199999992</v>
      </c>
      <c r="Q126">
        <v>283.31224568785774</v>
      </c>
      <c r="R126">
        <v>0.26901543727759769</v>
      </c>
      <c r="S126">
        <v>3.4846392284458905E-2</v>
      </c>
      <c r="T126">
        <v>0</v>
      </c>
      <c r="W126">
        <v>2.320578185136064E-2</v>
      </c>
    </row>
    <row r="127" spans="15:23" x14ac:dyDescent="0.4">
      <c r="O127" s="1" t="s">
        <v>188</v>
      </c>
      <c r="P127">
        <v>0.54038759359999999</v>
      </c>
      <c r="Q127">
        <v>283.52735453680771</v>
      </c>
      <c r="R127">
        <v>0.32181229142792461</v>
      </c>
      <c r="S127">
        <v>5.246386432490692E-2</v>
      </c>
      <c r="T127">
        <v>0</v>
      </c>
      <c r="W127">
        <v>2.4487203931333992E-2</v>
      </c>
    </row>
    <row r="128" spans="15:23" x14ac:dyDescent="0.4">
      <c r="O128" s="1" t="s">
        <v>189</v>
      </c>
      <c r="P128">
        <v>0.54419069520000007</v>
      </c>
      <c r="Q128">
        <v>283.7443586681689</v>
      </c>
      <c r="R128">
        <v>0.36077801070565624</v>
      </c>
      <c r="S128">
        <v>7.117396526257791E-2</v>
      </c>
      <c r="T128">
        <v>0</v>
      </c>
      <c r="W128">
        <v>2.5840098761552126E-2</v>
      </c>
    </row>
    <row r="129" spans="15:23" x14ac:dyDescent="0.4">
      <c r="O129" s="1" t="s">
        <v>190</v>
      </c>
      <c r="P129">
        <v>0.54599379680000004</v>
      </c>
      <c r="Q129">
        <v>283.98763972292221</v>
      </c>
      <c r="R129">
        <v>0.39040674497374961</v>
      </c>
      <c r="S129">
        <v>8.7772248512826306E-2</v>
      </c>
      <c r="T129">
        <v>0</v>
      </c>
      <c r="W129">
        <v>2.7268500248233851E-2</v>
      </c>
    </row>
    <row r="130" spans="15:23" x14ac:dyDescent="0.4">
      <c r="O130" s="1" t="s">
        <v>191</v>
      </c>
      <c r="P130">
        <v>0.54979689840000001</v>
      </c>
      <c r="Q130">
        <v>284.2483574995299</v>
      </c>
      <c r="R130">
        <v>0.37738198279501223</v>
      </c>
      <c r="S130">
        <v>0.10023001032815748</v>
      </c>
      <c r="T130">
        <v>0</v>
      </c>
      <c r="W130">
        <v>2.8776673153634975E-2</v>
      </c>
    </row>
    <row r="131" spans="15:23" x14ac:dyDescent="0.4">
      <c r="O131" s="1" t="s">
        <v>84</v>
      </c>
      <c r="P131">
        <v>0.55459999999999998</v>
      </c>
      <c r="Q131">
        <v>284.5167512450322</v>
      </c>
      <c r="R131">
        <v>0.33888404538915284</v>
      </c>
      <c r="S131">
        <v>0.10368912417618359</v>
      </c>
      <c r="T131">
        <v>0</v>
      </c>
      <c r="W131">
        <v>3.0369126523402627E-2</v>
      </c>
    </row>
    <row r="132" spans="15:23" x14ac:dyDescent="0.4">
      <c r="O132" s="1" t="s">
        <v>192</v>
      </c>
      <c r="P132">
        <v>0.54670000000000007</v>
      </c>
      <c r="Q132">
        <v>284.76446306876556</v>
      </c>
      <c r="R132">
        <v>0.3333719527805018</v>
      </c>
      <c r="S132">
        <v>0.10313731806665766</v>
      </c>
      <c r="T132">
        <v>0</v>
      </c>
      <c r="W132">
        <v>3.2050627909707585E-2</v>
      </c>
    </row>
    <row r="133" spans="15:23" x14ac:dyDescent="0.4">
      <c r="O133" s="1" t="s">
        <v>193</v>
      </c>
      <c r="P133">
        <v>0.60550000000000004</v>
      </c>
      <c r="Q133">
        <v>284.99586091530165</v>
      </c>
      <c r="R133">
        <v>0.33550521363988872</v>
      </c>
      <c r="S133">
        <v>0.10674899721614753</v>
      </c>
      <c r="T133">
        <v>0</v>
      </c>
      <c r="W133">
        <v>3.3826218438348904E-2</v>
      </c>
    </row>
    <row r="134" spans="15:23" x14ac:dyDescent="0.4">
      <c r="O134" s="1" t="s">
        <v>194</v>
      </c>
      <c r="P134">
        <v>0.60580000000000001</v>
      </c>
      <c r="Q134">
        <v>285.19005705704933</v>
      </c>
      <c r="R134">
        <v>0.32792491519067063</v>
      </c>
      <c r="S134">
        <v>0.11105738983770937</v>
      </c>
      <c r="T134">
        <v>0</v>
      </c>
      <c r="W134">
        <v>3.5701228771016912E-2</v>
      </c>
    </row>
    <row r="135" spans="15:23" x14ac:dyDescent="0.4">
      <c r="O135" s="1" t="s">
        <v>195</v>
      </c>
      <c r="P135">
        <v>0.61380000000000001</v>
      </c>
      <c r="Q135">
        <v>285.37938463167001</v>
      </c>
      <c r="R135">
        <v>0.31818023013955904</v>
      </c>
      <c r="S135">
        <v>0.11349190952964422</v>
      </c>
      <c r="T135">
        <v>0</v>
      </c>
      <c r="W135">
        <v>3.7681296017084857E-2</v>
      </c>
    </row>
    <row r="136" spans="15:23" x14ac:dyDescent="0.4">
      <c r="O136" s="1" t="s">
        <v>196</v>
      </c>
      <c r="P136">
        <v>0.61310000000000009</v>
      </c>
      <c r="Q136">
        <v>285.55600285255605</v>
      </c>
      <c r="R136">
        <v>0.17622253434368082</v>
      </c>
      <c r="S136">
        <v>0.10679199988393853</v>
      </c>
      <c r="T136">
        <v>0</v>
      </c>
      <c r="W136">
        <v>3.9772381652686151E-2</v>
      </c>
    </row>
    <row r="137" spans="15:23" x14ac:dyDescent="0.4">
      <c r="O137" s="1" t="s">
        <v>197</v>
      </c>
      <c r="P137">
        <v>0.62370000000000003</v>
      </c>
      <c r="Q137">
        <v>285.7240153552645</v>
      </c>
      <c r="R137">
        <v>-0.27796022891607741</v>
      </c>
      <c r="S137">
        <v>5.7645834596250459E-2</v>
      </c>
      <c r="T137">
        <v>0</v>
      </c>
      <c r="W137">
        <v>4.1980790508439551E-2</v>
      </c>
    </row>
    <row r="138" spans="15:23" x14ac:dyDescent="0.4">
      <c r="O138" s="1" t="s">
        <v>198</v>
      </c>
      <c r="P138">
        <v>0.63029999999999997</v>
      </c>
      <c r="Q138">
        <v>285.8262097538406</v>
      </c>
      <c r="R138">
        <v>-0.5129303086989081</v>
      </c>
      <c r="S138">
        <v>-3.7257201000934215E-2</v>
      </c>
      <c r="T138">
        <v>0</v>
      </c>
      <c r="W138">
        <v>4.4313190891019982E-2</v>
      </c>
    </row>
    <row r="139" spans="15:23" x14ac:dyDescent="0.4">
      <c r="O139" s="1" t="s">
        <v>199</v>
      </c>
      <c r="P139">
        <v>0.63660000000000005</v>
      </c>
      <c r="Q139">
        <v>285.67890638386609</v>
      </c>
      <c r="R139">
        <v>-0.17142557998571198</v>
      </c>
      <c r="S139">
        <v>-7.515658439972428E-2</v>
      </c>
      <c r="T139">
        <v>0</v>
      </c>
      <c r="W139">
        <v>4.6776635907857772E-2</v>
      </c>
    </row>
    <row r="140" spans="15:23" x14ac:dyDescent="0.4">
      <c r="O140" s="1" t="s">
        <v>200</v>
      </c>
      <c r="P140">
        <v>0.64700000000000002</v>
      </c>
      <c r="Q140">
        <v>285.27887192414619</v>
      </c>
      <c r="R140">
        <v>0.17611782737261972</v>
      </c>
      <c r="S140">
        <v>-1.5262042965231169E-2</v>
      </c>
      <c r="T140">
        <v>0</v>
      </c>
      <c r="W140">
        <v>4.9378586068595104E-2</v>
      </c>
    </row>
    <row r="141" spans="15:23" x14ac:dyDescent="0.4">
      <c r="O141" s="1" t="s">
        <v>85</v>
      </c>
      <c r="P141">
        <v>0.66</v>
      </c>
      <c r="Q141">
        <v>285.03040442977846</v>
      </c>
      <c r="R141">
        <v>0.29407991815685386</v>
      </c>
      <c r="S141">
        <v>5.1288005190442222E-2</v>
      </c>
      <c r="T141">
        <v>0</v>
      </c>
      <c r="W141">
        <v>5.2126933241557531E-2</v>
      </c>
    </row>
    <row r="142" spans="15:23" x14ac:dyDescent="0.4">
      <c r="O142" s="1" t="s">
        <v>201</v>
      </c>
      <c r="P142">
        <v>0.67460000000000009</v>
      </c>
      <c r="Q142">
        <v>285.1544876479424</v>
      </c>
      <c r="R142">
        <v>0.25591141868639294</v>
      </c>
      <c r="S142">
        <v>7.9078483740274916E-2</v>
      </c>
      <c r="T142">
        <v>0</v>
      </c>
      <c r="W142">
        <v>5.503002604842739E-2</v>
      </c>
    </row>
    <row r="143" spans="15:23" x14ac:dyDescent="0.4">
      <c r="O143" s="1" t="s">
        <v>202</v>
      </c>
      <c r="P143">
        <v>0.6179</v>
      </c>
      <c r="Q143">
        <v>285.43236581709976</v>
      </c>
      <c r="R143">
        <v>0.15927110915133641</v>
      </c>
      <c r="S143">
        <v>7.5330052910561635E-2</v>
      </c>
      <c r="T143">
        <v>0</v>
      </c>
      <c r="W143">
        <v>5.8096696785554708E-2</v>
      </c>
    </row>
    <row r="144" spans="15:23" x14ac:dyDescent="0.4">
      <c r="O144" s="1" t="s">
        <v>203</v>
      </c>
      <c r="P144">
        <v>0.62509999999999999</v>
      </c>
      <c r="Q144">
        <v>285.71673389414502</v>
      </c>
      <c r="R144">
        <v>0.16947160429176558</v>
      </c>
      <c r="S144">
        <v>6.3601680182818199E-2</v>
      </c>
      <c r="T144">
        <v>0</v>
      </c>
      <c r="W144">
        <v>6.1336289965932794E-2</v>
      </c>
    </row>
    <row r="145" spans="15:23" x14ac:dyDescent="0.4">
      <c r="O145" s="1" t="s">
        <v>204</v>
      </c>
      <c r="P145">
        <v>0.63360000000000005</v>
      </c>
      <c r="Q145">
        <v>285.91270127386241</v>
      </c>
      <c r="R145">
        <v>0.2417861763105183</v>
      </c>
      <c r="S145">
        <v>6.991639296128116E-2</v>
      </c>
      <c r="T145">
        <v>0</v>
      </c>
      <c r="W145">
        <v>6.4758692581821126E-2</v>
      </c>
    </row>
    <row r="146" spans="15:23" x14ac:dyDescent="0.4">
      <c r="O146" s="1" t="s">
        <v>205</v>
      </c>
      <c r="P146">
        <v>0.64139999999999997</v>
      </c>
      <c r="Q146">
        <v>286.05366037872204</v>
      </c>
      <c r="R146">
        <v>0.27516616583991554</v>
      </c>
      <c r="S146">
        <v>8.6179029891922332E-2</v>
      </c>
      <c r="T146">
        <v>0</v>
      </c>
      <c r="W146">
        <v>6.837436619434574E-2</v>
      </c>
    </row>
    <row r="147" spans="15:23" x14ac:dyDescent="0.4">
      <c r="O147" s="1" t="s">
        <v>206</v>
      </c>
      <c r="P147">
        <v>0.64449999999999996</v>
      </c>
      <c r="Q147">
        <v>286.22286775797329</v>
      </c>
      <c r="R147">
        <v>0.27758146618390356</v>
      </c>
      <c r="S147">
        <v>9.6664229369456914E-2</v>
      </c>
      <c r="T147">
        <v>0</v>
      </c>
      <c r="W147">
        <v>7.21943809631682E-2</v>
      </c>
    </row>
    <row r="148" spans="15:23" x14ac:dyDescent="0.4">
      <c r="O148" s="1" t="s">
        <v>207</v>
      </c>
      <c r="P148">
        <v>0.65079999999999993</v>
      </c>
      <c r="Q148">
        <v>286.42215070780804</v>
      </c>
      <c r="R148">
        <v>0.280540698637328</v>
      </c>
      <c r="S148">
        <v>0.10187244490136471</v>
      </c>
      <c r="T148">
        <v>0</v>
      </c>
      <c r="W148">
        <v>7.6230451736522986E-2</v>
      </c>
    </row>
    <row r="149" spans="15:23" x14ac:dyDescent="0.4">
      <c r="O149" s="1" t="s">
        <v>208</v>
      </c>
      <c r="P149">
        <v>0.6542</v>
      </c>
      <c r="Q149">
        <v>286.61608741802002</v>
      </c>
      <c r="R149">
        <v>0.30590398375694772</v>
      </c>
      <c r="S149">
        <v>0.10769549100056686</v>
      </c>
      <c r="T149">
        <v>0</v>
      </c>
      <c r="W149">
        <v>8.0494976329605103E-2</v>
      </c>
    </row>
    <row r="150" spans="15:23" x14ac:dyDescent="0.4">
      <c r="O150" s="1" t="s">
        <v>209</v>
      </c>
      <c r="P150">
        <v>0.65949999999999998</v>
      </c>
      <c r="Q150">
        <v>286.79810206608221</v>
      </c>
      <c r="R150">
        <v>0.34304573531800758</v>
      </c>
      <c r="S150">
        <v>0.11778793069920951</v>
      </c>
      <c r="T150">
        <v>0</v>
      </c>
      <c r="W150">
        <v>8.5001076127480688E-2</v>
      </c>
    </row>
    <row r="151" spans="15:23" x14ac:dyDescent="0.4">
      <c r="O151" s="1" t="s">
        <v>86</v>
      </c>
      <c r="P151">
        <v>0.6633</v>
      </c>
      <c r="Q151">
        <v>286.98019267972654</v>
      </c>
      <c r="R151">
        <v>0.37285955375950591</v>
      </c>
      <c r="S151">
        <v>0.13014253769434803</v>
      </c>
      <c r="T151">
        <v>0</v>
      </c>
      <c r="W151">
        <v>8.9762639157426535E-2</v>
      </c>
    </row>
    <row r="152" spans="15:23" x14ac:dyDescent="0.4">
      <c r="O152" s="1" t="s">
        <v>210</v>
      </c>
      <c r="P152">
        <v>0.69270000000000009</v>
      </c>
      <c r="Q152">
        <v>287.19004460005607</v>
      </c>
      <c r="R152">
        <v>0.36908002010694169</v>
      </c>
      <c r="S152">
        <v>0.13999322770761602</v>
      </c>
      <c r="T152">
        <v>0</v>
      </c>
      <c r="W152">
        <v>9.4794365784919149E-2</v>
      </c>
    </row>
    <row r="153" spans="15:23" x14ac:dyDescent="0.4">
      <c r="O153" s="1" t="s">
        <v>211</v>
      </c>
      <c r="P153">
        <v>0.79620000000000002</v>
      </c>
      <c r="Q153">
        <v>287.45918212266639</v>
      </c>
      <c r="R153">
        <v>0.31706033206579992</v>
      </c>
      <c r="S153">
        <v>0.14137420467575512</v>
      </c>
      <c r="T153">
        <v>0</v>
      </c>
      <c r="W153">
        <v>0.10011181719742784</v>
      </c>
    </row>
    <row r="154" spans="15:23" x14ac:dyDescent="0.4">
      <c r="O154" s="1" t="s">
        <v>212</v>
      </c>
      <c r="P154">
        <v>0.81810000000000005</v>
      </c>
      <c r="Q154">
        <v>287.72255228314407</v>
      </c>
      <c r="R154">
        <v>0.25869147444941731</v>
      </c>
      <c r="S154">
        <v>0.13305189239551585</v>
      </c>
      <c r="T154">
        <v>0</v>
      </c>
      <c r="W154">
        <v>0.10573146685076476</v>
      </c>
    </row>
    <row r="155" spans="15:23" x14ac:dyDescent="0.4">
      <c r="O155" s="1" t="s">
        <v>213</v>
      </c>
      <c r="P155">
        <v>0.81510000000000005</v>
      </c>
      <c r="Q155">
        <v>287.93871169646275</v>
      </c>
      <c r="R155">
        <v>0.24022194415893833</v>
      </c>
      <c r="S155">
        <v>0.12366123125082615</v>
      </c>
      <c r="T155">
        <v>0</v>
      </c>
      <c r="W155">
        <v>0.11167075506405491</v>
      </c>
    </row>
    <row r="156" spans="15:23" x14ac:dyDescent="0.4">
      <c r="O156" s="1" t="s">
        <v>214</v>
      </c>
      <c r="P156">
        <v>0.83640000000000003</v>
      </c>
      <c r="Q156">
        <v>288.10324604610014</v>
      </c>
      <c r="R156">
        <v>0.21647554454613138</v>
      </c>
      <c r="S156">
        <v>0.11901588141993823</v>
      </c>
      <c r="T156">
        <v>0</v>
      </c>
      <c r="W156">
        <v>0.11794814696145618</v>
      </c>
    </row>
    <row r="157" spans="15:23" x14ac:dyDescent="0.4">
      <c r="O157" s="1" t="s">
        <v>215</v>
      </c>
      <c r="P157">
        <v>0.84650000000000003</v>
      </c>
      <c r="Q157">
        <v>288.23588627049514</v>
      </c>
      <c r="R157">
        <v>0.16912945405211144</v>
      </c>
      <c r="S157">
        <v>0.11220932056143916</v>
      </c>
      <c r="T157">
        <v>0</v>
      </c>
      <c r="W157">
        <v>0.12458319397164222</v>
      </c>
    </row>
    <row r="158" spans="15:23" x14ac:dyDescent="0.4">
      <c r="O158" s="1" t="s">
        <v>216</v>
      </c>
      <c r="P158">
        <v>0.85640000000000005</v>
      </c>
      <c r="Q158">
        <v>288.35855355432972</v>
      </c>
      <c r="R158">
        <v>0.1709977958932441</v>
      </c>
      <c r="S158">
        <v>0.10386345531656466</v>
      </c>
      <c r="T158">
        <v>0</v>
      </c>
      <c r="W158">
        <v>0.13159659910981403</v>
      </c>
    </row>
    <row r="159" spans="15:23" x14ac:dyDescent="0.4">
      <c r="O159" s="1" t="s">
        <v>217</v>
      </c>
      <c r="P159">
        <v>0.86550000000000005</v>
      </c>
      <c r="Q159">
        <v>288.45705426909456</v>
      </c>
      <c r="R159">
        <v>0.2076027551646209</v>
      </c>
      <c r="S159">
        <v>0.10466375751459916</v>
      </c>
      <c r="T159">
        <v>0</v>
      </c>
      <c r="W159">
        <v>0.13901028628169124</v>
      </c>
    </row>
    <row r="160" spans="15:23" x14ac:dyDescent="0.4">
      <c r="O160" s="1" t="s">
        <v>218</v>
      </c>
      <c r="P160">
        <v>0.88639999999999997</v>
      </c>
      <c r="Q160">
        <v>288.55289191219481</v>
      </c>
      <c r="R160">
        <v>0.23413923701888473</v>
      </c>
      <c r="S160">
        <v>0.11180525371698005</v>
      </c>
      <c r="T160">
        <v>0</v>
      </c>
      <c r="W160">
        <v>0.14684747386461877</v>
      </c>
    </row>
    <row r="161" spans="15:23" x14ac:dyDescent="0.4">
      <c r="O161" s="1" t="s">
        <v>87</v>
      </c>
      <c r="P161">
        <v>0.91890000000000005</v>
      </c>
      <c r="Q161">
        <v>288.69090726046949</v>
      </c>
      <c r="R161">
        <v>0.25486951806042479</v>
      </c>
      <c r="S161">
        <v>0.11856711965073821</v>
      </c>
      <c r="T161">
        <v>0</v>
      </c>
      <c r="W161">
        <v>0.1551327528376768</v>
      </c>
    </row>
    <row r="162" spans="15:23" x14ac:dyDescent="0.4">
      <c r="O162" s="1" t="s">
        <v>219</v>
      </c>
      <c r="P162">
        <v>0.96189999999999998</v>
      </c>
      <c r="Q162">
        <v>288.87625925294321</v>
      </c>
      <c r="R162">
        <v>0.27546892980955251</v>
      </c>
      <c r="S162">
        <v>0.12491585673436637</v>
      </c>
      <c r="T162">
        <v>0</v>
      </c>
      <c r="W162">
        <v>0.16389216975058626</v>
      </c>
    </row>
    <row r="163" spans="15:23" x14ac:dyDescent="0.4">
      <c r="O163" s="1" t="s">
        <v>220</v>
      </c>
      <c r="P163">
        <v>0.92870000000000008</v>
      </c>
      <c r="Q163">
        <v>289.05807913289772</v>
      </c>
      <c r="R163">
        <v>0.18100545212446678</v>
      </c>
      <c r="S163">
        <v>0.12449431278213571</v>
      </c>
      <c r="T163">
        <v>0</v>
      </c>
      <c r="W163">
        <v>0.17315331484032978</v>
      </c>
    </row>
    <row r="164" spans="15:23" x14ac:dyDescent="0.4">
      <c r="O164" s="1" t="s">
        <v>221</v>
      </c>
      <c r="P164">
        <v>0.95029999999999992</v>
      </c>
      <c r="Q164">
        <v>289.26311193502715</v>
      </c>
      <c r="R164">
        <v>-0.72787315602355551</v>
      </c>
      <c r="S164">
        <v>5.4478097701330219E-2</v>
      </c>
      <c r="T164">
        <v>0</v>
      </c>
      <c r="W164">
        <v>0.18294541562485664</v>
      </c>
    </row>
    <row r="165" spans="15:23" x14ac:dyDescent="0.4">
      <c r="O165" s="1" t="s">
        <v>222</v>
      </c>
      <c r="P165">
        <v>0.95840000000000003</v>
      </c>
      <c r="Q165">
        <v>289.4287857690681</v>
      </c>
      <c r="R165">
        <v>-1.4720851005045417</v>
      </c>
      <c r="S165">
        <v>-0.14922758235066913</v>
      </c>
      <c r="T165">
        <v>0</v>
      </c>
      <c r="W165">
        <v>0.19329943632510457</v>
      </c>
    </row>
    <row r="166" spans="15:23" x14ac:dyDescent="0.4">
      <c r="O166" s="1" t="s">
        <v>223</v>
      </c>
      <c r="P166">
        <v>0.96470000000000011</v>
      </c>
      <c r="Q166">
        <v>289.16373927070157</v>
      </c>
      <c r="R166">
        <v>-0.90073409877371047</v>
      </c>
      <c r="S166">
        <v>-0.2789109359081211</v>
      </c>
      <c r="T166">
        <v>0</v>
      </c>
      <c r="W166">
        <v>0.20424818348994711</v>
      </c>
    </row>
    <row r="167" spans="15:23" x14ac:dyDescent="0.4">
      <c r="O167" s="1" t="s">
        <v>224</v>
      </c>
      <c r="P167">
        <v>0.97140000000000004</v>
      </c>
      <c r="Q167">
        <v>288.23268000694065</v>
      </c>
      <c r="R167">
        <v>-0.44035059683893241</v>
      </c>
      <c r="S167">
        <v>-0.20438560171792985</v>
      </c>
      <c r="T167">
        <v>0</v>
      </c>
      <c r="W167">
        <v>0.2158264182236859</v>
      </c>
    </row>
    <row r="168" spans="15:23" x14ac:dyDescent="0.4">
      <c r="O168" s="1" t="s">
        <v>225</v>
      </c>
      <c r="P168">
        <v>0.98480000000000001</v>
      </c>
      <c r="Q168">
        <v>287.43144541105039</v>
      </c>
      <c r="R168">
        <v>-0.3427734123236213</v>
      </c>
      <c r="S168">
        <v>-0.13171425963483074</v>
      </c>
      <c r="T168">
        <v>0</v>
      </c>
      <c r="W168">
        <v>0.22807097544245872</v>
      </c>
    </row>
    <row r="169" spans="15:23" x14ac:dyDescent="0.4">
      <c r="O169" s="1" t="s">
        <v>226</v>
      </c>
      <c r="P169">
        <v>1.0156000000000001</v>
      </c>
      <c r="Q169">
        <v>287.268367377701</v>
      </c>
      <c r="R169">
        <v>-0.25305032376491393</v>
      </c>
      <c r="S169">
        <v>-0.10792301813024857</v>
      </c>
      <c r="T169">
        <v>0</v>
      </c>
      <c r="W169">
        <v>0.24102089061456911</v>
      </c>
    </row>
    <row r="170" spans="15:23" x14ac:dyDescent="0.4">
      <c r="O170" s="1" t="s">
        <v>227</v>
      </c>
      <c r="P170">
        <v>1.0142</v>
      </c>
      <c r="Q170">
        <v>287.33353109138886</v>
      </c>
      <c r="R170">
        <v>-0.3251865541268299</v>
      </c>
      <c r="S170">
        <v>-9.8490960083551043E-2</v>
      </c>
      <c r="T170">
        <v>0</v>
      </c>
      <c r="W170">
        <v>0.25471753447038564</v>
      </c>
    </row>
    <row r="171" spans="15:23" x14ac:dyDescent="0.4">
      <c r="O171" s="1" t="s">
        <v>88</v>
      </c>
      <c r="P171">
        <v>1.0419</v>
      </c>
      <c r="Q171">
        <v>287.49942091247243</v>
      </c>
      <c r="R171">
        <v>-0.36538505143878475</v>
      </c>
      <c r="S171">
        <v>-0.11328994058522175</v>
      </c>
      <c r="T171">
        <v>0</v>
      </c>
      <c r="W171">
        <v>0.26920475620028211</v>
      </c>
    </row>
    <row r="172" spans="15:23" x14ac:dyDescent="0.4">
      <c r="O172" s="1" t="s">
        <v>228</v>
      </c>
      <c r="P172">
        <v>1.0535000000000001</v>
      </c>
      <c r="Q172">
        <v>287.66946490871356</v>
      </c>
      <c r="R172">
        <v>-0.27255966582206775</v>
      </c>
      <c r="S172">
        <v>-0.1189711772312599</v>
      </c>
      <c r="T172">
        <v>0</v>
      </c>
      <c r="W172">
        <v>0.28452903569422472</v>
      </c>
    </row>
    <row r="173" spans="15:23" x14ac:dyDescent="0.4">
      <c r="O173" s="1" t="s">
        <v>229</v>
      </c>
      <c r="P173">
        <v>1.069</v>
      </c>
      <c r="Q173">
        <v>287.76611071851084</v>
      </c>
      <c r="R173">
        <v>-7.5781914846229148E-2</v>
      </c>
      <c r="S173">
        <v>-9.6062521868748391E-2</v>
      </c>
      <c r="T173">
        <v>0</v>
      </c>
      <c r="W173">
        <v>0.30073964541426573</v>
      </c>
    </row>
    <row r="174" spans="15:23" x14ac:dyDescent="0.4">
      <c r="O174" s="1" t="s">
        <v>230</v>
      </c>
      <c r="P174">
        <v>1.0658000000000001</v>
      </c>
      <c r="Q174">
        <v>287.87722483539494</v>
      </c>
      <c r="R174">
        <v>9.1552562261422943E-2</v>
      </c>
      <c r="S174">
        <v>-5.2464226770081571E-2</v>
      </c>
      <c r="T174">
        <v>0</v>
      </c>
      <c r="W174">
        <v>0.31788882253154727</v>
      </c>
    </row>
    <row r="175" spans="15:23" x14ac:dyDescent="0.4">
      <c r="O175" s="1" t="s">
        <v>231</v>
      </c>
      <c r="P175">
        <v>1.0963000000000001</v>
      </c>
      <c r="Q175">
        <v>288.11329665380623</v>
      </c>
      <c r="R175">
        <v>0.21088276500930458</v>
      </c>
      <c r="S175">
        <v>-1.0173429498720441E-2</v>
      </c>
      <c r="T175">
        <v>0</v>
      </c>
      <c r="W175">
        <v>0.3360319520026569</v>
      </c>
    </row>
    <row r="176" spans="15:23" x14ac:dyDescent="0.4">
      <c r="O176" s="1" t="s">
        <v>232</v>
      </c>
      <c r="P176">
        <v>1.1234999999999999</v>
      </c>
      <c r="Q176">
        <v>288.48542488207033</v>
      </c>
      <c r="R176">
        <v>0.1903628888002673</v>
      </c>
      <c r="S176">
        <v>1.8539357284448218E-2</v>
      </c>
      <c r="T176">
        <v>0</v>
      </c>
      <c r="W176">
        <v>0.35522776130655009</v>
      </c>
    </row>
    <row r="177" spans="15:23" x14ac:dyDescent="0.4">
      <c r="O177" s="1" t="s">
        <v>233</v>
      </c>
      <c r="P177">
        <v>1.1384000000000001</v>
      </c>
      <c r="Q177">
        <v>288.93230645549079</v>
      </c>
      <c r="R177">
        <v>2.3467740036559714E-2</v>
      </c>
      <c r="S177">
        <v>1.5467245400327918E-2</v>
      </c>
      <c r="T177">
        <v>0</v>
      </c>
      <c r="W177">
        <v>0.37553852761297235</v>
      </c>
    </row>
    <row r="178" spans="15:23" x14ac:dyDescent="0.4">
      <c r="O178" s="1" t="s">
        <v>234</v>
      </c>
      <c r="P178">
        <v>1.163</v>
      </c>
      <c r="Q178">
        <v>289.37317121614967</v>
      </c>
      <c r="R178">
        <v>-7.0853812259539906E-2</v>
      </c>
      <c r="S178">
        <v>-1.2115616416461972E-2</v>
      </c>
      <c r="T178">
        <v>0</v>
      </c>
      <c r="W178">
        <v>0.39703029820667862</v>
      </c>
    </row>
    <row r="179" spans="15:23" x14ac:dyDescent="0.4">
      <c r="O179" s="1" t="s">
        <v>235</v>
      </c>
      <c r="P179">
        <v>1.1895</v>
      </c>
      <c r="Q179">
        <v>289.68337352453278</v>
      </c>
      <c r="R179">
        <v>2.5991078557905167E-2</v>
      </c>
      <c r="S179">
        <v>-2.2981741580790218E-2</v>
      </c>
      <c r="T179">
        <v>0</v>
      </c>
      <c r="W179">
        <v>0.41977312504899439</v>
      </c>
    </row>
    <row r="180" spans="15:23" x14ac:dyDescent="0.4">
      <c r="O180" s="1" t="s">
        <v>236</v>
      </c>
      <c r="P180">
        <v>1.2327999999999999</v>
      </c>
      <c r="Q180">
        <v>289.86547934137923</v>
      </c>
      <c r="R180">
        <v>0.1321722529547818</v>
      </c>
      <c r="S180">
        <v>-2.1623056774166044E-3</v>
      </c>
      <c r="T180">
        <v>0</v>
      </c>
      <c r="W180">
        <v>0.44384131441973979</v>
      </c>
    </row>
    <row r="181" spans="15:23" x14ac:dyDescent="0.4">
      <c r="O181" s="1" t="s">
        <v>89</v>
      </c>
      <c r="P181">
        <v>1.2609000000000001</v>
      </c>
      <c r="Q181">
        <v>290.05759143360024</v>
      </c>
      <c r="R181">
        <v>0.17539171254885005</v>
      </c>
      <c r="S181">
        <v>2.198278773641708E-2</v>
      </c>
      <c r="T181">
        <v>0</v>
      </c>
      <c r="W181">
        <v>0.46931369264855205</v>
      </c>
    </row>
    <row r="182" spans="15:23" x14ac:dyDescent="0.4">
      <c r="O182" s="1" t="s">
        <v>237</v>
      </c>
      <c r="P182">
        <v>1.3448</v>
      </c>
      <c r="Q182">
        <v>290.37290007347514</v>
      </c>
      <c r="R182">
        <v>0.15742147419692498</v>
      </c>
      <c r="S182">
        <v>3.4434585603943954E-2</v>
      </c>
      <c r="T182">
        <v>0</v>
      </c>
      <c r="W182">
        <v>0.4962738890155648</v>
      </c>
    </row>
    <row r="183" spans="15:23" x14ac:dyDescent="0.4">
      <c r="O183" s="1" t="s">
        <v>238</v>
      </c>
      <c r="P183">
        <v>1.3628</v>
      </c>
      <c r="Q183">
        <v>290.72972309703692</v>
      </c>
      <c r="R183">
        <v>-0.28437077035380498</v>
      </c>
      <c r="S183">
        <v>9.85039148478274E-3</v>
      </c>
      <c r="T183">
        <v>0</v>
      </c>
      <c r="W183">
        <v>0.52481063697762331</v>
      </c>
    </row>
    <row r="184" spans="15:23" x14ac:dyDescent="0.4">
      <c r="O184" s="1" t="s">
        <v>239</v>
      </c>
      <c r="P184">
        <v>1.4429000000000001</v>
      </c>
      <c r="Q184">
        <v>291.10729910477465</v>
      </c>
      <c r="R184">
        <v>-0.64815489306796725</v>
      </c>
      <c r="S184">
        <v>-8.4598902792432568E-2</v>
      </c>
      <c r="T184">
        <v>0</v>
      </c>
      <c r="W184">
        <v>0.55501809495816123</v>
      </c>
    </row>
    <row r="185" spans="15:23" x14ac:dyDescent="0.4">
      <c r="O185" s="1" t="s">
        <v>240</v>
      </c>
      <c r="P185">
        <v>1.4764000000000002</v>
      </c>
      <c r="Q185">
        <v>291.27305680329499</v>
      </c>
      <c r="R185">
        <v>-0.33255992058188916</v>
      </c>
      <c r="S185">
        <v>-0.14188678645431479</v>
      </c>
      <c r="T185">
        <v>0</v>
      </c>
      <c r="W185">
        <v>0.58699618802700593</v>
      </c>
    </row>
    <row r="186" spans="15:23" x14ac:dyDescent="0.4">
      <c r="O186" s="1" t="s">
        <v>241</v>
      </c>
      <c r="P186">
        <v>1.5415000000000001</v>
      </c>
      <c r="Q186">
        <v>291.1119570165958</v>
      </c>
      <c r="R186">
        <v>2.1632494950228176E-2</v>
      </c>
      <c r="S186">
        <v>-8.7888577756707123E-2</v>
      </c>
      <c r="T186">
        <v>0</v>
      </c>
      <c r="W186">
        <v>0.62085097189120164</v>
      </c>
    </row>
    <row r="187" spans="15:23" x14ac:dyDescent="0.4">
      <c r="O187" s="1" t="s">
        <v>242</v>
      </c>
      <c r="P187">
        <v>1.6165</v>
      </c>
      <c r="Q187">
        <v>291.03802654006785</v>
      </c>
      <c r="R187">
        <v>0.11408506413822495</v>
      </c>
      <c r="S187">
        <v>-2.2975121306652423E-2</v>
      </c>
      <c r="T187">
        <v>0</v>
      </c>
      <c r="W187">
        <v>0.65669502072003516</v>
      </c>
    </row>
    <row r="188" spans="15:23" x14ac:dyDescent="0.4">
      <c r="O188" s="1" t="s">
        <v>243</v>
      </c>
      <c r="P188">
        <v>1.7025999999999999</v>
      </c>
      <c r="Q188">
        <v>291.35901251146777</v>
      </c>
      <c r="R188">
        <v>8.9143300897617295E-2</v>
      </c>
      <c r="S188">
        <v>8.9722930657920238E-4</v>
      </c>
      <c r="T188">
        <v>0</v>
      </c>
      <c r="W188">
        <v>0.69464784043735894</v>
      </c>
    </row>
    <row r="189" spans="15:23" x14ac:dyDescent="0.4">
      <c r="O189" s="1" t="s">
        <v>244</v>
      </c>
      <c r="P189">
        <v>1.6779000000000002</v>
      </c>
      <c r="Q189">
        <v>291.82286935765552</v>
      </c>
      <c r="R189">
        <v>0.10721260764349094</v>
      </c>
      <c r="S189">
        <v>5.0412152248185465E-3</v>
      </c>
      <c r="T189">
        <v>0</v>
      </c>
      <c r="W189">
        <v>0.73483630923274712</v>
      </c>
    </row>
    <row r="190" spans="15:23" x14ac:dyDescent="0.4">
      <c r="O190" s="1" t="s">
        <v>245</v>
      </c>
      <c r="P190">
        <v>1.7202999999999999</v>
      </c>
      <c r="Q190">
        <v>292.29577759866868</v>
      </c>
      <c r="R190">
        <v>0.17525921068237554</v>
      </c>
      <c r="S190">
        <v>1.603317134954111E-2</v>
      </c>
      <c r="T190">
        <v>0</v>
      </c>
      <c r="W190">
        <v>0.77739514717066316</v>
      </c>
    </row>
    <row r="191" spans="15:23" x14ac:dyDescent="0.4">
      <c r="O191" s="1" t="s">
        <v>90</v>
      </c>
      <c r="P191">
        <v>1.76</v>
      </c>
      <c r="Q191">
        <v>292.74544940564732</v>
      </c>
      <c r="R191">
        <v>0.19614724258511934</v>
      </c>
      <c r="S191">
        <v>3.3088019095964538E-2</v>
      </c>
      <c r="T191">
        <v>0</v>
      </c>
      <c r="W191">
        <v>0.82246741691447089</v>
      </c>
    </row>
    <row r="192" spans="15:23" x14ac:dyDescent="0.4">
      <c r="O192" s="1" t="s">
        <v>246</v>
      </c>
      <c r="P192">
        <v>1.7189000000000001</v>
      </c>
      <c r="Q192">
        <v>293.17929891319602</v>
      </c>
      <c r="R192">
        <v>0.19728667063759714</v>
      </c>
      <c r="S192">
        <v>4.2923495553267375E-2</v>
      </c>
      <c r="T192">
        <v>0</v>
      </c>
      <c r="W192">
        <v>0.87020505773062473</v>
      </c>
    </row>
    <row r="193" spans="15:23" x14ac:dyDescent="0.4">
      <c r="O193" s="1" t="s">
        <v>247</v>
      </c>
      <c r="P193">
        <v>1.7252000000000001</v>
      </c>
      <c r="Q193">
        <v>293.62064895630567</v>
      </c>
      <c r="R193">
        <v>-3.8103779404528471E-2</v>
      </c>
      <c r="S193">
        <v>3.4063957619984063E-2</v>
      </c>
      <c r="T193">
        <v>0</v>
      </c>
      <c r="W193">
        <v>0.92076945509867325</v>
      </c>
    </row>
    <row r="194" spans="15:23" x14ac:dyDescent="0.4">
      <c r="O194" s="1" t="s">
        <v>248</v>
      </c>
      <c r="P194">
        <v>1.7589000000000001</v>
      </c>
      <c r="Q194">
        <v>294.04733745364911</v>
      </c>
      <c r="R194">
        <v>-0.13234283502603955</v>
      </c>
      <c r="S194">
        <v>-7.5017323267431713E-3</v>
      </c>
      <c r="T194">
        <v>0</v>
      </c>
      <c r="W194">
        <v>0.97433204842584575</v>
      </c>
    </row>
    <row r="195" spans="15:23" x14ac:dyDescent="0.4">
      <c r="O195" s="1" t="s">
        <v>249</v>
      </c>
      <c r="P195">
        <v>1.6548</v>
      </c>
      <c r="Q195">
        <v>294.29493542869363</v>
      </c>
      <c r="R195">
        <v>0.11213983085463253</v>
      </c>
      <c r="S195">
        <v>-1.4028406904805524E-2</v>
      </c>
      <c r="T195">
        <v>0</v>
      </c>
      <c r="W195">
        <v>1.0310749795520526</v>
      </c>
    </row>
    <row r="196" spans="15:23" x14ac:dyDescent="0.4">
      <c r="O196" s="1" t="s">
        <v>250</v>
      </c>
      <c r="P196">
        <v>1.631</v>
      </c>
      <c r="Q196">
        <v>294.37751520959296</v>
      </c>
      <c r="R196">
        <v>0.26687869197341507</v>
      </c>
      <c r="S196">
        <v>3.1763722366904147E-2</v>
      </c>
      <c r="T196">
        <v>0</v>
      </c>
      <c r="W196">
        <v>1.0911917849333832</v>
      </c>
    </row>
    <row r="197" spans="15:23" x14ac:dyDescent="0.4">
      <c r="O197" s="1" t="s">
        <v>251</v>
      </c>
      <c r="P197">
        <v>1.6960999999999999</v>
      </c>
      <c r="Q197">
        <v>294.59277551455625</v>
      </c>
      <c r="R197">
        <v>0.3388808674405942</v>
      </c>
      <c r="S197">
        <v>6.9185622721811724E-2</v>
      </c>
      <c r="T197">
        <v>0</v>
      </c>
      <c r="W197">
        <v>1.1548881346110018</v>
      </c>
    </row>
    <row r="198" spans="15:23" x14ac:dyDescent="0.4">
      <c r="O198" s="1" t="s">
        <v>252</v>
      </c>
      <c r="P198">
        <v>1.7532000000000001</v>
      </c>
      <c r="Q198">
        <v>295.01709643101873</v>
      </c>
      <c r="R198">
        <v>0.37454918268152837</v>
      </c>
      <c r="S198">
        <v>9.2853797822833678E-2</v>
      </c>
      <c r="T198">
        <v>0</v>
      </c>
      <c r="W198">
        <v>1.2223826213091662</v>
      </c>
    </row>
    <row r="199" spans="15:23" x14ac:dyDescent="0.4">
      <c r="O199" s="1" t="s">
        <v>253</v>
      </c>
      <c r="P199">
        <v>1.7374000000000001</v>
      </c>
      <c r="Q199">
        <v>295.48854723285137</v>
      </c>
      <c r="R199">
        <v>0.38427809615424136</v>
      </c>
      <c r="S199">
        <v>0.10835232137440959</v>
      </c>
      <c r="T199">
        <v>0</v>
      </c>
      <c r="W199">
        <v>1.2939076032626298</v>
      </c>
    </row>
    <row r="200" spans="15:23" x14ac:dyDescent="0.4">
      <c r="O200" s="1" t="s">
        <v>254</v>
      </c>
      <c r="P200">
        <v>1.6131</v>
      </c>
      <c r="Q200">
        <v>295.9183865608627</v>
      </c>
      <c r="R200">
        <v>0.36679480282721771</v>
      </c>
      <c r="S200">
        <v>0.11709242770042882</v>
      </c>
      <c r="T200">
        <v>0</v>
      </c>
      <c r="W200">
        <v>1.3697101046517102</v>
      </c>
    </row>
    <row r="201" spans="15:23" x14ac:dyDescent="0.4">
      <c r="O201" s="1" t="s">
        <v>91</v>
      </c>
      <c r="P201">
        <v>1.7407999999999999</v>
      </c>
      <c r="Q201">
        <v>296.39932232284707</v>
      </c>
      <c r="R201">
        <v>0.26827068589235425</v>
      </c>
      <c r="S201">
        <v>0.11516687674226136</v>
      </c>
      <c r="T201">
        <v>0</v>
      </c>
      <c r="W201">
        <v>1.4500527778248538</v>
      </c>
    </row>
    <row r="202" spans="15:23" x14ac:dyDescent="0.4">
      <c r="O202" s="1" t="s">
        <v>255</v>
      </c>
      <c r="P202">
        <v>1.6597000000000002</v>
      </c>
      <c r="Q202">
        <v>296.79425181491365</v>
      </c>
      <c r="R202">
        <v>0.24555017038741384</v>
      </c>
      <c r="S202">
        <v>0.10246098021803596</v>
      </c>
      <c r="T202">
        <v>0</v>
      </c>
      <c r="W202">
        <v>1.5352149318157422</v>
      </c>
    </row>
    <row r="203" spans="15:23" x14ac:dyDescent="0.4">
      <c r="O203" s="1" t="s">
        <v>256</v>
      </c>
      <c r="P203">
        <v>1.6940999999999999</v>
      </c>
      <c r="Q203">
        <v>297.13389987150947</v>
      </c>
      <c r="R203">
        <v>0.33215314216925196</v>
      </c>
      <c r="S203">
        <v>0.1052149442908778</v>
      </c>
      <c r="T203">
        <v>0</v>
      </c>
      <c r="W203">
        <v>1.6254936320174591</v>
      </c>
    </row>
    <row r="204" spans="15:23" x14ac:dyDescent="0.4">
      <c r="O204" s="1" t="s">
        <v>257</v>
      </c>
      <c r="P204">
        <v>1.827</v>
      </c>
      <c r="Q204">
        <v>297.46035109069521</v>
      </c>
      <c r="R204">
        <v>0.34707001736173992</v>
      </c>
      <c r="S204">
        <v>0.12262610753408264</v>
      </c>
      <c r="T204">
        <v>0</v>
      </c>
      <c r="W204">
        <v>1.721204876262471</v>
      </c>
    </row>
    <row r="205" spans="15:23" x14ac:dyDescent="0.4">
      <c r="O205" s="1" t="s">
        <v>258</v>
      </c>
      <c r="P205">
        <v>1.8257000000000001</v>
      </c>
      <c r="Q205">
        <v>297.80726315895902</v>
      </c>
      <c r="R205">
        <v>0.34575392303792829</v>
      </c>
      <c r="S205">
        <v>0.1306547599808684</v>
      </c>
      <c r="T205">
        <v>0</v>
      </c>
      <c r="W205">
        <v>1.8226848529774016</v>
      </c>
    </row>
    <row r="206" spans="15:23" x14ac:dyDescent="0.4">
      <c r="O206" s="1" t="s">
        <v>259</v>
      </c>
      <c r="P206">
        <v>1.8406</v>
      </c>
      <c r="Q206">
        <v>298.19677683191833</v>
      </c>
      <c r="R206">
        <v>0.37995680008846111</v>
      </c>
      <c r="S206">
        <v>0.13717515634547522</v>
      </c>
      <c r="T206">
        <v>0</v>
      </c>
      <c r="W206">
        <v>1.9302912875389595</v>
      </c>
    </row>
    <row r="207" spans="15:23" x14ac:dyDescent="0.4">
      <c r="O207" s="1" t="s">
        <v>260</v>
      </c>
      <c r="P207">
        <v>1.8535000000000001</v>
      </c>
      <c r="Q207">
        <v>298.57321119065892</v>
      </c>
      <c r="R207">
        <v>0.42316385165990811</v>
      </c>
      <c r="S207">
        <v>0.14960460742681342</v>
      </c>
      <c r="T207">
        <v>0</v>
      </c>
      <c r="W207">
        <v>2.0444048834557176</v>
      </c>
    </row>
    <row r="208" spans="15:23" x14ac:dyDescent="0.4">
      <c r="O208" s="1" t="s">
        <v>261</v>
      </c>
      <c r="P208">
        <v>1.9717</v>
      </c>
      <c r="Q208">
        <v>299.00831625406448</v>
      </c>
      <c r="R208">
        <v>0.44226104158116286</v>
      </c>
      <c r="S208">
        <v>0.16317030648603323</v>
      </c>
      <c r="T208">
        <v>0</v>
      </c>
      <c r="W208">
        <v>2.1654308655438648</v>
      </c>
    </row>
    <row r="209" spans="15:23" x14ac:dyDescent="0.4">
      <c r="O209" s="1" t="s">
        <v>262</v>
      </c>
      <c r="P209">
        <v>1.978</v>
      </c>
      <c r="Q209">
        <v>299.45531506054738</v>
      </c>
      <c r="R209">
        <v>0.39386964055896112</v>
      </c>
      <c r="S209">
        <v>0.16935239101224675</v>
      </c>
      <c r="T209">
        <v>0</v>
      </c>
      <c r="W209">
        <v>2.293800632858098</v>
      </c>
    </row>
    <row r="210" spans="15:23" x14ac:dyDescent="0.4">
      <c r="O210" s="1" t="s">
        <v>263</v>
      </c>
      <c r="P210">
        <v>2.085</v>
      </c>
      <c r="Q210">
        <v>299.95737026416674</v>
      </c>
      <c r="R210">
        <v>0.34246803429229455</v>
      </c>
      <c r="S210">
        <v>0.16346349088831114</v>
      </c>
      <c r="T210">
        <v>0</v>
      </c>
      <c r="W210">
        <v>2.4299735297867513</v>
      </c>
    </row>
    <row r="211" spans="15:23" x14ac:dyDescent="0.4">
      <c r="O211" s="1" t="s">
        <v>92</v>
      </c>
      <c r="P211">
        <v>2.0710999999999999</v>
      </c>
      <c r="Q211">
        <v>300.40508444893408</v>
      </c>
      <c r="R211">
        <v>0.37095035855208791</v>
      </c>
      <c r="S211">
        <v>0.15926196443607782</v>
      </c>
      <c r="T211">
        <v>0</v>
      </c>
      <c r="W211">
        <v>2.5744387444286958</v>
      </c>
    </row>
    <row r="212" spans="15:23" x14ac:dyDescent="0.4">
      <c r="O212" s="1" t="s">
        <v>264</v>
      </c>
      <c r="P212">
        <v>1.9687000000000001</v>
      </c>
      <c r="Q212">
        <v>300.74017963609504</v>
      </c>
      <c r="R212">
        <v>0.39708911667752766</v>
      </c>
      <c r="S212">
        <v>0.16694831722408712</v>
      </c>
      <c r="T212">
        <v>0</v>
      </c>
      <c r="W212">
        <v>2.7277173441450069</v>
      </c>
    </row>
    <row r="213" spans="15:23" x14ac:dyDescent="0.4">
      <c r="O213" s="1" t="s">
        <v>265</v>
      </c>
      <c r="P213">
        <v>1.7778</v>
      </c>
      <c r="Q213">
        <v>300.97564972241582</v>
      </c>
      <c r="R213">
        <v>0.36229929550763496</v>
      </c>
      <c r="S213">
        <v>0.17237606113306225</v>
      </c>
      <c r="T213">
        <v>0</v>
      </c>
      <c r="W213">
        <v>2.8903644590281021</v>
      </c>
    </row>
    <row r="214" spans="15:23" x14ac:dyDescent="0.4">
      <c r="O214" s="1" t="s">
        <v>266</v>
      </c>
      <c r="P214">
        <v>1.8206</v>
      </c>
      <c r="Q214">
        <v>301.27108497544043</v>
      </c>
      <c r="R214">
        <v>0.37252122623482875</v>
      </c>
      <c r="S214">
        <v>0.17073802101644647</v>
      </c>
      <c r="T214">
        <v>0</v>
      </c>
      <c r="W214">
        <v>3.0629716249630707</v>
      </c>
    </row>
    <row r="215" spans="15:23" x14ac:dyDescent="0.4">
      <c r="O215" s="1" t="s">
        <v>267</v>
      </c>
      <c r="P215">
        <v>1.8883000000000001</v>
      </c>
      <c r="Q215">
        <v>301.5848355461805</v>
      </c>
      <c r="R215">
        <v>0.429947423095281</v>
      </c>
      <c r="S215">
        <v>0.17769861258951794</v>
      </c>
      <c r="T215">
        <v>0</v>
      </c>
      <c r="W215">
        <v>3.246169298979412</v>
      </c>
    </row>
    <row r="216" spans="15:23" x14ac:dyDescent="0.4">
      <c r="O216" s="1" t="s">
        <v>268</v>
      </c>
      <c r="P216">
        <v>1.9407000000000001</v>
      </c>
      <c r="Q216">
        <v>301.90485383808647</v>
      </c>
      <c r="R216">
        <v>0.48366273685930328</v>
      </c>
      <c r="S216">
        <v>0.19329992744450586</v>
      </c>
      <c r="T216">
        <v>0</v>
      </c>
      <c r="W216">
        <v>3.4406295607166273</v>
      </c>
    </row>
    <row r="217" spans="15:23" x14ac:dyDescent="0.4">
      <c r="O217" s="1" t="s">
        <v>269</v>
      </c>
      <c r="P217">
        <v>2.052</v>
      </c>
      <c r="Q217">
        <v>302.3044886669847</v>
      </c>
      <c r="R217">
        <v>0.54162561501347006</v>
      </c>
      <c r="S217">
        <v>0.21064829623428441</v>
      </c>
      <c r="T217">
        <v>0</v>
      </c>
      <c r="W217">
        <v>3.647069015065779</v>
      </c>
    </row>
    <row r="218" spans="15:23" x14ac:dyDescent="0.4">
      <c r="O218" s="1" t="s">
        <v>270</v>
      </c>
      <c r="P218">
        <v>2.1083000000000003</v>
      </c>
      <c r="Q218">
        <v>302.75954149611641</v>
      </c>
      <c r="R218">
        <v>0.55794841855183597</v>
      </c>
      <c r="S218">
        <v>0.22723494240985564</v>
      </c>
      <c r="T218">
        <v>0</v>
      </c>
      <c r="W218">
        <v>3.8662519124141816</v>
      </c>
    </row>
    <row r="219" spans="15:23" x14ac:dyDescent="0.4">
      <c r="O219" s="1" t="s">
        <v>271</v>
      </c>
      <c r="P219">
        <v>2.0444</v>
      </c>
      <c r="Q219">
        <v>303.20833015913917</v>
      </c>
      <c r="R219">
        <v>0.55390673821671887</v>
      </c>
      <c r="S219">
        <v>0.2365396744200077</v>
      </c>
      <c r="T219">
        <v>0</v>
      </c>
      <c r="W219">
        <v>4.0989935044269572</v>
      </c>
    </row>
    <row r="220" spans="15:23" x14ac:dyDescent="0.4">
      <c r="O220" s="1" t="s">
        <v>272</v>
      </c>
      <c r="P220">
        <v>2.0925000000000002</v>
      </c>
      <c r="Q220">
        <v>303.69244803525686</v>
      </c>
      <c r="R220">
        <v>0.56592764717815769</v>
      </c>
      <c r="S220">
        <v>0.24259702837374436</v>
      </c>
      <c r="T220">
        <v>0</v>
      </c>
      <c r="W220">
        <v>4.3461636549639859</v>
      </c>
    </row>
    <row r="221" spans="15:23" x14ac:dyDescent="0.4">
      <c r="O221" s="1" t="s">
        <v>93</v>
      </c>
      <c r="P221">
        <v>2.1865000000000001</v>
      </c>
      <c r="Q221">
        <v>304.19234518953976</v>
      </c>
      <c r="R221">
        <v>0.58227333239298074</v>
      </c>
      <c r="S221">
        <v>0.25071381064037312</v>
      </c>
      <c r="T221">
        <v>0</v>
      </c>
      <c r="W221">
        <v>4.6086907275731237</v>
      </c>
    </row>
    <row r="222" spans="15:23" x14ac:dyDescent="0.4">
      <c r="O222" s="1" t="s">
        <v>273</v>
      </c>
      <c r="P222">
        <v>2.2041999999999997</v>
      </c>
      <c r="Q222">
        <v>304.67412318666237</v>
      </c>
      <c r="R222">
        <v>0.58032613930964194</v>
      </c>
      <c r="S222">
        <v>0.25856707557237169</v>
      </c>
      <c r="T222">
        <v>0</v>
      </c>
      <c r="W222">
        <v>4.8875657730423114</v>
      </c>
    </row>
    <row r="223" spans="15:23" x14ac:dyDescent="0.4">
      <c r="O223" s="1" t="s">
        <v>274</v>
      </c>
      <c r="P223">
        <v>2.2333000000000003</v>
      </c>
      <c r="Q223">
        <v>305.15859126473464</v>
      </c>
      <c r="R223">
        <v>0.54355556783801384</v>
      </c>
      <c r="S223">
        <v>0.26126193382267893</v>
      </c>
      <c r="T223">
        <v>0</v>
      </c>
      <c r="W223">
        <v>5.1838470427594912</v>
      </c>
    </row>
    <row r="224" spans="15:23" x14ac:dyDescent="0.4">
      <c r="O224" s="1" t="s">
        <v>275</v>
      </c>
      <c r="P224">
        <v>2.2774000000000001</v>
      </c>
      <c r="Q224">
        <v>305.64458754570285</v>
      </c>
      <c r="R224">
        <v>0.52814433197178756</v>
      </c>
      <c r="S224">
        <v>0.25860978118613143</v>
      </c>
      <c r="T224">
        <v>0</v>
      </c>
      <c r="W224">
        <v>5.4986648561485412</v>
      </c>
    </row>
    <row r="225" spans="15:23" x14ac:dyDescent="0.4">
      <c r="O225" s="1" t="s">
        <v>276</v>
      </c>
      <c r="P225">
        <v>2.2753000000000001</v>
      </c>
      <c r="Q225">
        <v>306.08835618007754</v>
      </c>
      <c r="R225">
        <v>0.56288287052579944</v>
      </c>
      <c r="S225">
        <v>0.26090717220509352</v>
      </c>
      <c r="T225">
        <v>0</v>
      </c>
      <c r="W225">
        <v>5.8332268532548017</v>
      </c>
    </row>
    <row r="226" spans="15:23" x14ac:dyDescent="0.4">
      <c r="O226" s="1" t="s">
        <v>277</v>
      </c>
      <c r="P226">
        <v>2.0541</v>
      </c>
      <c r="Q226">
        <v>306.38968180930175</v>
      </c>
      <c r="R226">
        <v>0.60430112269399106</v>
      </c>
      <c r="S226">
        <v>0.27193722536831422</v>
      </c>
      <c r="T226">
        <v>0</v>
      </c>
      <c r="W226">
        <v>6.1888236666828123</v>
      </c>
    </row>
    <row r="227" spans="15:23" x14ac:dyDescent="0.4">
      <c r="O227" s="1" t="s">
        <v>278</v>
      </c>
      <c r="P227">
        <v>2.2149000000000001</v>
      </c>
      <c r="Q227">
        <v>306.78821969765897</v>
      </c>
      <c r="R227">
        <v>0.64194837311041197</v>
      </c>
      <c r="S227">
        <v>0.28544865911794781</v>
      </c>
      <c r="T227">
        <v>0</v>
      </c>
      <c r="W227">
        <v>6.5668350505850741</v>
      </c>
    </row>
    <row r="228" spans="15:23" x14ac:dyDescent="0.4">
      <c r="O228" s="1" t="s">
        <v>279</v>
      </c>
      <c r="P228">
        <v>2.4009</v>
      </c>
      <c r="Q228">
        <v>307.29007393247417</v>
      </c>
      <c r="R228">
        <v>0.65970752422028334</v>
      </c>
      <c r="S228">
        <v>0.29808867438369946</v>
      </c>
      <c r="T228">
        <v>0</v>
      </c>
      <c r="W228">
        <v>6.9687365083145671</v>
      </c>
    </row>
    <row r="229" spans="15:23" x14ac:dyDescent="0.4">
      <c r="O229" s="1" t="s">
        <v>280</v>
      </c>
      <c r="P229">
        <v>2.4848000000000003</v>
      </c>
      <c r="Q229">
        <v>307.84033208533714</v>
      </c>
      <c r="R229">
        <v>0.67057554025602395</v>
      </c>
      <c r="S229">
        <v>0.30747369011299547</v>
      </c>
      <c r="T229">
        <v>0</v>
      </c>
      <c r="W229">
        <v>7.3961064647429584</v>
      </c>
    </row>
    <row r="230" spans="15:23" x14ac:dyDescent="0.4">
      <c r="O230" s="1" t="s">
        <v>281</v>
      </c>
      <c r="P230">
        <v>2.4439000000000002</v>
      </c>
      <c r="Q230">
        <v>308.36719954536073</v>
      </c>
      <c r="R230">
        <v>0.65236161527237657</v>
      </c>
      <c r="S230">
        <v>0.31362327471306589</v>
      </c>
      <c r="T230">
        <v>0</v>
      </c>
      <c r="W230">
        <v>7.8506340341789942</v>
      </c>
    </row>
    <row r="231" spans="15:23" x14ac:dyDescent="0.4">
      <c r="O231" s="1" t="s">
        <v>94</v>
      </c>
      <c r="P231">
        <v>2.6673000000000004</v>
      </c>
      <c r="Q231">
        <v>308.98858476807953</v>
      </c>
      <c r="R231">
        <v>0.61762000801705652</v>
      </c>
      <c r="S231">
        <v>0.3135199066594051</v>
      </c>
      <c r="T231">
        <v>0</v>
      </c>
      <c r="W231">
        <v>8.3341274403755641</v>
      </c>
    </row>
    <row r="232" spans="15:23" x14ac:dyDescent="0.4">
      <c r="O232" s="1" t="s">
        <v>282</v>
      </c>
      <c r="P232">
        <v>3.0253000000000001</v>
      </c>
      <c r="Q232">
        <v>309.73165163902911</v>
      </c>
      <c r="R232">
        <v>0.57828880894665113</v>
      </c>
      <c r="S232">
        <v>0.30902148810448304</v>
      </c>
      <c r="T232">
        <v>0</v>
      </c>
      <c r="W232">
        <v>8.8485231513809879</v>
      </c>
    </row>
    <row r="233" spans="15:23" x14ac:dyDescent="0.4">
      <c r="O233" s="1" t="s">
        <v>283</v>
      </c>
      <c r="P233">
        <v>3.0796999999999999</v>
      </c>
      <c r="Q233">
        <v>310.42073729624661</v>
      </c>
      <c r="R233">
        <v>0.54283505412130306</v>
      </c>
      <c r="S233">
        <v>0.30255252843500158</v>
      </c>
      <c r="T233">
        <v>0</v>
      </c>
      <c r="W233">
        <v>9.395895799077314</v>
      </c>
    </row>
    <row r="234" spans="15:23" x14ac:dyDescent="0.4">
      <c r="O234" s="1" t="s">
        <v>284</v>
      </c>
      <c r="P234">
        <v>3.1219000000000001</v>
      </c>
      <c r="Q234">
        <v>311.06549022193104</v>
      </c>
      <c r="R234">
        <v>0.52037424549160105</v>
      </c>
      <c r="S234">
        <v>0.29634948721908033</v>
      </c>
      <c r="T234">
        <v>0</v>
      </c>
      <c r="W234">
        <v>9.9784689612809405</v>
      </c>
    </row>
    <row r="235" spans="15:23" x14ac:dyDescent="0.4">
      <c r="O235" s="1" t="s">
        <v>285</v>
      </c>
      <c r="P235">
        <v>3.2</v>
      </c>
      <c r="Q235">
        <v>311.6864908148637</v>
      </c>
      <c r="R235">
        <v>0.52504665225367642</v>
      </c>
      <c r="S235">
        <v>0.29321776402536726</v>
      </c>
      <c r="T235">
        <v>0</v>
      </c>
      <c r="W235">
        <v>10.598626893406511</v>
      </c>
    </row>
    <row r="236" spans="15:23" x14ac:dyDescent="0.4">
      <c r="O236" s="1" t="s">
        <v>286</v>
      </c>
      <c r="P236">
        <v>3.4224999999999999</v>
      </c>
      <c r="Q236">
        <v>312.36643820003923</v>
      </c>
      <c r="R236">
        <v>0.58192496842806241</v>
      </c>
      <c r="S236">
        <v>0.2976967137218538</v>
      </c>
      <c r="T236">
        <v>0</v>
      </c>
      <c r="W236">
        <v>11.258927307087371</v>
      </c>
    </row>
    <row r="237" spans="15:23" x14ac:dyDescent="0.4">
      <c r="O237" s="1" t="s">
        <v>287</v>
      </c>
      <c r="P237">
        <v>3.6159000000000003</v>
      </c>
      <c r="Q237">
        <v>313.10022311336883</v>
      </c>
      <c r="R237">
        <v>0.6623923363940174</v>
      </c>
      <c r="S237">
        <v>0.31326303787656717</v>
      </c>
      <c r="T237">
        <v>0</v>
      </c>
      <c r="W237">
        <v>11.962115305010276</v>
      </c>
    </row>
    <row r="238" spans="15:23" x14ac:dyDescent="0.4">
      <c r="O238" s="1" t="s">
        <v>288</v>
      </c>
      <c r="P238">
        <v>3.7391000000000001</v>
      </c>
      <c r="Q238">
        <v>313.89083073362565</v>
      </c>
      <c r="R238">
        <v>0.7269112099264432</v>
      </c>
      <c r="S238">
        <v>0.33423800423775951</v>
      </c>
      <c r="T238">
        <v>0</v>
      </c>
      <c r="W238">
        <v>12.711138594802467</v>
      </c>
    </row>
    <row r="239" spans="15:23" x14ac:dyDescent="0.4">
      <c r="O239" s="1" t="s">
        <v>289</v>
      </c>
      <c r="P239">
        <v>3.8508000000000004</v>
      </c>
      <c r="Q239">
        <v>314.76335015373581</v>
      </c>
      <c r="R239">
        <v>0.74191592450876465</v>
      </c>
      <c r="S239">
        <v>0.3517602688850705</v>
      </c>
      <c r="T239">
        <v>0</v>
      </c>
      <c r="W239">
        <v>13.509164120395219</v>
      </c>
    </row>
    <row r="240" spans="15:23" x14ac:dyDescent="0.4">
      <c r="O240" s="1" t="s">
        <v>290</v>
      </c>
      <c r="P240">
        <v>3.8598000000000003</v>
      </c>
      <c r="Q240">
        <v>315.66085605238641</v>
      </c>
      <c r="R240">
        <v>0.72867043426174416</v>
      </c>
      <c r="S240">
        <v>0.36010685194085074</v>
      </c>
      <c r="T240">
        <v>0</v>
      </c>
      <c r="W240">
        <v>14.359596267225042</v>
      </c>
    </row>
    <row r="241" spans="15:23" x14ac:dyDescent="0.4">
      <c r="O241" s="1" t="s">
        <v>95</v>
      </c>
      <c r="P241">
        <v>3.9628000000000001</v>
      </c>
      <c r="Q241">
        <v>316.59858832935373</v>
      </c>
      <c r="R241">
        <v>0.63893148694797597</v>
      </c>
      <c r="S241">
        <v>0.35798632028787392</v>
      </c>
      <c r="T241">
        <v>0</v>
      </c>
      <c r="W241">
        <v>15.266096818336166</v>
      </c>
    </row>
    <row r="242" spans="15:23" x14ac:dyDescent="0.4">
      <c r="O242" s="1" t="s">
        <v>291</v>
      </c>
      <c r="P242">
        <v>4.0579000000000001</v>
      </c>
      <c r="Q242">
        <v>317.52778625309946</v>
      </c>
      <c r="R242">
        <v>0.5058983556459633</v>
      </c>
      <c r="S242">
        <v>0.33879324835622754</v>
      </c>
      <c r="T242">
        <v>0</v>
      </c>
      <c r="W242">
        <v>16.232606862411728</v>
      </c>
    </row>
    <row r="243" spans="15:23" x14ac:dyDescent="0.4">
      <c r="O243" s="1" t="s">
        <v>292</v>
      </c>
      <c r="P243">
        <v>4.16</v>
      </c>
      <c r="Q243">
        <v>318.4137136251781</v>
      </c>
      <c r="R243">
        <v>0.39438456942801958</v>
      </c>
      <c r="S243">
        <v>0.30969909271560925</v>
      </c>
      <c r="T243">
        <v>0</v>
      </c>
      <c r="W243">
        <v>17.263370882585093</v>
      </c>
    </row>
    <row r="244" spans="15:23" x14ac:dyDescent="0.4">
      <c r="O244" s="1" t="s">
        <v>293</v>
      </c>
      <c r="P244">
        <v>4.3218999999999994</v>
      </c>
      <c r="Q244">
        <v>319.23357630861631</v>
      </c>
      <c r="R244">
        <v>-9.1334433332871612E-2</v>
      </c>
      <c r="S244">
        <v>0.25707016236561969</v>
      </c>
      <c r="T244">
        <v>0</v>
      </c>
      <c r="W244">
        <v>18.362963287290558</v>
      </c>
    </row>
    <row r="245" spans="15:23" x14ac:dyDescent="0.4">
      <c r="O245" s="1" t="s">
        <v>294</v>
      </c>
      <c r="P245">
        <v>4.4951000000000008</v>
      </c>
      <c r="Q245">
        <v>320.00081001853465</v>
      </c>
      <c r="R245">
        <v>-0.44090627666503468</v>
      </c>
      <c r="S245">
        <v>0.14658389661095825</v>
      </c>
      <c r="T245">
        <v>0</v>
      </c>
      <c r="W245">
        <v>19.53631768228086</v>
      </c>
    </row>
    <row r="246" spans="15:23" x14ac:dyDescent="0.4">
      <c r="O246" s="1" t="s">
        <v>295</v>
      </c>
      <c r="P246">
        <v>4.6500000000000004</v>
      </c>
      <c r="Q246">
        <v>320.56539254632276</v>
      </c>
      <c r="R246">
        <v>-0.10046939886502559</v>
      </c>
      <c r="S246">
        <v>8.471637539759258E-2</v>
      </c>
      <c r="T246">
        <v>0</v>
      </c>
      <c r="W246">
        <v>20.788759227336794</v>
      </c>
    </row>
    <row r="247" spans="15:23" x14ac:dyDescent="0.4">
      <c r="O247" s="1" t="s">
        <v>296</v>
      </c>
      <c r="P247">
        <v>4.8443000000000005</v>
      </c>
      <c r="Q247">
        <v>320.84661392862921</v>
      </c>
      <c r="R247">
        <v>0.31330032200485336</v>
      </c>
      <c r="S247">
        <v>0.140412025045138</v>
      </c>
      <c r="T247">
        <v>0</v>
      </c>
      <c r="W247">
        <v>22.126040473426336</v>
      </c>
    </row>
    <row r="248" spans="15:23" x14ac:dyDescent="0.4">
      <c r="O248" s="1" t="s">
        <v>297</v>
      </c>
      <c r="P248">
        <v>4.9568000000000003</v>
      </c>
      <c r="Q248">
        <v>321.26866394736618</v>
      </c>
      <c r="R248">
        <v>0.47366824594717316</v>
      </c>
      <c r="S248">
        <v>0.21511698898040682</v>
      </c>
      <c r="T248">
        <v>0</v>
      </c>
      <c r="W248">
        <v>23.554381137737465</v>
      </c>
    </row>
    <row r="249" spans="15:23" x14ac:dyDescent="0.4">
      <c r="O249" s="1" t="s">
        <v>298</v>
      </c>
      <c r="P249">
        <v>5.0656999999999996</v>
      </c>
      <c r="Q249">
        <v>322.15311394658278</v>
      </c>
      <c r="R249">
        <v>0.30561819720322603</v>
      </c>
      <c r="S249">
        <v>0.23978475631941473</v>
      </c>
      <c r="T249">
        <v>0</v>
      </c>
      <c r="W249">
        <v>25.08051234708212</v>
      </c>
    </row>
    <row r="250" spans="15:23" x14ac:dyDescent="0.4">
      <c r="O250" s="1" t="s">
        <v>299</v>
      </c>
      <c r="P250">
        <v>5.2831000000000001</v>
      </c>
      <c r="Q250">
        <v>323.35164643506283</v>
      </c>
      <c r="R250">
        <v>0.26680734702715392</v>
      </c>
      <c r="S250">
        <v>0.21605690249656453</v>
      </c>
      <c r="T250">
        <v>0</v>
      </c>
      <c r="W250">
        <v>26.711725967082817</v>
      </c>
    </row>
    <row r="251" spans="15:23" x14ac:dyDescent="0.4">
      <c r="O251" s="1" t="s">
        <v>96</v>
      </c>
      <c r="P251">
        <v>5.5156999999999998</v>
      </c>
      <c r="Q251">
        <v>324.58424064014775</v>
      </c>
      <c r="R251">
        <v>0.54077026870491007</v>
      </c>
      <c r="S251">
        <v>0.22338148377855424</v>
      </c>
      <c r="T251">
        <v>0</v>
      </c>
      <c r="W251">
        <v>28.455929738331015</v>
      </c>
    </row>
    <row r="252" spans="15:23" x14ac:dyDescent="0.4">
      <c r="O252" s="1" t="s">
        <v>300</v>
      </c>
      <c r="P252">
        <v>5.5217000000000001</v>
      </c>
      <c r="Q252">
        <v>325.64532139195018</v>
      </c>
      <c r="R252">
        <v>0.73200377234872138</v>
      </c>
      <c r="S252">
        <v>0.27971214020277363</v>
      </c>
      <c r="T252">
        <v>0</v>
      </c>
      <c r="W252">
        <v>30.321709065113662</v>
      </c>
    </row>
    <row r="253" spans="15:23" x14ac:dyDescent="0.4">
      <c r="O253" s="1" t="s">
        <v>301</v>
      </c>
      <c r="P253">
        <v>5.6622000000000003</v>
      </c>
      <c r="Q253">
        <v>326.86119326094007</v>
      </c>
      <c r="R253">
        <v>0.78454281071158882</v>
      </c>
      <c r="S253">
        <v>0.32533673880350772</v>
      </c>
      <c r="T253">
        <v>0</v>
      </c>
      <c r="W253">
        <v>32.318396452050372</v>
      </c>
    </row>
    <row r="254" spans="15:23" x14ac:dyDescent="0.4">
      <c r="O254" s="1" t="s">
        <v>302</v>
      </c>
      <c r="P254">
        <v>5.8826999999999998</v>
      </c>
      <c r="Q254">
        <v>328.32857785891377</v>
      </c>
      <c r="R254">
        <v>0.74063176109387019</v>
      </c>
      <c r="S254">
        <v>0.34451227077395552</v>
      </c>
      <c r="T254">
        <v>0</v>
      </c>
      <c r="W254">
        <v>34.456149764988247</v>
      </c>
    </row>
    <row r="255" spans="15:23" x14ac:dyDescent="0.4">
      <c r="O255" s="1" t="s">
        <v>303</v>
      </c>
      <c r="P255">
        <v>5.8975</v>
      </c>
      <c r="Q255">
        <v>329.79862333821279</v>
      </c>
      <c r="R255">
        <v>0.5928048987337633</v>
      </c>
      <c r="S255">
        <v>0.33865138067546907</v>
      </c>
      <c r="T255">
        <v>0</v>
      </c>
      <c r="W255">
        <v>36.74604071223002</v>
      </c>
    </row>
    <row r="256" spans="15:23" x14ac:dyDescent="0.4">
      <c r="O256" s="1" t="s">
        <v>304</v>
      </c>
      <c r="P256">
        <v>5.8591000000000006</v>
      </c>
      <c r="Q256">
        <v>331.16934131731222</v>
      </c>
      <c r="R256">
        <v>0.49962563647173663</v>
      </c>
      <c r="S256">
        <v>0.31445370535382478</v>
      </c>
      <c r="T256">
        <v>0</v>
      </c>
      <c r="W256">
        <v>39.200155210085164</v>
      </c>
    </row>
    <row r="257" spans="15:23" x14ac:dyDescent="0.4">
      <c r="O257" s="1" t="s">
        <v>305</v>
      </c>
      <c r="P257">
        <v>6.1948999999999996</v>
      </c>
      <c r="Q257">
        <v>332.53501189385526</v>
      </c>
      <c r="R257">
        <v>0.65124064027490447</v>
      </c>
      <c r="S257">
        <v>0.30851400190981076</v>
      </c>
      <c r="T257">
        <v>0</v>
      </c>
      <c r="W257">
        <v>41.83170762487449</v>
      </c>
    </row>
    <row r="258" spans="15:23" x14ac:dyDescent="0.4">
      <c r="O258" s="1" t="s">
        <v>306</v>
      </c>
      <c r="P258">
        <v>6.3361000000000001</v>
      </c>
      <c r="Q258">
        <v>333.77712931910423</v>
      </c>
      <c r="R258">
        <v>0.86091494407273816</v>
      </c>
      <c r="S258">
        <v>0.34629337162114937</v>
      </c>
      <c r="T258">
        <v>0</v>
      </c>
      <c r="W258">
        <v>44.655171287276715</v>
      </c>
    </row>
    <row r="259" spans="15:23" x14ac:dyDescent="0.4">
      <c r="O259" s="1" t="s">
        <v>307</v>
      </c>
      <c r="P259">
        <v>6.3959000000000001</v>
      </c>
      <c r="Q259">
        <v>335.04307034120154</v>
      </c>
      <c r="R259">
        <v>0.92742797115558107</v>
      </c>
      <c r="S259">
        <v>0.39297998543893831</v>
      </c>
      <c r="T259">
        <v>0</v>
      </c>
      <c r="W259">
        <v>47.686428174043755</v>
      </c>
    </row>
    <row r="260" spans="15:23" x14ac:dyDescent="0.4">
      <c r="O260" s="1" t="s">
        <v>308</v>
      </c>
      <c r="P260">
        <v>6.6508000000000003</v>
      </c>
      <c r="Q260">
        <v>336.56400200297338</v>
      </c>
      <c r="R260">
        <v>1.0011478727491683</v>
      </c>
      <c r="S260">
        <v>0.42170566970973611</v>
      </c>
      <c r="T260">
        <v>0</v>
      </c>
      <c r="W260">
        <v>50.942941272117203</v>
      </c>
    </row>
    <row r="261" spans="15:23" x14ac:dyDescent="0.4">
      <c r="O261" s="1" t="s">
        <v>97</v>
      </c>
      <c r="P261">
        <v>6.5558999999999994</v>
      </c>
      <c r="Q261">
        <v>338.08314953369387</v>
      </c>
      <c r="R261">
        <v>1.0980078970848162</v>
      </c>
      <c r="S261">
        <v>0.45165624001135057</v>
      </c>
      <c r="T261">
        <v>0</v>
      </c>
      <c r="W261">
        <v>54.443953914070754</v>
      </c>
    </row>
    <row r="262" spans="15:23" x14ac:dyDescent="0.4">
      <c r="O262" s="1" t="s">
        <v>309</v>
      </c>
      <c r="P262">
        <v>6.4143999999999997</v>
      </c>
      <c r="Q262">
        <v>339.53486224295955</v>
      </c>
      <c r="R262">
        <v>1.0320470480373389</v>
      </c>
      <c r="S262">
        <v>0.47625358481906332</v>
      </c>
      <c r="T262">
        <v>0</v>
      </c>
      <c r="W262">
        <v>58.210721344549917</v>
      </c>
    </row>
    <row r="263" spans="15:23" x14ac:dyDescent="0.4">
      <c r="O263" s="1" t="s">
        <v>310</v>
      </c>
      <c r="P263">
        <v>6.5819999999999999</v>
      </c>
      <c r="Q263">
        <v>341.09511166330981</v>
      </c>
      <c r="R263">
        <v>0.3417305899265064</v>
      </c>
      <c r="S263">
        <v>0.43613593580008791</v>
      </c>
      <c r="T263">
        <v>0</v>
      </c>
      <c r="W263">
        <v>62.266781001149127</v>
      </c>
    </row>
    <row r="264" spans="15:23" x14ac:dyDescent="0.4">
      <c r="O264" s="1" t="s">
        <v>311</v>
      </c>
      <c r="P264">
        <v>6.6118999999999994</v>
      </c>
      <c r="Q264">
        <v>342.60160697955502</v>
      </c>
      <c r="R264">
        <v>3.2622644468877748E-2</v>
      </c>
      <c r="S264">
        <v>0.30724812743999297</v>
      </c>
      <c r="T264">
        <v>0</v>
      </c>
      <c r="W264">
        <v>66.638269543702549</v>
      </c>
    </row>
    <row r="265" spans="15:23" x14ac:dyDescent="0.4">
      <c r="O265" s="1" t="s">
        <v>312</v>
      </c>
      <c r="P265">
        <v>6.8431000000000006</v>
      </c>
      <c r="Q265">
        <v>343.79688085237825</v>
      </c>
      <c r="R265">
        <v>0.5656042248931572</v>
      </c>
      <c r="S265">
        <v>0.2676702058649898</v>
      </c>
      <c r="T265">
        <v>0</v>
      </c>
      <c r="W265">
        <v>71.354296640528688</v>
      </c>
    </row>
    <row r="266" spans="15:23" x14ac:dyDescent="0.4">
      <c r="O266" s="1" t="s">
        <v>313</v>
      </c>
      <c r="P266">
        <v>7.0171999999999999</v>
      </c>
      <c r="Q266">
        <v>344.55471622535663</v>
      </c>
      <c r="R266">
        <v>0.85062739116120811</v>
      </c>
      <c r="S266">
        <v>0.35577727294842953</v>
      </c>
      <c r="T266">
        <v>0</v>
      </c>
      <c r="W266">
        <v>76.44738804759271</v>
      </c>
    </row>
    <row r="267" spans="15:23" x14ac:dyDescent="0.4">
      <c r="O267" s="1" t="s">
        <v>314</v>
      </c>
      <c r="P267">
        <v>7.2041000000000004</v>
      </c>
      <c r="Q267">
        <v>345.6203813675188</v>
      </c>
      <c r="R267">
        <v>0.93163935745011561</v>
      </c>
      <c r="S267">
        <v>0.4178218889336478</v>
      </c>
      <c r="T267">
        <v>0</v>
      </c>
      <c r="W267">
        <v>81.954013768232613</v>
      </c>
    </row>
    <row r="268" spans="15:23" x14ac:dyDescent="0.4">
      <c r="O268" s="1" t="s">
        <v>315</v>
      </c>
      <c r="P268">
        <v>7.3581000000000003</v>
      </c>
      <c r="Q268">
        <v>347.16136804553281</v>
      </c>
      <c r="R268">
        <v>1.0158053677063985</v>
      </c>
      <c r="S268">
        <v>0.44967909380765736</v>
      </c>
      <c r="T268">
        <v>0</v>
      </c>
      <c r="W268">
        <v>87.915221286042055</v>
      </c>
    </row>
    <row r="269" spans="15:23" x14ac:dyDescent="0.4">
      <c r="O269" s="1" t="s">
        <v>316</v>
      </c>
      <c r="P269">
        <v>7.5985000000000005</v>
      </c>
      <c r="Q269">
        <v>348.8804573563591</v>
      </c>
      <c r="R269">
        <v>1.1472634894706515</v>
      </c>
      <c r="S269">
        <v>0.4826627693163249</v>
      </c>
      <c r="T269">
        <v>0</v>
      </c>
      <c r="W269">
        <v>94.377399328977347</v>
      </c>
    </row>
    <row r="270" spans="15:23" x14ac:dyDescent="0.4">
      <c r="O270" s="1" t="s">
        <v>317</v>
      </c>
      <c r="P270">
        <v>7.7279999999999998</v>
      </c>
      <c r="Q270">
        <v>350.68442873071223</v>
      </c>
      <c r="R270">
        <v>1.2701992208434425</v>
      </c>
      <c r="S270">
        <v>0.52409746146302949</v>
      </c>
      <c r="T270">
        <v>0</v>
      </c>
      <c r="W270">
        <v>101.39320476273261</v>
      </c>
    </row>
    <row r="271" spans="15:23" x14ac:dyDescent="0.4">
      <c r="O271" s="1" t="s">
        <v>98</v>
      </c>
      <c r="P271">
        <v>7.7927</v>
      </c>
      <c r="Q271">
        <v>352.53486477857894</v>
      </c>
      <c r="R271">
        <v>1.3206945828666761</v>
      </c>
      <c r="S271">
        <v>0.56260480816468272</v>
      </c>
      <c r="T271">
        <v>0</v>
      </c>
      <c r="W271">
        <v>109.02269458590322</v>
      </c>
    </row>
    <row r="272" spans="15:23" x14ac:dyDescent="0.4">
      <c r="O272" s="1" t="s">
        <v>318</v>
      </c>
      <c r="P272">
        <v>7.9535</v>
      </c>
      <c r="Q272">
        <v>354.4958421905842</v>
      </c>
      <c r="R272">
        <v>0.39298295783543136</v>
      </c>
      <c r="S272">
        <v>0.53011561770159621</v>
      </c>
      <c r="T272">
        <v>0</v>
      </c>
      <c r="W272">
        <v>117.33471736896372</v>
      </c>
    </row>
    <row r="273" spans="15:23" x14ac:dyDescent="0.4">
      <c r="O273" s="1" t="s">
        <v>319</v>
      </c>
      <c r="P273">
        <v>7.7309999999999999</v>
      </c>
      <c r="Q273">
        <v>356.32298705587539</v>
      </c>
      <c r="R273">
        <v>-0.21885743457862894</v>
      </c>
      <c r="S273">
        <v>0.34825551629375695</v>
      </c>
      <c r="T273">
        <v>0</v>
      </c>
      <c r="W273">
        <v>126.40863488046405</v>
      </c>
    </row>
    <row r="274" spans="15:23" x14ac:dyDescent="0.4">
      <c r="O274" s="1" t="s">
        <v>320</v>
      </c>
      <c r="P274">
        <v>7.7258000000000004</v>
      </c>
      <c r="Q274">
        <v>357.66344467451819</v>
      </c>
      <c r="R274">
        <v>0.4998665856334612</v>
      </c>
      <c r="S274">
        <v>0.26283120704683849</v>
      </c>
      <c r="T274">
        <v>0</v>
      </c>
      <c r="W274">
        <v>136.33646649594706</v>
      </c>
    </row>
    <row r="275" spans="15:23" x14ac:dyDescent="0.4">
      <c r="O275" s="1" t="s">
        <v>321</v>
      </c>
      <c r="P275">
        <v>7.8295000000000003</v>
      </c>
      <c r="Q275">
        <v>358.23857350234982</v>
      </c>
      <c r="R275">
        <v>1.0288026140524362</v>
      </c>
      <c r="S275">
        <v>0.3835777857213733</v>
      </c>
      <c r="T275">
        <v>0</v>
      </c>
      <c r="W275">
        <v>147.22557823655123</v>
      </c>
    </row>
    <row r="276" spans="15:23" x14ac:dyDescent="0.4">
      <c r="O276" s="1" t="s">
        <v>322</v>
      </c>
      <c r="P276">
        <v>7.9769909090000004</v>
      </c>
      <c r="Q276">
        <v>359.1291274903831</v>
      </c>
      <c r="R276">
        <v>1.223692141860717</v>
      </c>
      <c r="S276">
        <v>0.49348424487415898</v>
      </c>
      <c r="T276">
        <v>0</v>
      </c>
      <c r="W276">
        <v>159.20207762087381</v>
      </c>
    </row>
    <row r="277" spans="15:23" x14ac:dyDescent="0.4">
      <c r="O277" s="1" t="s">
        <v>323</v>
      </c>
      <c r="P277">
        <v>8.1484272730000011</v>
      </c>
      <c r="Q277">
        <v>360.77647735092916</v>
      </c>
      <c r="R277">
        <v>1.3237333599301286</v>
      </c>
      <c r="S277">
        <v>0.55297302555584438</v>
      </c>
      <c r="T277">
        <v>0</v>
      </c>
      <c r="W277">
        <v>172.41512865059866</v>
      </c>
    </row>
    <row r="278" spans="15:23" x14ac:dyDescent="0.4">
      <c r="O278" s="1" t="s">
        <v>324</v>
      </c>
      <c r="P278">
        <v>8.157245455</v>
      </c>
      <c r="Q278">
        <v>362.63824013187093</v>
      </c>
      <c r="R278">
        <v>1.4012715648497953</v>
      </c>
      <c r="S278">
        <v>0.59298888441938657</v>
      </c>
      <c r="T278">
        <v>0</v>
      </c>
      <c r="W278">
        <v>187.04247335136645</v>
      </c>
    </row>
    <row r="279" spans="15:23" x14ac:dyDescent="0.4">
      <c r="O279" s="1" t="s">
        <v>325</v>
      </c>
      <c r="P279">
        <v>8.1277545450000002</v>
      </c>
      <c r="Q279">
        <v>364.58797426137647</v>
      </c>
      <c r="R279">
        <v>1.5001078466791942</v>
      </c>
      <c r="S279">
        <v>0.62931252143957028</v>
      </c>
      <c r="T279">
        <v>0</v>
      </c>
      <c r="W279">
        <v>203.29754462704648</v>
      </c>
    </row>
    <row r="280" spans="15:23" x14ac:dyDescent="0.4">
      <c r="O280" s="1" t="s">
        <v>326</v>
      </c>
      <c r="P280">
        <v>8.168245455000001</v>
      </c>
      <c r="Q280">
        <v>366.54012195893847</v>
      </c>
      <c r="R280">
        <v>1.6029683765450875</v>
      </c>
      <c r="S280">
        <v>0.66934408672931633</v>
      </c>
      <c r="T280">
        <v>0</v>
      </c>
      <c r="W280">
        <v>221.43869069532738</v>
      </c>
    </row>
    <row r="281" spans="15:23" x14ac:dyDescent="0.4">
      <c r="O281" s="1" t="s">
        <v>99</v>
      </c>
      <c r="P281">
        <v>8.3099545450000001</v>
      </c>
      <c r="Q281">
        <v>368.55458067955686</v>
      </c>
      <c r="R281">
        <v>1.667994310465728</v>
      </c>
      <c r="S281">
        <v>0.70896001748194637</v>
      </c>
      <c r="T281">
        <v>0</v>
      </c>
      <c r="W281">
        <v>241.78122666162147</v>
      </c>
    </row>
    <row r="282" spans="15:23" x14ac:dyDescent="0.4">
      <c r="O282" s="1" t="s">
        <v>327</v>
      </c>
      <c r="P282">
        <v>8.3400272730000005</v>
      </c>
      <c r="Q282">
        <v>370.56941914820027</v>
      </c>
      <c r="R282">
        <v>1.7023935193642958</v>
      </c>
      <c r="S282">
        <v>0.74129867467155119</v>
      </c>
      <c r="T282">
        <v>0</v>
      </c>
      <c r="W282">
        <v>264.71338328487917</v>
      </c>
    </row>
    <row r="283" spans="15:23" x14ac:dyDescent="0.4">
      <c r="O283" s="1" t="s">
        <v>328</v>
      </c>
      <c r="P283">
        <v>8.5949454549999995</v>
      </c>
      <c r="Q283">
        <v>372.68911166168846</v>
      </c>
      <c r="R283">
        <v>1.7201282108298119</v>
      </c>
      <c r="S283">
        <v>0.76677760047454591</v>
      </c>
      <c r="T283">
        <v>0</v>
      </c>
      <c r="W283">
        <v>290.71850495268916</v>
      </c>
    </row>
    <row r="284" spans="15:23" x14ac:dyDescent="0.4">
      <c r="O284" s="1" t="s">
        <v>329</v>
      </c>
      <c r="P284">
        <v>8.9055818179999999</v>
      </c>
      <c r="Q284">
        <v>374.88346159907462</v>
      </c>
      <c r="R284">
        <v>1.710976906840155</v>
      </c>
      <c r="S284">
        <v>0.78649977508038738</v>
      </c>
      <c r="T284">
        <v>0</v>
      </c>
      <c r="W284">
        <v>320.41497454002695</v>
      </c>
    </row>
    <row r="285" spans="15:23" x14ac:dyDescent="0.4">
      <c r="O285" s="1" t="s">
        <v>330</v>
      </c>
      <c r="P285">
        <v>9.2747636359999994</v>
      </c>
      <c r="Q285">
        <v>377.17099819330031</v>
      </c>
      <c r="R285">
        <v>1.7008310584570305</v>
      </c>
      <c r="S285">
        <v>0.80025654644847921</v>
      </c>
      <c r="T285">
        <v>0</v>
      </c>
      <c r="W285">
        <v>354.70623193403685</v>
      </c>
    </row>
    <row r="286" spans="15:23" x14ac:dyDescent="0.4">
      <c r="O286" s="1" t="s">
        <v>331</v>
      </c>
      <c r="P286">
        <v>9.4501636359999992</v>
      </c>
      <c r="Q286">
        <v>379.4312947721391</v>
      </c>
      <c r="R286">
        <v>1.6617256703417387</v>
      </c>
      <c r="S286">
        <v>0.81010571215271532</v>
      </c>
      <c r="T286">
        <v>0</v>
      </c>
      <c r="W286">
        <v>395.87906197332717</v>
      </c>
    </row>
    <row r="287" spans="15:23" x14ac:dyDescent="0.4">
      <c r="O287" s="1" t="s">
        <v>332</v>
      </c>
      <c r="P287">
        <v>9.6966818180000001</v>
      </c>
      <c r="Q287">
        <v>381.70960419007992</v>
      </c>
      <c r="R287">
        <v>1.5730020450725817</v>
      </c>
      <c r="S287">
        <v>0.81054958951719625</v>
      </c>
      <c r="T287">
        <v>0</v>
      </c>
      <c r="W287">
        <v>457.40679559532242</v>
      </c>
    </row>
    <row r="288" spans="15:23" x14ac:dyDescent="0.4">
      <c r="O288" s="1" t="s">
        <v>333</v>
      </c>
      <c r="P288">
        <v>9.960709091</v>
      </c>
      <c r="Q288">
        <v>383.99933937884128</v>
      </c>
      <c r="R288">
        <v>1.5417903911671749</v>
      </c>
      <c r="S288">
        <v>0.80370797224621549</v>
      </c>
      <c r="T288">
        <v>0</v>
      </c>
      <c r="W288">
        <v>654.45202729336211</v>
      </c>
    </row>
    <row r="289" spans="15:23" x14ac:dyDescent="0.4">
      <c r="O289" s="1" t="s">
        <v>334</v>
      </c>
      <c r="P289">
        <v>10.104981820000001</v>
      </c>
      <c r="Q289">
        <v>386.2155850596958</v>
      </c>
      <c r="R289">
        <v>1.5823532029466825</v>
      </c>
      <c r="S289">
        <v>0.80744197296025644</v>
      </c>
      <c r="T289">
        <v>0</v>
      </c>
      <c r="W289">
        <v>2043.5955380679213</v>
      </c>
    </row>
    <row r="290" spans="15:23" x14ac:dyDescent="0.4">
      <c r="O290" s="1" t="s">
        <v>335</v>
      </c>
      <c r="P290">
        <v>9.9899727270000014</v>
      </c>
      <c r="Q290">
        <v>388.26058425463941</v>
      </c>
      <c r="R290">
        <v>1.6746424063280578</v>
      </c>
      <c r="S290">
        <v>0.82636575748027474</v>
      </c>
      <c r="T290">
        <v>0</v>
      </c>
      <c r="W290">
        <v>321.14498500536502</v>
      </c>
    </row>
    <row r="291" spans="15:23" x14ac:dyDescent="0.4">
      <c r="O291" s="1" t="s">
        <v>12</v>
      </c>
      <c r="P291">
        <v>8.9477380000000011</v>
      </c>
      <c r="Q291">
        <v>389.82209485609582</v>
      </c>
      <c r="R291">
        <v>1.7643447871579396</v>
      </c>
      <c r="S291">
        <v>0.85596752395636833</v>
      </c>
      <c r="T291">
        <v>56.580778011993075</v>
      </c>
      <c r="U291">
        <v>0.16564225931388588</v>
      </c>
      <c r="V291">
        <v>8.7885431746751674</v>
      </c>
      <c r="W291">
        <v>341.70375415907483</v>
      </c>
    </row>
    <row r="292" spans="15:23" x14ac:dyDescent="0.4">
      <c r="O292" s="1" t="s">
        <v>336</v>
      </c>
      <c r="P292">
        <v>9.1232131032835149</v>
      </c>
      <c r="Q292">
        <v>391.53279381219409</v>
      </c>
      <c r="R292">
        <v>1.8125779944747114</v>
      </c>
      <c r="S292">
        <v>0.88541966901891211</v>
      </c>
      <c r="T292">
        <v>59.481548721197136</v>
      </c>
      <c r="U292">
        <v>0.18135141643573288</v>
      </c>
      <c r="V292">
        <v>9.3978301201932464</v>
      </c>
      <c r="W292">
        <v>363.60113513310819</v>
      </c>
    </row>
    <row r="293" spans="15:23" x14ac:dyDescent="0.4">
      <c r="O293" s="1" t="s">
        <v>337</v>
      </c>
      <c r="P293">
        <v>9.2986882065670304</v>
      </c>
      <c r="Q293">
        <v>393.3919811835205</v>
      </c>
      <c r="R293">
        <v>1.8648296555986872</v>
      </c>
      <c r="S293">
        <v>0.90966994543794577</v>
      </c>
      <c r="T293">
        <v>62.530993510953436</v>
      </c>
      <c r="U293">
        <v>0.19706057355757992</v>
      </c>
      <c r="V293">
        <v>10.007117065711327</v>
      </c>
      <c r="W293">
        <v>386.93219620310833</v>
      </c>
    </row>
    <row r="294" spans="15:23" x14ac:dyDescent="0.4">
      <c r="O294" s="1" t="s">
        <v>338</v>
      </c>
      <c r="P294">
        <v>9.474163309850546</v>
      </c>
      <c r="Q294">
        <v>395.36029171703905</v>
      </c>
      <c r="R294">
        <v>1.9179161522187564</v>
      </c>
      <c r="S294">
        <v>0.93439704955335601</v>
      </c>
      <c r="T294">
        <v>65.736751379849125</v>
      </c>
      <c r="U294">
        <v>0.21276973067942695</v>
      </c>
      <c r="V294">
        <v>10.616404011229404</v>
      </c>
      <c r="W294">
        <v>411.80033472691872</v>
      </c>
    </row>
    <row r="295" spans="15:23" x14ac:dyDescent="0.4">
      <c r="O295" s="1" t="s">
        <v>339</v>
      </c>
      <c r="P295">
        <v>9.6496384131340616</v>
      </c>
      <c r="Q295">
        <v>397.41465292942735</v>
      </c>
      <c r="R295">
        <v>1.9714405183667998</v>
      </c>
      <c r="S295">
        <v>0.95974936104749076</v>
      </c>
      <c r="T295">
        <v>69.106833244397976</v>
      </c>
      <c r="U295">
        <v>0.22847888780127398</v>
      </c>
      <c r="V295">
        <v>11.225690956747483</v>
      </c>
      <c r="W295">
        <v>438.30993976336572</v>
      </c>
    </row>
    <row r="296" spans="15:23" x14ac:dyDescent="0.4">
      <c r="O296" s="1" t="s">
        <v>340</v>
      </c>
      <c r="P296">
        <v>9.8251135164175754</v>
      </c>
      <c r="Q296">
        <v>399.54507785117909</v>
      </c>
      <c r="R296">
        <v>2.0255211846150507</v>
      </c>
      <c r="S296">
        <v>0.98566744063187506</v>
      </c>
      <c r="T296">
        <v>72.649636173579736</v>
      </c>
      <c r="U296">
        <v>0.24418804492312104</v>
      </c>
      <c r="V296">
        <v>11.834977902265562</v>
      </c>
      <c r="W296">
        <v>466.57267088505523</v>
      </c>
    </row>
    <row r="297" spans="15:23" x14ac:dyDescent="0.4">
      <c r="O297" s="1" t="s">
        <v>341</v>
      </c>
      <c r="P297">
        <v>10.000588619701091</v>
      </c>
      <c r="Q297">
        <v>401.74554469178594</v>
      </c>
      <c r="R297">
        <v>2.0801237803545005</v>
      </c>
      <c r="S297">
        <v>1.0121383990090804</v>
      </c>
      <c r="T297">
        <v>76.373983198429457</v>
      </c>
      <c r="U297">
        <v>0.25989720204496808</v>
      </c>
      <c r="V297">
        <v>12.444264847783641</v>
      </c>
      <c r="W297">
        <v>496.70813748329039</v>
      </c>
    </row>
    <row r="298" spans="15:23" x14ac:dyDescent="0.4">
      <c r="O298" s="1" t="s">
        <v>342</v>
      </c>
      <c r="P298">
        <v>10.176063722984608</v>
      </c>
      <c r="Q298">
        <v>404.01228010542502</v>
      </c>
      <c r="R298">
        <v>2.1352286735980606</v>
      </c>
      <c r="S298">
        <v>1.0391364074254468</v>
      </c>
      <c r="T298">
        <v>80.289144334741209</v>
      </c>
      <c r="U298">
        <v>0.27560635916681508</v>
      </c>
      <c r="V298">
        <v>13.05355179330172</v>
      </c>
      <c r="W298">
        <v>528.84444391131706</v>
      </c>
    </row>
    <row r="299" spans="15:23" x14ac:dyDescent="0.4">
      <c r="O299" s="1" t="s">
        <v>343</v>
      </c>
      <c r="P299">
        <v>10.351538826268122</v>
      </c>
      <c r="Q299">
        <v>406.34281002022038</v>
      </c>
      <c r="R299">
        <v>2.1908410076441531</v>
      </c>
      <c r="S299">
        <v>1.0666399941664966</v>
      </c>
      <c r="T299">
        <v>84.404858820078942</v>
      </c>
      <c r="U299">
        <v>0.29131551628866209</v>
      </c>
      <c r="V299">
        <v>13.662838738819799</v>
      </c>
      <c r="W299">
        <v>563.1188838469227</v>
      </c>
    </row>
    <row r="300" spans="15:23" x14ac:dyDescent="0.4">
      <c r="O300" s="1" t="s">
        <v>344</v>
      </c>
      <c r="P300">
        <v>10.527013929551638</v>
      </c>
      <c r="Q300">
        <v>408.73540748219432</v>
      </c>
      <c r="R300">
        <v>2.2473739803951323</v>
      </c>
      <c r="S300">
        <v>1.094659245196687</v>
      </c>
      <c r="T300">
        <v>88.731358853635598</v>
      </c>
      <c r="U300">
        <v>0.30702467341050921</v>
      </c>
      <c r="V300">
        <v>14.272125684337878</v>
      </c>
      <c r="W300">
        <v>599.67872577031778</v>
      </c>
    </row>
    <row r="301" spans="15:23" x14ac:dyDescent="0.4">
      <c r="O301" s="1" t="s">
        <v>13</v>
      </c>
      <c r="P301">
        <v>10.702489032835151</v>
      </c>
      <c r="Q301">
        <v>411.18881133717838</v>
      </c>
      <c r="R301">
        <v>2.3031020717832167</v>
      </c>
      <c r="S301">
        <v>1.1231448719264714</v>
      </c>
      <c r="T301">
        <v>93.279396347022626</v>
      </c>
      <c r="U301">
        <v>0.32273383053235621</v>
      </c>
      <c r="V301">
        <v>14.881412629855957</v>
      </c>
      <c r="W301">
        <v>638.68024386223578</v>
      </c>
    </row>
    <row r="302" spans="15:23" x14ac:dyDescent="0.4">
      <c r="O302" s="1" t="s">
        <v>345</v>
      </c>
      <c r="P302">
        <v>10.730138695389593</v>
      </c>
      <c r="Q302">
        <v>413.63950101141029</v>
      </c>
      <c r="R302">
        <v>2.3544097259217556</v>
      </c>
      <c r="S302">
        <v>1.1515829875706598</v>
      </c>
      <c r="T302">
        <v>98.060276089062612</v>
      </c>
      <c r="U302">
        <v>0.35467123994953587</v>
      </c>
      <c r="V302">
        <v>15.900748201233586</v>
      </c>
      <c r="W302">
        <v>680.2896666509414</v>
      </c>
    </row>
    <row r="303" spans="15:23" x14ac:dyDescent="0.4">
      <c r="O303" s="1" t="s">
        <v>346</v>
      </c>
      <c r="P303">
        <v>10.757788357944031</v>
      </c>
      <c r="Q303">
        <v>416.09074851264381</v>
      </c>
      <c r="R303">
        <v>2.4035967330580146</v>
      </c>
      <c r="S303">
        <v>1.1794254456321935</v>
      </c>
      <c r="T303">
        <v>103.085862879111</v>
      </c>
      <c r="U303">
        <v>0.38660864936671546</v>
      </c>
      <c r="V303">
        <v>16.920083772611214</v>
      </c>
      <c r="W303">
        <v>724.68779807925512</v>
      </c>
    </row>
    <row r="304" spans="15:23" x14ac:dyDescent="0.4">
      <c r="O304" s="1" t="s">
        <v>347</v>
      </c>
      <c r="P304">
        <v>10.785438020498471</v>
      </c>
      <c r="Q304">
        <v>418.5422690491614</v>
      </c>
      <c r="R304">
        <v>2.452042393455649</v>
      </c>
      <c r="S304">
        <v>1.2069634559331233</v>
      </c>
      <c r="T304">
        <v>108.36862774115008</v>
      </c>
      <c r="U304">
        <v>0.41854605878389511</v>
      </c>
      <c r="V304">
        <v>17.939419343988842</v>
      </c>
      <c r="W304">
        <v>772.07019329817922</v>
      </c>
    </row>
    <row r="305" spans="15:23" x14ac:dyDescent="0.4">
      <c r="O305" s="1" t="s">
        <v>348</v>
      </c>
      <c r="P305">
        <v>10.813087683052911</v>
      </c>
      <c r="Q305">
        <v>420.99357737497553</v>
      </c>
      <c r="R305">
        <v>2.5001262253940397</v>
      </c>
      <c r="S305">
        <v>1.2344308768619923</v>
      </c>
      <c r="T305">
        <v>113.92167188197226</v>
      </c>
      <c r="U305">
        <v>0.45048346820107477</v>
      </c>
      <c r="V305">
        <v>18.958754915366473</v>
      </c>
      <c r="W305">
        <v>822.64610286512493</v>
      </c>
    </row>
    <row r="306" spans="15:23" x14ac:dyDescent="0.4">
      <c r="O306" s="1" t="s">
        <v>349</v>
      </c>
      <c r="P306">
        <v>10.84073734560735</v>
      </c>
      <c r="Q306">
        <v>423.44530706258416</v>
      </c>
      <c r="R306">
        <v>2.547907127104144</v>
      </c>
      <c r="S306">
        <v>1.2619049721530216</v>
      </c>
      <c r="T306">
        <v>119.75875519663612</v>
      </c>
      <c r="U306">
        <v>0.48242087761825436</v>
      </c>
      <c r="V306">
        <v>19.978090486744101</v>
      </c>
      <c r="W306">
        <v>876.63958113117587</v>
      </c>
    </row>
    <row r="307" spans="15:23" x14ac:dyDescent="0.4">
      <c r="O307" s="1" t="s">
        <v>350</v>
      </c>
      <c r="P307">
        <v>10.868387008161791</v>
      </c>
      <c r="Q307">
        <v>425.89864684640537</v>
      </c>
      <c r="R307">
        <v>2.5954344093372725</v>
      </c>
      <c r="S307">
        <v>1.2894009533033486</v>
      </c>
      <c r="T307">
        <v>125.89433045970031</v>
      </c>
      <c r="U307">
        <v>0.51435828703543407</v>
      </c>
      <c r="V307">
        <v>20.997426058121732</v>
      </c>
      <c r="W307">
        <v>934.2910436456433</v>
      </c>
    </row>
    <row r="308" spans="15:23" x14ac:dyDescent="0.4">
      <c r="O308" s="1" t="s">
        <v>351</v>
      </c>
      <c r="P308">
        <v>10.89603667071623</v>
      </c>
      <c r="Q308">
        <v>428.35481355346718</v>
      </c>
      <c r="R308">
        <v>2.6427363837127635</v>
      </c>
      <c r="S308">
        <v>1.3169253624697579</v>
      </c>
      <c r="T308">
        <v>132.34357839103589</v>
      </c>
      <c r="U308">
        <v>0.54629569645261356</v>
      </c>
      <c r="V308">
        <v>22.016761629499356</v>
      </c>
      <c r="W308">
        <v>995.85870921492005</v>
      </c>
    </row>
    <row r="309" spans="15:23" x14ac:dyDescent="0.4">
      <c r="O309" s="1" t="s">
        <v>352</v>
      </c>
      <c r="P309">
        <v>10.923686333270668</v>
      </c>
      <c r="Q309">
        <v>430.81488146235404</v>
      </c>
      <c r="R309">
        <v>2.6898470057282076</v>
      </c>
      <c r="S309">
        <v>1.3444816225517844</v>
      </c>
      <c r="T309">
        <v>139.12244370541865</v>
      </c>
      <c r="U309">
        <v>0.57823310586979326</v>
      </c>
      <c r="V309">
        <v>23.036097200876988</v>
      </c>
      <c r="W309">
        <v>1061.6200727295582</v>
      </c>
    </row>
    <row r="310" spans="15:23" x14ac:dyDescent="0.4">
      <c r="O310" s="1" t="s">
        <v>353</v>
      </c>
      <c r="P310">
        <v>10.951335995825108</v>
      </c>
      <c r="Q310">
        <v>433.27975636337726</v>
      </c>
      <c r="R310">
        <v>2.736797534916882</v>
      </c>
      <c r="S310">
        <v>1.3720740502465092</v>
      </c>
      <c r="T310">
        <v>146.24767310003298</v>
      </c>
      <c r="U310">
        <v>0.61017051528697297</v>
      </c>
      <c r="V310">
        <v>24.055432772254616</v>
      </c>
      <c r="W310">
        <v>1131.8733433279428</v>
      </c>
    </row>
    <row r="311" spans="15:23" x14ac:dyDescent="0.4">
      <c r="O311" s="1" t="s">
        <v>14</v>
      </c>
      <c r="P311">
        <v>10.978985658379546</v>
      </c>
      <c r="Q311">
        <v>435.75020075773512</v>
      </c>
      <c r="R311">
        <v>2.7818818074642842</v>
      </c>
      <c r="S311">
        <v>1.3995999919785165</v>
      </c>
      <c r="T311">
        <v>153.73685827374604</v>
      </c>
      <c r="U311">
        <v>0.64210792470415257</v>
      </c>
      <c r="V311">
        <v>25.074768343632243</v>
      </c>
      <c r="W311">
        <v>1206.9366084569872</v>
      </c>
    </row>
    <row r="312" spans="15:23" x14ac:dyDescent="0.4">
      <c r="O312" s="1" t="s">
        <v>354</v>
      </c>
      <c r="P312">
        <v>10.87695715970168</v>
      </c>
      <c r="Q312">
        <v>438.17152912076244</v>
      </c>
      <c r="R312">
        <v>2.8231839377569816</v>
      </c>
      <c r="S312">
        <v>1.4266467192229466</v>
      </c>
      <c r="T312">
        <v>161.60848774165953</v>
      </c>
      <c r="U312">
        <v>0.7096960337940672</v>
      </c>
      <c r="V312">
        <v>26.76432952817628</v>
      </c>
      <c r="W312">
        <v>1287.1511808144478</v>
      </c>
    </row>
    <row r="313" spans="15:23" x14ac:dyDescent="0.4">
      <c r="O313" s="1" t="s">
        <v>355</v>
      </c>
      <c r="P313">
        <v>10.774928661023813</v>
      </c>
      <c r="Q313">
        <v>440.54718114139121</v>
      </c>
      <c r="R313">
        <v>2.862419711986274</v>
      </c>
      <c r="S313">
        <v>1.4529198728105244</v>
      </c>
      <c r="T313">
        <v>169.88196121074492</v>
      </c>
      <c r="U313">
        <v>0.77728414288398173</v>
      </c>
      <c r="V313">
        <v>28.453890712720312</v>
      </c>
      <c r="W313">
        <v>1372.8882883656136</v>
      </c>
    </row>
    <row r="314" spans="15:23" x14ac:dyDescent="0.4">
      <c r="O314" s="1" t="s">
        <v>356</v>
      </c>
      <c r="P314">
        <v>10.672900162345947</v>
      </c>
      <c r="Q314">
        <v>442.87796504930787</v>
      </c>
      <c r="R314">
        <v>2.901370932137822</v>
      </c>
      <c r="S314">
        <v>1.4787028078912465</v>
      </c>
      <c r="T314">
        <v>178.57765803261017</v>
      </c>
      <c r="U314">
        <v>0.84487225197389615</v>
      </c>
      <c r="V314">
        <v>30.143451897264345</v>
      </c>
      <c r="W314">
        <v>1464.5503769780539</v>
      </c>
    </row>
    <row r="315" spans="15:23" x14ac:dyDescent="0.4">
      <c r="O315" s="1" t="s">
        <v>357</v>
      </c>
      <c r="P315">
        <v>10.570871663668079</v>
      </c>
      <c r="Q315">
        <v>445.16456974322199</v>
      </c>
      <c r="R315">
        <v>2.9396861409774364</v>
      </c>
      <c r="S315">
        <v>1.5042674783376375</v>
      </c>
      <c r="T315">
        <v>187.71697523735628</v>
      </c>
      <c r="U315">
        <v>0.91246036106381079</v>
      </c>
      <c r="V315">
        <v>31.833013081808385</v>
      </c>
      <c r="W315">
        <v>1562.5688753496522</v>
      </c>
    </row>
    <row r="316" spans="15:23" x14ac:dyDescent="0.4">
      <c r="O316" s="1" t="s">
        <v>358</v>
      </c>
      <c r="P316">
        <v>10.468843164990213</v>
      </c>
      <c r="Q316">
        <v>447.40889558279321</v>
      </c>
      <c r="R316">
        <v>2.9774163689024009</v>
      </c>
      <c r="S316">
        <v>1.5295990666478769</v>
      </c>
      <c r="T316">
        <v>197.32237560548697</v>
      </c>
      <c r="U316">
        <v>0.98004847015372543</v>
      </c>
      <c r="V316">
        <v>33.522574266352414</v>
      </c>
      <c r="W316">
        <v>1667.4076513987745</v>
      </c>
    </row>
    <row r="317" spans="15:23" x14ac:dyDescent="0.4">
      <c r="O317" s="1" t="s">
        <v>359</v>
      </c>
      <c r="P317">
        <v>10.366814666312345</v>
      </c>
      <c r="Q317">
        <v>449.61294498375867</v>
      </c>
      <c r="R317">
        <v>3.0146017556064786</v>
      </c>
      <c r="S317">
        <v>1.5547064735205249</v>
      </c>
      <c r="T317">
        <v>207.41744128514682</v>
      </c>
      <c r="U317">
        <v>1.04763657924364</v>
      </c>
      <c r="V317">
        <v>35.212135450896447</v>
      </c>
      <c r="W317">
        <v>1779.5670172259136</v>
      </c>
    </row>
    <row r="318" spans="15:23" x14ac:dyDescent="0.4">
      <c r="O318" s="1" t="s">
        <v>360</v>
      </c>
      <c r="P318">
        <v>10.26478616763448</v>
      </c>
      <c r="Q318">
        <v>451.77843749614686</v>
      </c>
      <c r="R318">
        <v>3.0512780044384344</v>
      </c>
      <c r="S318">
        <v>1.5795996015580211</v>
      </c>
      <c r="T318">
        <v>218.02692923454626</v>
      </c>
      <c r="U318">
        <v>1.1152246883335546</v>
      </c>
      <c r="V318">
        <v>36.901696635440487</v>
      </c>
      <c r="W318">
        <v>1899.5867674709348</v>
      </c>
    </row>
    <row r="319" spans="15:23" x14ac:dyDescent="0.4">
      <c r="O319" s="1" t="s">
        <v>361</v>
      </c>
      <c r="P319">
        <v>10.16275766895661</v>
      </c>
      <c r="Q319">
        <v>453.90683840443637</v>
      </c>
      <c r="R319">
        <v>3.0874691034250836</v>
      </c>
      <c r="S319">
        <v>1.6042872195747873</v>
      </c>
      <c r="T319">
        <v>229.17682712240318</v>
      </c>
      <c r="U319">
        <v>1.182812797423469</v>
      </c>
      <c r="V319">
        <v>38.59125781998452</v>
      </c>
      <c r="W319">
        <v>2028.0497056991496</v>
      </c>
    </row>
    <row r="320" spans="15:23" x14ac:dyDescent="0.4">
      <c r="O320" s="1" t="s">
        <v>362</v>
      </c>
      <c r="P320">
        <v>10.060729170278744</v>
      </c>
      <c r="Q320">
        <v>455.99939884700717</v>
      </c>
      <c r="R320">
        <v>3.1232000058609919</v>
      </c>
      <c r="S320">
        <v>1.6287762707093367</v>
      </c>
      <c r="T320">
        <v>-3245.0996275069301</v>
      </c>
      <c r="U320">
        <v>1.2504009065133836</v>
      </c>
      <c r="V320">
        <v>40.280819004528553</v>
      </c>
      <c r="W320">
        <v>2165.5853083098045</v>
      </c>
    </row>
    <row r="321" spans="15:23" x14ac:dyDescent="0.4">
      <c r="O321" s="1" t="s">
        <v>15</v>
      </c>
      <c r="P321">
        <v>9.9587006716008766</v>
      </c>
      <c r="Q321">
        <v>458.05719380192312</v>
      </c>
      <c r="R321">
        <v>3.156963769607938</v>
      </c>
      <c r="S321">
        <v>1.6529790639867468</v>
      </c>
      <c r="T321">
        <v>7573.7958161393781</v>
      </c>
      <c r="U321">
        <v>1.3179890156032981</v>
      </c>
      <c r="V321">
        <v>41.970380189072586</v>
      </c>
      <c r="W321">
        <v>2312.8674957466328</v>
      </c>
    </row>
    <row r="322" spans="15:23" x14ac:dyDescent="0.4">
      <c r="O322" s="1" t="s">
        <v>363</v>
      </c>
      <c r="P322">
        <v>9.5839449001957355</v>
      </c>
      <c r="Q322">
        <v>459.96435013333701</v>
      </c>
      <c r="R322">
        <v>3.1855451232012304</v>
      </c>
      <c r="S322">
        <v>1.6764400181192436</v>
      </c>
      <c r="T322">
        <v>-3577.1597529467031</v>
      </c>
      <c r="U322">
        <v>1.4697375232185674</v>
      </c>
      <c r="V322">
        <v>44.733483613414698</v>
      </c>
      <c r="W322">
        <v>2470.6208430914594</v>
      </c>
    </row>
    <row r="323" spans="15:23" x14ac:dyDescent="0.4">
      <c r="O323" s="1" t="s">
        <v>364</v>
      </c>
      <c r="P323">
        <v>9.2091891287905945</v>
      </c>
      <c r="Q323">
        <v>461.72868714228031</v>
      </c>
      <c r="R323">
        <v>3.2108918557084136</v>
      </c>
      <c r="S323">
        <v>1.6986675026130871</v>
      </c>
      <c r="T323">
        <v>279.74698213215135</v>
      </c>
      <c r="U323">
        <v>1.6214860308338368</v>
      </c>
      <c r="V323">
        <v>47.496587037756811</v>
      </c>
      <c r="W323">
        <v>2639.6385973480396</v>
      </c>
    </row>
    <row r="324" spans="15:23" x14ac:dyDescent="0.4">
      <c r="O324" s="1" t="s">
        <v>365</v>
      </c>
      <c r="P324">
        <v>8.8344333573854534</v>
      </c>
      <c r="Q324">
        <v>463.3536368902798</v>
      </c>
      <c r="R324">
        <v>3.2345710559256697</v>
      </c>
      <c r="S324">
        <v>1.7199260318216665</v>
      </c>
      <c r="T324">
        <v>294.03635244186336</v>
      </c>
      <c r="U324">
        <v>1.7732345384491059</v>
      </c>
      <c r="V324">
        <v>50.259690462098938</v>
      </c>
      <c r="W324">
        <v>2820.7861567564751</v>
      </c>
    </row>
    <row r="325" spans="15:23" x14ac:dyDescent="0.4">
      <c r="O325" s="1" t="s">
        <v>366</v>
      </c>
      <c r="P325">
        <v>8.4596775859803142</v>
      </c>
      <c r="Q325">
        <v>464.84165606565284</v>
      </c>
      <c r="R325">
        <v>3.2565960856783498</v>
      </c>
      <c r="S325">
        <v>1.7404585503678094</v>
      </c>
      <c r="T325">
        <v>309.05152262793462</v>
      </c>
      <c r="U325">
        <v>1.9249830460643751</v>
      </c>
      <c r="V325">
        <v>53.022793886441036</v>
      </c>
      <c r="W325">
        <v>3014.9980621884597</v>
      </c>
    </row>
    <row r="326" spans="15:23" x14ac:dyDescent="0.4">
      <c r="O326" s="1" t="s">
        <v>367</v>
      </c>
      <c r="P326">
        <v>8.0849218145751713</v>
      </c>
      <c r="Q326">
        <v>466.19593815053736</v>
      </c>
      <c r="R326">
        <v>3.2770271572350183</v>
      </c>
      <c r="S326">
        <v>1.7602903024135972</v>
      </c>
      <c r="T326">
        <v>324.82891889538553</v>
      </c>
      <c r="U326">
        <v>2.0767315536796445</v>
      </c>
      <c r="V326">
        <v>55.785897310783156</v>
      </c>
      <c r="W326">
        <v>3223.2855696800516</v>
      </c>
    </row>
    <row r="327" spans="15:23" x14ac:dyDescent="0.4">
      <c r="O327" s="1" t="s">
        <v>368</v>
      </c>
      <c r="P327">
        <v>7.7101660431700312</v>
      </c>
      <c r="Q327">
        <v>467.41972129526556</v>
      </c>
      <c r="R327">
        <v>3.2959119331699758</v>
      </c>
      <c r="S327">
        <v>1.7794289586194942</v>
      </c>
      <c r="T327">
        <v>341.40673806392721</v>
      </c>
      <c r="U327">
        <v>2.2284800612949134</v>
      </c>
      <c r="V327">
        <v>58.549000735125269</v>
      </c>
      <c r="W327">
        <v>3446.746000324194</v>
      </c>
    </row>
    <row r="328" spans="15:23" x14ac:dyDescent="0.4">
      <c r="O328" s="1" t="s">
        <v>369</v>
      </c>
      <c r="P328">
        <v>7.3354102717648901</v>
      </c>
      <c r="Q328">
        <v>468.51590270019057</v>
      </c>
      <c r="R328">
        <v>3.3133049760643409</v>
      </c>
      <c r="S328">
        <v>1.7978797589033519</v>
      </c>
      <c r="T328">
        <v>358.82502676484933</v>
      </c>
      <c r="U328">
        <v>2.3802285689101832</v>
      </c>
      <c r="V328">
        <v>61.312104159467381</v>
      </c>
      <c r="W328">
        <v>3686.5713032660733</v>
      </c>
    </row>
    <row r="329" spans="15:23" x14ac:dyDescent="0.4">
      <c r="O329" s="1" t="s">
        <v>370</v>
      </c>
      <c r="P329">
        <v>6.9606545003597491</v>
      </c>
      <c r="Q329">
        <v>469.48701587068263</v>
      </c>
      <c r="R329">
        <v>3.3292900657708926</v>
      </c>
      <c r="S329">
        <v>1.8156514824632783</v>
      </c>
      <c r="T329">
        <v>377.12575942648158</v>
      </c>
      <c r="U329">
        <v>2.5319770765254526</v>
      </c>
      <c r="V329">
        <v>64.075207583809501</v>
      </c>
      <c r="W329">
        <v>3944.0574922790793</v>
      </c>
    </row>
    <row r="330" spans="15:23" x14ac:dyDescent="0.4">
      <c r="O330" s="1" t="s">
        <v>371</v>
      </c>
      <c r="P330">
        <v>6.5858987289546089</v>
      </c>
      <c r="Q330">
        <v>470.33528655508832</v>
      </c>
      <c r="R330">
        <v>3.3439344949810423</v>
      </c>
      <c r="S330">
        <v>1.8327580916970956</v>
      </c>
      <c r="T330">
        <v>396.35291867719565</v>
      </c>
      <c r="U330">
        <v>2.6837255841407219</v>
      </c>
      <c r="V330">
        <v>66.838311008151592</v>
      </c>
      <c r="W330">
        <v>4220.6144288937248</v>
      </c>
    </row>
    <row r="331" spans="15:23" x14ac:dyDescent="0.4">
      <c r="O331" s="1" t="s">
        <v>16</v>
      </c>
      <c r="P331">
        <v>6.211142957549467</v>
      </c>
      <c r="Q331">
        <v>471.06271757896798</v>
      </c>
      <c r="R331">
        <v>3.3561885164819891</v>
      </c>
      <c r="S331">
        <v>1.8491440473081968</v>
      </c>
      <c r="T331">
        <v>416.55258343389545</v>
      </c>
      <c r="U331">
        <v>2.8354740917559909</v>
      </c>
      <c r="V331">
        <v>69.601414432493726</v>
      </c>
      <c r="W331">
        <v>4517.7702916727667</v>
      </c>
    </row>
    <row r="332" spans="15:23" x14ac:dyDescent="0.4">
      <c r="O332" s="1" t="s">
        <v>372</v>
      </c>
      <c r="P332">
        <v>5.8000518386225686</v>
      </c>
      <c r="Q332">
        <v>471.65554930450531</v>
      </c>
      <c r="R332">
        <v>3.3590136761372773</v>
      </c>
      <c r="S332">
        <v>1.8641938019681383</v>
      </c>
      <c r="T332">
        <v>437.77304280132512</v>
      </c>
      <c r="U332">
        <v>3.1796925291750266</v>
      </c>
      <c r="V332">
        <v>74.024044440173753</v>
      </c>
      <c r="W332">
        <v>4837.1673968657406</v>
      </c>
    </row>
    <row r="333" spans="15:23" x14ac:dyDescent="0.4">
      <c r="O333" s="1" t="s">
        <v>373</v>
      </c>
      <c r="P333">
        <v>5.3889607196956693</v>
      </c>
      <c r="Q333">
        <v>472.11581584679152</v>
      </c>
      <c r="R333">
        <v>3.359275915234841</v>
      </c>
      <c r="S333">
        <v>1.8770797702486028</v>
      </c>
      <c r="T333">
        <v>460.06486811327289</v>
      </c>
      <c r="U333">
        <v>3.5239109665940624</v>
      </c>
      <c r="V333">
        <v>78.446674447853809</v>
      </c>
      <c r="W333">
        <v>5180.6442280941856</v>
      </c>
    </row>
    <row r="334" spans="15:23" x14ac:dyDescent="0.4">
      <c r="O334" s="1" t="s">
        <v>374</v>
      </c>
      <c r="P334">
        <v>4.9778696007687708</v>
      </c>
      <c r="Q334">
        <v>472.44037760837466</v>
      </c>
      <c r="R334">
        <v>3.3580785116720011</v>
      </c>
      <c r="S334">
        <v>1.8887332439387423</v>
      </c>
      <c r="T334">
        <v>483.48096853704476</v>
      </c>
      <c r="U334">
        <v>3.8681294040130982</v>
      </c>
      <c r="V334">
        <v>82.86930445553385</v>
      </c>
      <c r="W334">
        <v>5550.2223554410439</v>
      </c>
    </row>
    <row r="335" spans="15:23" x14ac:dyDescent="0.4">
      <c r="O335" s="1" t="s">
        <v>375</v>
      </c>
      <c r="P335">
        <v>4.5667784818418715</v>
      </c>
      <c r="Q335">
        <v>472.62836934700772</v>
      </c>
      <c r="R335">
        <v>3.3554316577071774</v>
      </c>
      <c r="S335">
        <v>1.8994333529133889</v>
      </c>
      <c r="T335">
        <v>508.07665186726859</v>
      </c>
      <c r="U335">
        <v>4.212347841432134</v>
      </c>
      <c r="V335">
        <v>87.291934463213906</v>
      </c>
      <c r="W335">
        <v>5948.0970112120012</v>
      </c>
    </row>
    <row r="336" spans="15:23" x14ac:dyDescent="0.4">
      <c r="O336" s="1" t="s">
        <v>376</v>
      </c>
      <c r="P336">
        <v>4.1556873629149731</v>
      </c>
      <c r="Q336">
        <v>472.68163165891173</v>
      </c>
      <c r="R336">
        <v>3.3513417270825103</v>
      </c>
      <c r="S336">
        <v>1.9092283340409759</v>
      </c>
      <c r="T336">
        <v>533.90969354126162</v>
      </c>
      <c r="U336">
        <v>4.5565662788511698</v>
      </c>
      <c r="V336">
        <v>91.714564470893947</v>
      </c>
      <c r="W336">
        <v>6376.6693723729977</v>
      </c>
    </row>
    <row r="337" spans="15:23" x14ac:dyDescent="0.4">
      <c r="O337" s="1" t="s">
        <v>377</v>
      </c>
      <c r="P337">
        <v>3.7445962439880742</v>
      </c>
      <c r="Q337">
        <v>472.602648592783</v>
      </c>
      <c r="R337">
        <v>3.3458340790638657</v>
      </c>
      <c r="S337">
        <v>1.9181381210231911</v>
      </c>
      <c r="T337">
        <v>561.04043596084011</v>
      </c>
      <c r="U337">
        <v>4.9007847162702056</v>
      </c>
      <c r="V337">
        <v>96.137194478573974</v>
      </c>
      <c r="W337">
        <v>6838.5744252049881</v>
      </c>
    </row>
    <row r="338" spans="15:23" x14ac:dyDescent="0.4">
      <c r="O338" s="1" t="s">
        <v>378</v>
      </c>
      <c r="P338">
        <v>3.3335051250611754</v>
      </c>
      <c r="Q338">
        <v>472.39379979543656</v>
      </c>
      <c r="R338">
        <v>3.3389327144703134</v>
      </c>
      <c r="S338">
        <v>1.9261802159508374</v>
      </c>
      <c r="T338">
        <v>589.53185715452707</v>
      </c>
      <c r="U338">
        <v>5.2450031536892405</v>
      </c>
      <c r="V338">
        <v>100.55982448625403</v>
      </c>
      <c r="W338">
        <v>7336.7084336250291</v>
      </c>
    </row>
    <row r="339" spans="15:23" x14ac:dyDescent="0.4">
      <c r="O339" s="1" t="s">
        <v>379</v>
      </c>
      <c r="P339">
        <v>2.922414006134276</v>
      </c>
      <c r="Q339">
        <v>472.05721452001222</v>
      </c>
      <c r="R339">
        <v>3.3306520340939221</v>
      </c>
      <c r="S339">
        <v>1.9333696080815239</v>
      </c>
      <c r="T339">
        <v>619.44962518682519</v>
      </c>
      <c r="U339">
        <v>5.5892215911082772</v>
      </c>
      <c r="V339">
        <v>104.98245449393406</v>
      </c>
      <c r="W339">
        <v>7874.2594756800154</v>
      </c>
    </row>
    <row r="340" spans="15:23" x14ac:dyDescent="0.4">
      <c r="O340" s="1" t="s">
        <v>380</v>
      </c>
      <c r="P340">
        <v>2.5113228872073776</v>
      </c>
      <c r="Q340">
        <v>471.59478565341902</v>
      </c>
      <c r="R340">
        <v>3.3210108156149754</v>
      </c>
      <c r="S340">
        <v>1.9397185509742334</v>
      </c>
      <c r="T340">
        <v>5586.3736487543465</v>
      </c>
      <c r="U340">
        <v>5.9334400285273139</v>
      </c>
      <c r="V340">
        <v>109.40508450161411</v>
      </c>
      <c r="W340">
        <v>8454.7431470399097</v>
      </c>
    </row>
    <row r="341" spans="15:23" x14ac:dyDescent="0.4">
      <c r="O341" s="1" t="s">
        <v>17</v>
      </c>
      <c r="P341">
        <v>2.1002317682804783</v>
      </c>
      <c r="Q341">
        <v>471.00821510655959</v>
      </c>
      <c r="R341">
        <v>3.3110647051955326</v>
      </c>
      <c r="S341">
        <v>1.9453026067719192</v>
      </c>
      <c r="T341">
        <v>-9680.7336534420665</v>
      </c>
      <c r="U341">
        <v>6.2776584659463488</v>
      </c>
      <c r="V341">
        <v>113.82771450929415</v>
      </c>
      <c r="W341">
        <v>9082.0619913635383</v>
      </c>
    </row>
    <row r="342" spans="15:23" x14ac:dyDescent="0.4">
      <c r="O342" s="1" t="s">
        <v>381</v>
      </c>
      <c r="P342">
        <v>1.9618679220808515</v>
      </c>
      <c r="Q342">
        <v>470.41610240415133</v>
      </c>
      <c r="R342">
        <v>3.3001141630504591</v>
      </c>
      <c r="S342">
        <v>1.9502657927103777</v>
      </c>
      <c r="T342">
        <v>6159.8599795514929</v>
      </c>
      <c r="U342">
        <v>7.045165912552946</v>
      </c>
      <c r="V342">
        <v>120.61902436492153</v>
      </c>
      <c r="W342">
        <v>9760.5266380288431</v>
      </c>
    </row>
    <row r="343" spans="15:23" x14ac:dyDescent="0.4">
      <c r="O343" s="1" t="s">
        <v>382</v>
      </c>
      <c r="P343">
        <v>1.8235040758812244</v>
      </c>
      <c r="Q343">
        <v>469.81266620864722</v>
      </c>
      <c r="R343">
        <v>3.290016784796864</v>
      </c>
      <c r="S343">
        <v>1.9546505350505874</v>
      </c>
      <c r="T343">
        <v>754.7930693468536</v>
      </c>
      <c r="U343">
        <v>7.8126733591595432</v>
      </c>
      <c r="V343">
        <v>127.41033422054893</v>
      </c>
      <c r="W343">
        <v>10494.932067343667</v>
      </c>
    </row>
    <row r="344" spans="15:23" x14ac:dyDescent="0.4">
      <c r="O344" s="1" t="s">
        <v>383</v>
      </c>
      <c r="P344">
        <v>1.6851402296815976</v>
      </c>
      <c r="Q344">
        <v>469.19359422933303</v>
      </c>
      <c r="R344">
        <v>3.2797128174826988</v>
      </c>
      <c r="S344">
        <v>1.958709886684086</v>
      </c>
      <c r="T344">
        <v>792.92365099341305</v>
      </c>
      <c r="U344">
        <v>8.5801808057661386</v>
      </c>
      <c r="V344">
        <v>134.20164407617631</v>
      </c>
      <c r="W344">
        <v>11290.5961793148</v>
      </c>
    </row>
    <row r="345" spans="15:23" x14ac:dyDescent="0.4">
      <c r="O345" s="1" t="s">
        <v>384</v>
      </c>
      <c r="P345">
        <v>1.5467763834819708</v>
      </c>
      <c r="Q345">
        <v>468.55669054496502</v>
      </c>
      <c r="R345">
        <v>3.2693550523761572</v>
      </c>
      <c r="S345">
        <v>1.9623542271351524</v>
      </c>
      <c r="T345">
        <v>832.93250333895617</v>
      </c>
      <c r="U345">
        <v>9.3476882523727376</v>
      </c>
      <c r="V345">
        <v>140.99295393180373</v>
      </c>
      <c r="W345">
        <v>12153.442529061702</v>
      </c>
    </row>
    <row r="346" spans="15:23" x14ac:dyDescent="0.4">
      <c r="O346" s="1" t="s">
        <v>385</v>
      </c>
      <c r="P346">
        <v>1.4084125372823437</v>
      </c>
      <c r="Q346">
        <v>467.90032097319352</v>
      </c>
      <c r="R346">
        <v>3.2589039394186368</v>
      </c>
      <c r="S346">
        <v>1.9656148763733603</v>
      </c>
      <c r="T346">
        <v>874.90443736761608</v>
      </c>
      <c r="U346">
        <v>10.115195698979335</v>
      </c>
      <c r="V346">
        <v>147.78426378743112</v>
      </c>
      <c r="W346">
        <v>13090.094813090831</v>
      </c>
    </row>
    <row r="347" spans="15:23" x14ac:dyDescent="0.4">
      <c r="O347" s="1" t="s">
        <v>386</v>
      </c>
      <c r="P347">
        <v>1.2700486910827169</v>
      </c>
      <c r="Q347">
        <v>467.22314225354882</v>
      </c>
      <c r="R347">
        <v>3.2483331252380609</v>
      </c>
      <c r="S347">
        <v>1.9685072590667736</v>
      </c>
      <c r="T347">
        <v>918.92671187168639</v>
      </c>
      <c r="U347">
        <v>10.882703145585932</v>
      </c>
      <c r="V347">
        <v>154.5755736430585</v>
      </c>
      <c r="W347">
        <v>14107.97538217263</v>
      </c>
    </row>
    <row r="348" spans="15:23" x14ac:dyDescent="0.4">
      <c r="O348" s="1" t="s">
        <v>387</v>
      </c>
      <c r="P348">
        <v>1.1316848448830903</v>
      </c>
      <c r="Q348">
        <v>466.52408829068895</v>
      </c>
      <c r="R348">
        <v>3.2376264162593906</v>
      </c>
      <c r="S348">
        <v>1.9710448826142366</v>
      </c>
      <c r="T348">
        <v>965.08880334479898</v>
      </c>
      <c r="U348">
        <v>11.650210592192529</v>
      </c>
      <c r="V348">
        <v>161.36688349868589</v>
      </c>
      <c r="W348">
        <v>15215.427035264465</v>
      </c>
    </row>
    <row r="349" spans="15:23" x14ac:dyDescent="0.4">
      <c r="O349" s="1" t="s">
        <v>388</v>
      </c>
      <c r="P349">
        <v>0.99332099868346302</v>
      </c>
      <c r="Q349">
        <v>465.80228336149662</v>
      </c>
      <c r="R349">
        <v>3.2267741663371972</v>
      </c>
      <c r="S349">
        <v>1.9732408578311049</v>
      </c>
      <c r="T349">
        <v>1013.4820969759362</v>
      </c>
      <c r="U349">
        <v>12.417718038799126</v>
      </c>
      <c r="V349">
        <v>168.15819335431331</v>
      </c>
      <c r="W349">
        <v>16421.857144171441</v>
      </c>
    </row>
    <row r="350" spans="15:23" x14ac:dyDescent="0.4">
      <c r="O350" s="1" t="s">
        <v>389</v>
      </c>
      <c r="P350">
        <v>0.85495715248383619</v>
      </c>
      <c r="Q350">
        <v>465.05700135612409</v>
      </c>
      <c r="R350">
        <v>3.2157626863309745</v>
      </c>
      <c r="S350">
        <v>1.9751073265559742</v>
      </c>
      <c r="T350">
        <v>1064.199464593238</v>
      </c>
      <c r="U350">
        <v>13.185225485405722</v>
      </c>
      <c r="V350">
        <v>174.94950320994064</v>
      </c>
      <c r="W350">
        <v>17737.911271498149</v>
      </c>
    </row>
    <row r="351" spans="15:23" x14ac:dyDescent="0.4">
      <c r="O351" s="1" t="s">
        <v>18</v>
      </c>
      <c r="P351">
        <v>0.71659330628420914</v>
      </c>
      <c r="Q351">
        <v>464.2876405807512</v>
      </c>
      <c r="R351">
        <v>3.2052586296140957</v>
      </c>
      <c r="S351">
        <v>1.9766962558277521</v>
      </c>
      <c r="T351">
        <v>1117.3346765485803</v>
      </c>
      <c r="U351">
        <v>13.952732932012323</v>
      </c>
      <c r="V351">
        <v>181.74081306556806</v>
      </c>
      <c r="W351">
        <v>19175.705585735701</v>
      </c>
    </row>
    <row r="352" spans="15:23" x14ac:dyDescent="0.4">
      <c r="O352" s="1" t="s">
        <v>390</v>
      </c>
      <c r="P352">
        <v>0.69836716433651869</v>
      </c>
      <c r="Q352">
        <v>463.54520567846646</v>
      </c>
      <c r="R352">
        <v>3.1973616641655358</v>
      </c>
      <c r="S352">
        <v>1.978263082474254</v>
      </c>
      <c r="T352">
        <v>1172.9815586511509</v>
      </c>
      <c r="U352">
        <v>15.345099321828059</v>
      </c>
      <c r="V352">
        <v>190.7341298760598</v>
      </c>
      <c r="W352">
        <v>20749.084865729008</v>
      </c>
    </row>
    <row r="353" spans="15:23" x14ac:dyDescent="0.4">
      <c r="O353" s="1" t="s">
        <v>391</v>
      </c>
      <c r="P353">
        <v>0.68014102238882812</v>
      </c>
      <c r="Q353">
        <v>462.82618255036857</v>
      </c>
      <c r="R353">
        <v>3.190483390843224</v>
      </c>
      <c r="S353">
        <v>1.9801073929205253</v>
      </c>
      <c r="T353">
        <v>1231.2335924840686</v>
      </c>
      <c r="U353">
        <v>16.737465711643804</v>
      </c>
      <c r="V353">
        <v>199.7274466865515</v>
      </c>
      <c r="W353">
        <v>22473.855470790641</v>
      </c>
    </row>
    <row r="354" spans="15:23" x14ac:dyDescent="0.4">
      <c r="O354" s="1" t="s">
        <v>392</v>
      </c>
      <c r="P354">
        <v>0.66191488044113767</v>
      </c>
      <c r="Q354">
        <v>462.12942183276004</v>
      </c>
      <c r="R354">
        <v>3.1839055762112607</v>
      </c>
      <c r="S354">
        <v>1.9820234128668628</v>
      </c>
      <c r="T354">
        <v>1292.1823584221379</v>
      </c>
      <c r="U354">
        <v>18.129832101459545</v>
      </c>
      <c r="V354">
        <v>208.72076349704321</v>
      </c>
      <c r="W354">
        <v>24368.187168186658</v>
      </c>
    </row>
    <row r="355" spans="15:23" x14ac:dyDescent="0.4">
      <c r="O355" s="1" t="s">
        <v>393</v>
      </c>
      <c r="P355">
        <v>0.64368873849344721</v>
      </c>
      <c r="Q355">
        <v>461.45389305103612</v>
      </c>
      <c r="R355">
        <v>3.1776091851877455</v>
      </c>
      <c r="S355">
        <v>1.9838938916524493</v>
      </c>
      <c r="T355">
        <v>1355.9161299059112</v>
      </c>
      <c r="U355">
        <v>19.52219849127529</v>
      </c>
      <c r="V355">
        <v>217.71408030753497</v>
      </c>
      <c r="W355">
        <v>26453.127679676585</v>
      </c>
    </row>
    <row r="356" spans="15:23" x14ac:dyDescent="0.4">
      <c r="O356" s="1" t="s">
        <v>394</v>
      </c>
      <c r="P356">
        <v>0.62546259654575664</v>
      </c>
      <c r="Q356">
        <v>460.79797729169883</v>
      </c>
      <c r="R356">
        <v>3.171576249244398</v>
      </c>
      <c r="S356">
        <v>1.9857092339977651</v>
      </c>
      <c r="T356">
        <v>1422.5179840458277</v>
      </c>
      <c r="U356">
        <v>20.914564881091025</v>
      </c>
      <c r="V356">
        <v>226.70739711802673</v>
      </c>
      <c r="W356">
        <v>28753.186284861073</v>
      </c>
    </row>
    <row r="357" spans="15:23" x14ac:dyDescent="0.4">
      <c r="O357" s="1" t="s">
        <v>395</v>
      </c>
      <c r="P357">
        <v>0.60723645459806619</v>
      </c>
      <c r="Q357">
        <v>460.15998043506238</v>
      </c>
      <c r="R357">
        <v>3.1657735299158949</v>
      </c>
      <c r="S357">
        <v>1.9874706491595606</v>
      </c>
      <c r="T357">
        <v>1492.0633409160732</v>
      </c>
      <c r="U357">
        <v>22.30693127090677</v>
      </c>
      <c r="V357">
        <v>235.70071392851844</v>
      </c>
      <c r="W357">
        <v>31297.07279755393</v>
      </c>
    </row>
    <row r="358" spans="15:23" x14ac:dyDescent="0.4">
      <c r="O358" s="1" t="s">
        <v>396</v>
      </c>
      <c r="P358">
        <v>0.58901031265037573</v>
      </c>
      <c r="Q358">
        <v>459.53838003486726</v>
      </c>
      <c r="R358">
        <v>3.1601822110371236</v>
      </c>
      <c r="S358">
        <v>1.9891783724555767</v>
      </c>
      <c r="T358">
        <v>1564.6168808012378</v>
      </c>
      <c r="U358">
        <v>23.699297660722511</v>
      </c>
      <c r="V358">
        <v>244.69403073901017</v>
      </c>
      <c r="W358">
        <v>34118.647766003844</v>
      </c>
    </row>
    <row r="359" spans="15:23" x14ac:dyDescent="0.4">
      <c r="O359" s="1" t="s">
        <v>397</v>
      </c>
      <c r="P359">
        <v>0.57078417070268517</v>
      </c>
      <c r="Q359">
        <v>458.93184354034952</v>
      </c>
      <c r="R359">
        <v>3.1547938936688928</v>
      </c>
      <c r="S359">
        <v>1.9908346527542464</v>
      </c>
      <c r="T359">
        <v>1640.2287001822772</v>
      </c>
      <c r="U359">
        <v>25.091664050538256</v>
      </c>
      <c r="V359">
        <v>253.68734754950188</v>
      </c>
      <c r="W359">
        <v>37258.13771250291</v>
      </c>
    </row>
    <row r="360" spans="15:23" x14ac:dyDescent="0.4">
      <c r="O360" s="1" t="s">
        <v>398</v>
      </c>
      <c r="P360">
        <v>0.55255802875499471</v>
      </c>
      <c r="Q360">
        <v>458.33920914451863</v>
      </c>
      <c r="R360">
        <v>3.149596102411365</v>
      </c>
      <c r="S360">
        <v>1.992442894440267</v>
      </c>
      <c r="T360">
        <v>1718.9295832712533</v>
      </c>
      <c r="U360">
        <v>26.484030440353997</v>
      </c>
      <c r="V360">
        <v>262.68066435999361</v>
      </c>
      <c r="W360">
        <v>40763.681104455347</v>
      </c>
    </row>
    <row r="361" spans="15:23" x14ac:dyDescent="0.4">
      <c r="O361" s="1" t="s">
        <v>19</v>
      </c>
      <c r="P361">
        <v>0.53433188680730415</v>
      </c>
      <c r="Q361">
        <v>457.75946346866107</v>
      </c>
      <c r="R361">
        <v>3.1441851674205683</v>
      </c>
      <c r="S361">
        <v>1.9939815206119809</v>
      </c>
      <c r="T361">
        <v>1800.7254002788925</v>
      </c>
      <c r="U361">
        <v>27.876396830169728</v>
      </c>
      <c r="V361">
        <v>271.67398117048532</v>
      </c>
      <c r="W361">
        <v>44693.235276163985</v>
      </c>
    </row>
    <row r="362" spans="15:23" x14ac:dyDescent="0.4">
      <c r="O362" s="1" t="s">
        <v>399</v>
      </c>
      <c r="P362">
        <v>0.45077637773636248</v>
      </c>
      <c r="Q362">
        <v>457.16373152014057</v>
      </c>
      <c r="R362">
        <v>3.1381533338149894</v>
      </c>
      <c r="S362">
        <v>1.995361191503362</v>
      </c>
      <c r="T362">
        <v>1885.5909379894408</v>
      </c>
      <c r="U362">
        <v>28.529192761224653</v>
      </c>
      <c r="V362">
        <v>278.18541516828373</v>
      </c>
      <c r="W362">
        <v>49116.892117735777</v>
      </c>
    </row>
    <row r="363" spans="15:23" x14ac:dyDescent="0.4">
      <c r="O363" s="1" t="s">
        <v>400</v>
      </c>
      <c r="P363">
        <v>0.36722086866542075</v>
      </c>
      <c r="Q363">
        <v>456.55290453628379</v>
      </c>
      <c r="R363">
        <v>3.1317121000429085</v>
      </c>
      <c r="S363">
        <v>1.9965137978468839</v>
      </c>
      <c r="T363">
        <v>1973.4629056078088</v>
      </c>
      <c r="U363">
        <v>29.181988692279567</v>
      </c>
      <c r="V363">
        <v>284.69684916608202</v>
      </c>
      <c r="W363">
        <v>54119.282658879631</v>
      </c>
    </row>
    <row r="364" spans="15:23" x14ac:dyDescent="0.4">
      <c r="O364" s="1" t="s">
        <v>401</v>
      </c>
      <c r="P364">
        <v>0.28366535959447903</v>
      </c>
      <c r="Q364">
        <v>455.92717075808167</v>
      </c>
      <c r="R364">
        <v>3.1252333414424154</v>
      </c>
      <c r="S364">
        <v>1.9974774939201965</v>
      </c>
      <c r="T364">
        <v>2064.2374269439442</v>
      </c>
      <c r="U364">
        <v>29.834784623334485</v>
      </c>
      <c r="V364">
        <v>291.20828316388042</v>
      </c>
      <c r="W364">
        <v>59801.084674334968</v>
      </c>
    </row>
    <row r="365" spans="15:23" x14ac:dyDescent="0.4">
      <c r="O365" s="1" t="s">
        <v>402</v>
      </c>
      <c r="P365">
        <v>0.20010985052353733</v>
      </c>
      <c r="Q365">
        <v>455.28653534296888</v>
      </c>
      <c r="R365">
        <v>3.1185465819453535</v>
      </c>
      <c r="S365">
        <v>1.9983014155254808</v>
      </c>
      <c r="T365">
        <v>2157.7755556489255</v>
      </c>
      <c r="U365">
        <v>30.4875805543894</v>
      </c>
      <c r="V365">
        <v>297.71971716167872</v>
      </c>
      <c r="W365">
        <v>66277.668402943425</v>
      </c>
    </row>
    <row r="366" spans="15:23" x14ac:dyDescent="0.4">
      <c r="O366" s="1" t="s">
        <v>403</v>
      </c>
      <c r="P366">
        <v>0.11655434145259556</v>
      </c>
      <c r="Q366">
        <v>454.63119828902666</v>
      </c>
      <c r="R366">
        <v>3.111652407880662</v>
      </c>
      <c r="S366">
        <v>1.9989660621658809</v>
      </c>
      <c r="T366">
        <v>2253.925654937414</v>
      </c>
      <c r="U366">
        <v>31.140376485444314</v>
      </c>
      <c r="V366">
        <v>304.23115115947712</v>
      </c>
      <c r="W366">
        <v>73677.56752763837</v>
      </c>
    </row>
    <row r="367" spans="15:23" x14ac:dyDescent="0.4">
      <c r="O367" s="1" t="s">
        <v>404</v>
      </c>
      <c r="P367">
        <v>3.2998832381653818E-2</v>
      </c>
      <c r="Q367">
        <v>453.96131465388049</v>
      </c>
      <c r="R367">
        <v>3.1045601575323363</v>
      </c>
      <c r="S367">
        <v>1.9994690435016551</v>
      </c>
      <c r="T367">
        <v>2352.5126857158716</v>
      </c>
      <c r="U367">
        <v>31.793172416499232</v>
      </c>
      <c r="V367">
        <v>310.74258515727547</v>
      </c>
      <c r="W367">
        <v>82229.995575596709</v>
      </c>
    </row>
    <row r="368" spans="15:23" x14ac:dyDescent="0.4">
      <c r="O368" s="1" t="s">
        <v>405</v>
      </c>
      <c r="P368">
        <v>-5.0556676689287899E-2</v>
      </c>
      <c r="Q368">
        <v>453.2769588592376</v>
      </c>
      <c r="R368">
        <v>3.09725762768262</v>
      </c>
      <c r="S368">
        <v>1.9998102670123059</v>
      </c>
      <c r="T368">
        <v>2452.4092373783492</v>
      </c>
      <c r="U368">
        <v>32.445968347554142</v>
      </c>
      <c r="V368">
        <v>317.25401915507382</v>
      </c>
      <c r="W368">
        <v>93568.06387689957</v>
      </c>
    </row>
    <row r="369" spans="15:23" x14ac:dyDescent="0.4">
      <c r="O369" s="1" t="s">
        <v>406</v>
      </c>
      <c r="P369">
        <v>-0.13411218576022962</v>
      </c>
      <c r="Q369">
        <v>452.57817122787412</v>
      </c>
      <c r="R369">
        <v>3.08974238031491</v>
      </c>
      <c r="S369">
        <v>1.9999873542902658</v>
      </c>
      <c r="T369">
        <v>2539.3029851319702</v>
      </c>
      <c r="U369">
        <v>33.09876427860906</v>
      </c>
      <c r="V369">
        <v>323.76545315287217</v>
      </c>
      <c r="W369">
        <v>125513.05128735161</v>
      </c>
    </row>
    <row r="370" spans="15:23" x14ac:dyDescent="0.4">
      <c r="O370" s="1" t="s">
        <v>407</v>
      </c>
      <c r="P370">
        <v>-0.21766769483117138</v>
      </c>
      <c r="Q370">
        <v>451.86496409662914</v>
      </c>
      <c r="R370">
        <v>3.0820257328518048</v>
      </c>
      <c r="S370">
        <v>2</v>
      </c>
      <c r="T370">
        <v>2472.4746306648685</v>
      </c>
      <c r="U370">
        <v>33.751560209663971</v>
      </c>
      <c r="V370">
        <v>330.27688715067058</v>
      </c>
      <c r="W370">
        <v>333445.08364644751</v>
      </c>
    </row>
    <row r="371" spans="15:23" x14ac:dyDescent="0.4">
      <c r="O371" s="1" t="s">
        <v>20</v>
      </c>
      <c r="P371">
        <v>-0.3012232039021131</v>
      </c>
      <c r="Q371">
        <v>451.13733190862786</v>
      </c>
      <c r="R371">
        <v>3.0741364807243619</v>
      </c>
      <c r="S371">
        <v>1.9998515590565615</v>
      </c>
      <c r="T371">
        <v>2511.4792756620664</v>
      </c>
      <c r="U371">
        <v>34.404356140718896</v>
      </c>
      <c r="V371">
        <v>336.78832114846892</v>
      </c>
      <c r="W371">
        <v>82435.240317868433</v>
      </c>
    </row>
    <row r="372" spans="15:23" x14ac:dyDescent="0.4">
      <c r="O372" s="1" t="s">
        <v>408</v>
      </c>
      <c r="P372">
        <v>-0.30900673325831796</v>
      </c>
      <c r="Q372">
        <v>450.42768844477894</v>
      </c>
      <c r="R372">
        <v>3.0682519967936761</v>
      </c>
      <c r="S372">
        <v>1.9996816504162569</v>
      </c>
      <c r="T372">
        <v>2620.3121744795553</v>
      </c>
      <c r="U372">
        <v>33.423817485935466</v>
      </c>
      <c r="V372">
        <v>341.41116063569928</v>
      </c>
      <c r="W372">
        <v>91999.419770882188</v>
      </c>
    </row>
    <row r="373" spans="15:23" x14ac:dyDescent="0.4">
      <c r="O373" s="1" t="s">
        <v>409</v>
      </c>
      <c r="P373">
        <v>-0.3167902626145227</v>
      </c>
      <c r="Q373">
        <v>449.73376690406343</v>
      </c>
      <c r="R373">
        <v>3.0625218944798185</v>
      </c>
      <c r="S373">
        <v>1.9997505239603217</v>
      </c>
      <c r="T373">
        <v>2730.7930331985976</v>
      </c>
      <c r="U373">
        <v>32.443278831152035</v>
      </c>
      <c r="V373">
        <v>346.03400012292951</v>
      </c>
      <c r="W373">
        <v>103104.14883728983</v>
      </c>
    </row>
    <row r="374" spans="15:23" x14ac:dyDescent="0.4">
      <c r="O374" s="1" t="s">
        <v>410</v>
      </c>
      <c r="P374">
        <v>-0.32457379197072755</v>
      </c>
      <c r="Q374">
        <v>449.05518437921967</v>
      </c>
      <c r="R374">
        <v>3.056905434962585</v>
      </c>
      <c r="S374">
        <v>1.9998278301289929</v>
      </c>
      <c r="T374">
        <v>2842.2751629396657</v>
      </c>
      <c r="U374">
        <v>31.462740176368612</v>
      </c>
      <c r="V374">
        <v>350.65683961015986</v>
      </c>
      <c r="W374">
        <v>116052.90811377527</v>
      </c>
    </row>
    <row r="375" spans="15:23" x14ac:dyDescent="0.4">
      <c r="O375" s="1" t="s">
        <v>411</v>
      </c>
      <c r="P375">
        <v>-0.33235732132693235</v>
      </c>
      <c r="Q375">
        <v>448.39130395000348</v>
      </c>
      <c r="R375">
        <v>3.0514500956213442</v>
      </c>
      <c r="S375">
        <v>1.9998863732360375</v>
      </c>
      <c r="T375">
        <v>2954.1098424733223</v>
      </c>
      <c r="U375">
        <v>30.482201521585196</v>
      </c>
      <c r="V375">
        <v>355.27967909739016</v>
      </c>
      <c r="W375">
        <v>131175.4202621913</v>
      </c>
    </row>
    <row r="376" spans="15:23" x14ac:dyDescent="0.4">
      <c r="O376" s="1" t="s">
        <v>412</v>
      </c>
      <c r="P376">
        <v>-0.34014085068313704</v>
      </c>
      <c r="Q376">
        <v>447.74113625737164</v>
      </c>
      <c r="R376">
        <v>3.0461442931214808</v>
      </c>
      <c r="S376">
        <v>1.9999319503134396</v>
      </c>
      <c r="T376">
        <v>3065.7467939727471</v>
      </c>
      <c r="U376">
        <v>29.501662866801766</v>
      </c>
      <c r="V376">
        <v>359.90251858462045</v>
      </c>
      <c r="W376">
        <v>148961.04554759859</v>
      </c>
    </row>
    <row r="377" spans="15:23" x14ac:dyDescent="0.4">
      <c r="O377" s="1" t="s">
        <v>413</v>
      </c>
      <c r="P377">
        <v>-0.3479243800393419</v>
      </c>
      <c r="Q377">
        <v>447.10375767671047</v>
      </c>
      <c r="R377">
        <v>3.0409791508670252</v>
      </c>
      <c r="S377">
        <v>1.9999656450195287</v>
      </c>
      <c r="T377">
        <v>3175.1267220825853</v>
      </c>
      <c r="U377">
        <v>28.521124212018339</v>
      </c>
      <c r="V377">
        <v>364.52535807185075</v>
      </c>
      <c r="W377">
        <v>172585.3986664754</v>
      </c>
    </row>
    <row r="378" spans="15:23" x14ac:dyDescent="0.4">
      <c r="O378" s="1" t="s">
        <v>414</v>
      </c>
      <c r="P378">
        <v>-0.3557079093955467</v>
      </c>
      <c r="Q378">
        <v>446.47836373961718</v>
      </c>
      <c r="R378">
        <v>3.0359476477487441</v>
      </c>
      <c r="S378">
        <v>1.9999882635936712</v>
      </c>
      <c r="T378">
        <v>3254.1360794366942</v>
      </c>
      <c r="U378">
        <v>27.540585557234916</v>
      </c>
      <c r="V378">
        <v>369.14819755908104</v>
      </c>
      <c r="W378">
        <v>237839.51267360788</v>
      </c>
    </row>
    <row r="379" spans="15:23" x14ac:dyDescent="0.4">
      <c r="O379" s="1" t="s">
        <v>415</v>
      </c>
      <c r="P379">
        <v>-0.36349143875175149</v>
      </c>
      <c r="Q379">
        <v>445.86425386342535</v>
      </c>
      <c r="R379">
        <v>3.0310321576023704</v>
      </c>
      <c r="S379">
        <v>2</v>
      </c>
      <c r="T379">
        <v>3008.6872587317889</v>
      </c>
      <c r="U379">
        <v>26.560046902451486</v>
      </c>
      <c r="V379">
        <v>373.77103704631139</v>
      </c>
      <c r="W379">
        <v>672277.06127182476</v>
      </c>
    </row>
    <row r="380" spans="15:23" x14ac:dyDescent="0.4">
      <c r="O380" s="1" t="s">
        <v>416</v>
      </c>
      <c r="P380">
        <v>-0.37127496810795624</v>
      </c>
      <c r="Q380">
        <v>445.26081312280968</v>
      </c>
      <c r="R380">
        <v>3.0262303985865482</v>
      </c>
      <c r="S380">
        <v>2</v>
      </c>
      <c r="T380">
        <v>2426.4023914176973</v>
      </c>
      <c r="U380">
        <v>25.579508247668059</v>
      </c>
      <c r="V380">
        <v>378.39387653354163</v>
      </c>
      <c r="W380">
        <v>885025.46569393401</v>
      </c>
    </row>
    <row r="381" spans="15:23" x14ac:dyDescent="0.4">
      <c r="O381" s="1" t="s">
        <v>21</v>
      </c>
      <c r="P381">
        <v>-0.37905849746416109</v>
      </c>
      <c r="Q381">
        <v>444.66748793405958</v>
      </c>
      <c r="R381">
        <v>3.0201462604310878</v>
      </c>
      <c r="S381">
        <v>1.999903377068762</v>
      </c>
      <c r="T381">
        <v>2312.1717869639324</v>
      </c>
      <c r="U381">
        <v>24.598969592884639</v>
      </c>
      <c r="V381">
        <v>383.01671602077198</v>
      </c>
      <c r="W381">
        <v>34525.411735598987</v>
      </c>
    </row>
    <row r="382" spans="15:23" x14ac:dyDescent="0.4">
      <c r="O382" s="1" t="s">
        <v>417</v>
      </c>
      <c r="P382">
        <v>-0.25157199238348599</v>
      </c>
      <c r="Q382">
        <v>444.14159641390324</v>
      </c>
      <c r="R382">
        <v>3.0138220880679989</v>
      </c>
      <c r="S382">
        <v>1.9995371091117324</v>
      </c>
      <c r="T382">
        <v>2428.9329674022642</v>
      </c>
      <c r="U382">
        <v>27.443871025275236</v>
      </c>
      <c r="V382">
        <v>404.91017542994842</v>
      </c>
      <c r="W382">
        <v>37178.13475151913</v>
      </c>
    </row>
    <row r="383" spans="15:23" x14ac:dyDescent="0.4">
      <c r="O383" s="1" t="s">
        <v>418</v>
      </c>
      <c r="P383">
        <v>-0.12408548730281085</v>
      </c>
      <c r="Q383">
        <v>443.67769672837636</v>
      </c>
      <c r="R383">
        <v>3.0071945585850464</v>
      </c>
      <c r="S383">
        <v>1.9990211955993409</v>
      </c>
      <c r="T383">
        <v>2551.4080308346652</v>
      </c>
      <c r="U383">
        <v>30.288772457665836</v>
      </c>
      <c r="V383">
        <v>426.80363483912498</v>
      </c>
      <c r="W383">
        <v>40062.259917379008</v>
      </c>
    </row>
    <row r="384" spans="15:23" x14ac:dyDescent="0.4">
      <c r="O384" s="1" t="s">
        <v>419</v>
      </c>
      <c r="P384">
        <v>3.4010177778643173E-3</v>
      </c>
      <c r="Q384">
        <v>443.27159698879927</v>
      </c>
      <c r="R384">
        <v>3.0016451437177722</v>
      </c>
      <c r="S384">
        <v>1.9984415183141493</v>
      </c>
      <c r="T384">
        <v>2679.8436674453455</v>
      </c>
      <c r="U384">
        <v>33.133673890056436</v>
      </c>
      <c r="V384">
        <v>448.69709424830137</v>
      </c>
      <c r="W384">
        <v>43202.29478940741</v>
      </c>
    </row>
    <row r="385" spans="15:23" x14ac:dyDescent="0.4">
      <c r="O385" s="1" t="s">
        <v>420</v>
      </c>
      <c r="P385">
        <v>0.13088752285853941</v>
      </c>
      <c r="Q385">
        <v>442.920086762376</v>
      </c>
      <c r="R385">
        <v>2.9968199555939123</v>
      </c>
      <c r="S385">
        <v>1.9980094066189433</v>
      </c>
      <c r="T385">
        <v>2814.4904149886529</v>
      </c>
      <c r="U385">
        <v>35.978575322447035</v>
      </c>
      <c r="V385">
        <v>470.59055365747793</v>
      </c>
      <c r="W385">
        <v>46626.060269560323</v>
      </c>
    </row>
    <row r="386" spans="15:23" x14ac:dyDescent="0.4">
      <c r="O386" s="1" t="s">
        <v>421</v>
      </c>
      <c r="P386">
        <v>0.25837402793921455</v>
      </c>
      <c r="Q386">
        <v>442.6214035921227</v>
      </c>
      <c r="R386">
        <v>2.9926957455684295</v>
      </c>
      <c r="S386">
        <v>1.9977151917147216</v>
      </c>
      <c r="T386">
        <v>2955.6011529897437</v>
      </c>
      <c r="U386">
        <v>38.823476754837635</v>
      </c>
      <c r="V386">
        <v>492.48401306665437</v>
      </c>
      <c r="W386">
        <v>50365.307002657864</v>
      </c>
    </row>
    <row r="387" spans="15:23" x14ac:dyDescent="0.4">
      <c r="O387" s="1" t="s">
        <v>422</v>
      </c>
      <c r="P387">
        <v>0.38586053301988971</v>
      </c>
      <c r="Q387">
        <v>442.37431325548164</v>
      </c>
      <c r="R387">
        <v>2.9892523693993205</v>
      </c>
      <c r="S387">
        <v>1.9975683808436726</v>
      </c>
      <c r="T387">
        <v>3103.4290444611306</v>
      </c>
      <c r="U387">
        <v>41.668378187228235</v>
      </c>
      <c r="V387">
        <v>514.37747247583081</v>
      </c>
      <c r="W387">
        <v>54456.501019893083</v>
      </c>
    </row>
    <row r="388" spans="15:23" x14ac:dyDescent="0.4">
      <c r="O388" s="1" t="s">
        <v>423</v>
      </c>
      <c r="P388">
        <v>0.51334703810056481</v>
      </c>
      <c r="Q388">
        <v>442.17769410632275</v>
      </c>
      <c r="R388">
        <v>2.9864767934283942</v>
      </c>
      <c r="S388">
        <v>1.997579515668761</v>
      </c>
      <c r="T388">
        <v>3258.2248477419053</v>
      </c>
      <c r="U388">
        <v>44.513279619618835</v>
      </c>
      <c r="V388">
        <v>536.27093188500737</v>
      </c>
      <c r="W388">
        <v>58941.771240366914</v>
      </c>
    </row>
    <row r="389" spans="15:23" x14ac:dyDescent="0.4">
      <c r="O389" s="1" t="s">
        <v>424</v>
      </c>
      <c r="P389">
        <v>0.64083354318123997</v>
      </c>
      <c r="Q389">
        <v>442.03049301551164</v>
      </c>
      <c r="R389">
        <v>2.984352079265935</v>
      </c>
      <c r="S389">
        <v>1.9977584633171623</v>
      </c>
      <c r="T389">
        <v>3420.2333889534007</v>
      </c>
      <c r="U389">
        <v>47.358181052009435</v>
      </c>
      <c r="V389">
        <v>558.16439129418393</v>
      </c>
      <c r="W389">
        <v>63870.111793962111</v>
      </c>
    </row>
    <row r="390" spans="15:23" x14ac:dyDescent="0.4">
      <c r="O390" s="1" t="s">
        <v>425</v>
      </c>
      <c r="P390">
        <v>0.76832004826191502</v>
      </c>
      <c r="Q390">
        <v>441.93171339732186</v>
      </c>
      <c r="R390">
        <v>2.9828572540543572</v>
      </c>
      <c r="S390">
        <v>1.9981127913570926</v>
      </c>
      <c r="T390">
        <v>3589.6890862627693</v>
      </c>
      <c r="U390">
        <v>50.203082484400035</v>
      </c>
      <c r="V390">
        <v>580.05785070336037</v>
      </c>
      <c r="W390">
        <v>69298.913979822071</v>
      </c>
    </row>
    <row r="391" spans="15:23" x14ac:dyDescent="0.4">
      <c r="O391" s="1" t="s">
        <v>22</v>
      </c>
      <c r="P391">
        <v>0.89580655334259018</v>
      </c>
      <c r="Q391">
        <v>441.88041120221567</v>
      </c>
      <c r="R391">
        <v>2.9819782757408935</v>
      </c>
      <c r="S391">
        <v>1.9986483345096036</v>
      </c>
      <c r="T391">
        <v>3766.810413695951</v>
      </c>
      <c r="U391">
        <v>53.047983916790635</v>
      </c>
      <c r="V391">
        <v>601.95131011253693</v>
      </c>
      <c r="W391">
        <v>75295.871020017963</v>
      </c>
    </row>
    <row r="392" spans="15:23" x14ac:dyDescent="0.4">
      <c r="O392" s="1" t="s">
        <v>426</v>
      </c>
      <c r="P392">
        <v>0.91824621674967299</v>
      </c>
      <c r="Q392">
        <v>441.83080983854825</v>
      </c>
      <c r="R392">
        <v>2.9784336517174381</v>
      </c>
      <c r="S392">
        <v>1.9991690211244399</v>
      </c>
      <c r="T392">
        <v>3951.7934198305452</v>
      </c>
      <c r="U392">
        <v>56.911276438065556</v>
      </c>
      <c r="V392">
        <v>627.55225404539044</v>
      </c>
      <c r="W392">
        <v>81941.349987511974</v>
      </c>
    </row>
    <row r="393" spans="15:23" x14ac:dyDescent="0.4">
      <c r="O393" s="1" t="s">
        <v>427</v>
      </c>
      <c r="P393">
        <v>0.94068588015675569</v>
      </c>
      <c r="Q393">
        <v>441.78526176775955</v>
      </c>
      <c r="R393">
        <v>2.974983067667146</v>
      </c>
      <c r="S393">
        <v>1.9992908946685912</v>
      </c>
      <c r="T393">
        <v>4144.8013133973027</v>
      </c>
      <c r="U393">
        <v>60.774568959340485</v>
      </c>
      <c r="V393">
        <v>653.15319797824407</v>
      </c>
      <c r="W393">
        <v>89331.987237712325</v>
      </c>
    </row>
    <row r="394" spans="15:23" x14ac:dyDescent="0.4">
      <c r="O394" s="1" t="s">
        <v>428</v>
      </c>
      <c r="P394">
        <v>0.9631255435638385</v>
      </c>
      <c r="Q394">
        <v>441.7434011725876</v>
      </c>
      <c r="R394">
        <v>2.9716266063302639</v>
      </c>
      <c r="S394">
        <v>1.9993614234531065</v>
      </c>
      <c r="T394">
        <v>4345.9570783213667</v>
      </c>
      <c r="U394">
        <v>64.637861480615399</v>
      </c>
      <c r="V394">
        <v>678.75414191109769</v>
      </c>
      <c r="W394">
        <v>97584.210794755913</v>
      </c>
    </row>
    <row r="395" spans="15:23" x14ac:dyDescent="0.4">
      <c r="O395" s="1" t="s">
        <v>429</v>
      </c>
      <c r="P395">
        <v>0.98556520697092109</v>
      </c>
      <c r="Q395">
        <v>441.70529884831143</v>
      </c>
      <c r="R395">
        <v>2.9683661382655568</v>
      </c>
      <c r="S395">
        <v>1.9994229479004662</v>
      </c>
      <c r="T395">
        <v>4555.3355337632465</v>
      </c>
      <c r="U395">
        <v>68.501154001890342</v>
      </c>
      <c r="V395">
        <v>704.3550858439512</v>
      </c>
      <c r="W395">
        <v>106837.86766951274</v>
      </c>
    </row>
    <row r="396" spans="15:23" x14ac:dyDescent="0.4">
      <c r="O396" s="1" t="s">
        <v>430</v>
      </c>
      <c r="P396">
        <v>1.0080048703780038</v>
      </c>
      <c r="Q396">
        <v>441.67156999681561</v>
      </c>
      <c r="R396">
        <v>2.9652096305820002</v>
      </c>
      <c r="S396">
        <v>1.999483594298511</v>
      </c>
      <c r="T396">
        <v>4772.9619668212481</v>
      </c>
      <c r="U396">
        <v>72.364446523165256</v>
      </c>
      <c r="V396">
        <v>729.95602977680494</v>
      </c>
      <c r="W396">
        <v>117258.41001544223</v>
      </c>
    </row>
    <row r="397" spans="15:23" x14ac:dyDescent="0.4">
      <c r="O397" s="1" t="s">
        <v>431</v>
      </c>
      <c r="P397">
        <v>1.0304445337850867</v>
      </c>
      <c r="Q397">
        <v>441.64281842560837</v>
      </c>
      <c r="R397">
        <v>2.9621599131409724</v>
      </c>
      <c r="S397">
        <v>1.9995480371338592</v>
      </c>
      <c r="T397">
        <v>4998.8289184994601</v>
      </c>
      <c r="U397">
        <v>76.227739044440156</v>
      </c>
      <c r="V397">
        <v>755.55697370965845</v>
      </c>
      <c r="W397">
        <v>129033.60600004456</v>
      </c>
    </row>
    <row r="398" spans="15:23" x14ac:dyDescent="0.4">
      <c r="O398" s="1" t="s">
        <v>432</v>
      </c>
      <c r="P398">
        <v>1.0528841971921692</v>
      </c>
      <c r="Q398">
        <v>441.61953782198469</v>
      </c>
      <c r="R398">
        <v>2.9592224811791934</v>
      </c>
      <c r="S398">
        <v>1.9996197976029262</v>
      </c>
      <c r="T398">
        <v>5232.9476030024334</v>
      </c>
      <c r="U398">
        <v>80.091031565715099</v>
      </c>
      <c r="V398">
        <v>781.15791764251207</v>
      </c>
      <c r="W398">
        <v>142367.2152010744</v>
      </c>
    </row>
    <row r="399" spans="15:23" x14ac:dyDescent="0.4">
      <c r="O399" s="1" t="s">
        <v>433</v>
      </c>
      <c r="P399">
        <v>1.0753238605992521</v>
      </c>
      <c r="Q399">
        <v>441.60210753679416</v>
      </c>
      <c r="R399">
        <v>2.956397943070741</v>
      </c>
      <c r="S399">
        <v>1.9997022399560458</v>
      </c>
      <c r="T399">
        <v>5475.362100373949</v>
      </c>
      <c r="U399">
        <v>83.954324086990027</v>
      </c>
      <c r="V399">
        <v>806.7588615753657</v>
      </c>
      <c r="W399">
        <v>157606.33375430753</v>
      </c>
    </row>
    <row r="400" spans="15:23" x14ac:dyDescent="0.4">
      <c r="O400" s="1" t="s">
        <v>434</v>
      </c>
      <c r="P400">
        <v>1.0977635240063348</v>
      </c>
      <c r="Q400">
        <v>441.59081425656092</v>
      </c>
      <c r="R400">
        <v>2.9536907820590881</v>
      </c>
      <c r="S400">
        <v>1.99979807337066</v>
      </c>
      <c r="T400">
        <v>5724.7071924267439</v>
      </c>
      <c r="U400">
        <v>87.817616608264942</v>
      </c>
      <c r="V400">
        <v>832.35980550821932</v>
      </c>
      <c r="W400">
        <v>177278.44367248524</v>
      </c>
    </row>
    <row r="401" spans="15:23" x14ac:dyDescent="0.4">
      <c r="O401" s="1" t="s">
        <v>23</v>
      </c>
      <c r="P401">
        <v>1.1202031874134175</v>
      </c>
      <c r="Q401">
        <v>441.58587279828618</v>
      </c>
      <c r="R401">
        <v>2.9510946076172986</v>
      </c>
      <c r="S401">
        <v>1.9999097414958071</v>
      </c>
      <c r="T401">
        <v>5958.4280150943723</v>
      </c>
      <c r="U401">
        <v>91.680909129539884</v>
      </c>
      <c r="V401">
        <v>857.96074944107295</v>
      </c>
      <c r="W401">
        <v>229534.79613330046</v>
      </c>
    </row>
    <row r="402" spans="15:23" x14ac:dyDescent="0.4">
      <c r="O402" s="1" t="s">
        <v>435</v>
      </c>
      <c r="P402">
        <v>1.1335972197366351</v>
      </c>
      <c r="Q402">
        <v>441.58358187020195</v>
      </c>
      <c r="R402">
        <v>2.9479902815867107</v>
      </c>
      <c r="S402">
        <v>2</v>
      </c>
      <c r="T402">
        <v>5947.6378543575629</v>
      </c>
      <c r="U402">
        <v>96.220651105566418</v>
      </c>
      <c r="V402">
        <v>884.58906502661193</v>
      </c>
      <c r="W402">
        <v>562770.46754564624</v>
      </c>
    </row>
    <row r="403" spans="15:23" x14ac:dyDescent="0.4">
      <c r="O403" s="1" t="s">
        <v>436</v>
      </c>
      <c r="P403">
        <v>1.1469912520598526</v>
      </c>
      <c r="Q403">
        <v>441.58433687883331</v>
      </c>
      <c r="R403">
        <v>2.94495537502692</v>
      </c>
      <c r="S403">
        <v>2</v>
      </c>
      <c r="T403">
        <v>6015.4172205811146</v>
      </c>
      <c r="U403">
        <v>100.76039308159297</v>
      </c>
      <c r="V403">
        <v>911.21738061215081</v>
      </c>
      <c r="W403">
        <v>295484.3675230277</v>
      </c>
    </row>
    <row r="404" spans="15:23" x14ac:dyDescent="0.4">
      <c r="O404" s="1" t="s">
        <v>437</v>
      </c>
      <c r="P404">
        <v>1.1603852843830702</v>
      </c>
      <c r="Q404">
        <v>441.58805127430253</v>
      </c>
      <c r="R404">
        <v>2.9419963386952634</v>
      </c>
      <c r="S404">
        <v>1.999985558905832</v>
      </c>
      <c r="T404">
        <v>6262.5859080733899</v>
      </c>
      <c r="U404">
        <v>105.3001350576195</v>
      </c>
      <c r="V404">
        <v>937.84569619768979</v>
      </c>
      <c r="W404">
        <v>156041.12975589273</v>
      </c>
    </row>
    <row r="405" spans="15:23" x14ac:dyDescent="0.4">
      <c r="O405" s="1" t="s">
        <v>438</v>
      </c>
      <c r="P405">
        <v>1.173779316706288</v>
      </c>
      <c r="Q405">
        <v>441.59477494734898</v>
      </c>
      <c r="R405">
        <v>2.9391152763928785</v>
      </c>
      <c r="S405">
        <v>1.999968297260283</v>
      </c>
      <c r="T405">
        <v>6561.8679645848888</v>
      </c>
      <c r="U405">
        <v>109.83987703364606</v>
      </c>
      <c r="V405">
        <v>964.47401178322878</v>
      </c>
      <c r="W405">
        <v>170749.64306378845</v>
      </c>
    </row>
    <row r="406" spans="15:23" x14ac:dyDescent="0.4">
      <c r="O406" s="1" t="s">
        <v>439</v>
      </c>
      <c r="P406">
        <v>1.1871733490295053</v>
      </c>
      <c r="Q406">
        <v>441.60468932397555</v>
      </c>
      <c r="R406">
        <v>2.9363093853988635</v>
      </c>
      <c r="S406">
        <v>1.9999514901172828</v>
      </c>
      <c r="T406">
        <v>6872.5310024647006</v>
      </c>
      <c r="U406">
        <v>114.37961900967262</v>
      </c>
      <c r="V406">
        <v>991.10232736876787</v>
      </c>
      <c r="W406">
        <v>187240.93863000631</v>
      </c>
    </row>
    <row r="407" spans="15:23" x14ac:dyDescent="0.4">
      <c r="O407" s="1" t="s">
        <v>440</v>
      </c>
      <c r="P407">
        <v>1.2005673813527229</v>
      </c>
      <c r="Q407">
        <v>441.61797828025749</v>
      </c>
      <c r="R407">
        <v>2.9335698916824162</v>
      </c>
      <c r="S407">
        <v>1.9999361546917007</v>
      </c>
      <c r="T407">
        <v>7194.3541856751117</v>
      </c>
      <c r="U407">
        <v>118.91936098569916</v>
      </c>
      <c r="V407">
        <v>1017.7306429543067</v>
      </c>
      <c r="W407">
        <v>205812.92856592374</v>
      </c>
    </row>
    <row r="408" spans="15:23" x14ac:dyDescent="0.4">
      <c r="O408" s="1" t="s">
        <v>441</v>
      </c>
      <c r="P408">
        <v>1.2139614136759405</v>
      </c>
      <c r="Q408">
        <v>441.63479730146014</v>
      </c>
      <c r="R408">
        <v>2.9308861759575326</v>
      </c>
      <c r="S408">
        <v>1.9999217413802957</v>
      </c>
      <c r="T408">
        <v>7526.9305153517544</v>
      </c>
      <c r="U408">
        <v>123.4591029617257</v>
      </c>
      <c r="V408">
        <v>1044.3589585398456</v>
      </c>
      <c r="W408">
        <v>226830.72356593027</v>
      </c>
    </row>
    <row r="409" spans="15:23" x14ac:dyDescent="0.4">
      <c r="O409" s="1" t="s">
        <v>442</v>
      </c>
      <c r="P409">
        <v>1.227355445999158</v>
      </c>
      <c r="Q409">
        <v>441.65526566526853</v>
      </c>
      <c r="R409">
        <v>2.9282601788573488</v>
      </c>
      <c r="S409">
        <v>1.9999076853224262</v>
      </c>
      <c r="T409">
        <v>7869.6284330206272</v>
      </c>
      <c r="U409">
        <v>127.99884493775224</v>
      </c>
      <c r="V409">
        <v>1070.9872741253846</v>
      </c>
      <c r="W409">
        <v>250742.86773360628</v>
      </c>
    </row>
    <row r="410" spans="15:23" x14ac:dyDescent="0.4">
      <c r="O410" s="1" t="s">
        <v>443</v>
      </c>
      <c r="P410">
        <v>1.2407494783223754</v>
      </c>
      <c r="Q410">
        <v>441.67946787982595</v>
      </c>
      <c r="R410">
        <v>2.9256919183277876</v>
      </c>
      <c r="S410">
        <v>1.9998950566996339</v>
      </c>
      <c r="T410">
        <v>8221.5638744011485</v>
      </c>
      <c r="U410">
        <v>132.53858691377883</v>
      </c>
      <c r="V410">
        <v>1097.6155897109236</v>
      </c>
      <c r="W410">
        <v>278096.60168115591</v>
      </c>
    </row>
    <row r="411" spans="15:23" x14ac:dyDescent="0.4">
      <c r="O411" s="1" t="s">
        <v>24</v>
      </c>
      <c r="P411">
        <v>1.2541435106455929</v>
      </c>
      <c r="Q411">
        <v>441.70746686840249</v>
      </c>
      <c r="R411">
        <v>2.9231786494060539</v>
      </c>
      <c r="S411">
        <v>1.9998846182350003</v>
      </c>
      <c r="T411">
        <v>8581.6114619196233</v>
      </c>
      <c r="U411">
        <v>137.07832888980536</v>
      </c>
      <c r="V411">
        <v>1124.2439052964626</v>
      </c>
      <c r="W411">
        <v>309542.22844330536</v>
      </c>
    </row>
    <row r="412" spans="15:23" x14ac:dyDescent="0.4">
      <c r="O412" s="1" t="s">
        <v>444</v>
      </c>
      <c r="P412">
        <v>1.2531757688941323</v>
      </c>
      <c r="Q412">
        <v>441.73317570779642</v>
      </c>
      <c r="R412">
        <v>2.9209188187629942</v>
      </c>
      <c r="S412">
        <v>1.9998890174468003</v>
      </c>
      <c r="T412">
        <v>8948.5178906927067</v>
      </c>
      <c r="U412">
        <v>142.72513854022159</v>
      </c>
      <c r="V412">
        <v>1150.5899053301212</v>
      </c>
      <c r="W412">
        <v>345806.42837113549</v>
      </c>
    </row>
    <row r="413" spans="15:23" x14ac:dyDescent="0.4">
      <c r="O413" s="1" t="s">
        <v>445</v>
      </c>
      <c r="P413">
        <v>1.2522080271426719</v>
      </c>
      <c r="Q413">
        <v>441.7570680858463</v>
      </c>
      <c r="R413">
        <v>2.9186374615020387</v>
      </c>
      <c r="S413">
        <v>1.9999259963245297</v>
      </c>
      <c r="T413">
        <v>9321.2000194418051</v>
      </c>
      <c r="U413">
        <v>148.37194819063782</v>
      </c>
      <c r="V413">
        <v>1176.9359053637795</v>
      </c>
      <c r="W413">
        <v>387657.40368267987</v>
      </c>
    </row>
    <row r="414" spans="15:23" x14ac:dyDescent="0.4">
      <c r="O414" s="1" t="s">
        <v>446</v>
      </c>
      <c r="P414">
        <v>1.2512402853912112</v>
      </c>
      <c r="Q414">
        <v>441.77963477173398</v>
      </c>
      <c r="R414">
        <v>2.9163435271327667</v>
      </c>
      <c r="S414">
        <v>1.9999577576248477</v>
      </c>
      <c r="T414">
        <v>9698.7372170322142</v>
      </c>
      <c r="U414">
        <v>154.01875784105405</v>
      </c>
      <c r="V414">
        <v>1203.2819053974379</v>
      </c>
      <c r="W414">
        <v>436732.41947218566</v>
      </c>
    </row>
    <row r="415" spans="15:23" x14ac:dyDescent="0.4">
      <c r="O415" s="1" t="s">
        <v>447</v>
      </c>
      <c r="P415">
        <v>1.2502725436397508</v>
      </c>
      <c r="Q415">
        <v>441.80116810906992</v>
      </c>
      <c r="R415">
        <v>2.914045559847156</v>
      </c>
      <c r="S415">
        <v>1.9999805554254801</v>
      </c>
      <c r="T415">
        <v>10071.125184548626</v>
      </c>
      <c r="U415">
        <v>159.66556749147031</v>
      </c>
      <c r="V415">
        <v>1229.6279054310962</v>
      </c>
      <c r="W415">
        <v>508308.61553076742</v>
      </c>
    </row>
    <row r="416" spans="15:23" x14ac:dyDescent="0.4">
      <c r="O416" s="1" t="s">
        <v>448</v>
      </c>
      <c r="P416">
        <v>1.24930480188829</v>
      </c>
      <c r="Q416">
        <v>441.82183039471073</v>
      </c>
      <c r="R416">
        <v>2.9117470276035973</v>
      </c>
      <c r="S416">
        <v>1.9999945320763202</v>
      </c>
      <c r="T416">
        <v>10295.774739747167</v>
      </c>
      <c r="U416">
        <v>165.31237714188654</v>
      </c>
      <c r="V416">
        <v>1255.9739054647548</v>
      </c>
      <c r="W416">
        <v>777069.54267943627</v>
      </c>
    </row>
    <row r="417" spans="15:23" x14ac:dyDescent="0.4">
      <c r="O417" s="1" t="s">
        <v>449</v>
      </c>
      <c r="P417">
        <v>1.2483370601368295</v>
      </c>
      <c r="Q417">
        <v>441.841743327411</v>
      </c>
      <c r="R417">
        <v>2.9094549061227353</v>
      </c>
      <c r="S417">
        <v>2</v>
      </c>
      <c r="T417">
        <v>8955.5576084388013</v>
      </c>
      <c r="U417">
        <v>170.95918679230277</v>
      </c>
      <c r="V417">
        <v>1282.3199054984129</v>
      </c>
      <c r="W417">
        <v>2772181.6788984286</v>
      </c>
    </row>
    <row r="418" spans="15:23" x14ac:dyDescent="0.4">
      <c r="O418" s="1" t="s">
        <v>450</v>
      </c>
      <c r="P418">
        <v>1.2473693183853691</v>
      </c>
      <c r="Q418">
        <v>441.86101124005262</v>
      </c>
      <c r="R418">
        <v>2.9071704604494242</v>
      </c>
      <c r="S418">
        <v>1.9999977068671355</v>
      </c>
      <c r="T418">
        <v>8669.52180923175</v>
      </c>
      <c r="U418">
        <v>176.605996442719</v>
      </c>
      <c r="V418">
        <v>1308.6659055320715</v>
      </c>
      <c r="W418">
        <v>239135.19413267719</v>
      </c>
    </row>
    <row r="419" spans="15:23" x14ac:dyDescent="0.4">
      <c r="O419" s="1" t="s">
        <v>451</v>
      </c>
      <c r="P419">
        <v>1.2464015766339085</v>
      </c>
      <c r="Q419">
        <v>441.87973072112175</v>
      </c>
      <c r="R419">
        <v>2.9048893615633906</v>
      </c>
      <c r="S419">
        <v>1.999987403690187</v>
      </c>
      <c r="T419">
        <v>9078.185262710007</v>
      </c>
      <c r="U419">
        <v>182.25280609313526</v>
      </c>
      <c r="V419">
        <v>1335.0119055657301</v>
      </c>
      <c r="W419">
        <v>262206.96375174797</v>
      </c>
    </row>
    <row r="420" spans="15:23" x14ac:dyDescent="0.4">
      <c r="O420" s="1" t="s">
        <v>452</v>
      </c>
      <c r="P420">
        <v>1.2454338348824479</v>
      </c>
      <c r="Q420">
        <v>441.89799077929763</v>
      </c>
      <c r="R420">
        <v>2.9026131884091941</v>
      </c>
      <c r="S420">
        <v>1.9999682599471054</v>
      </c>
      <c r="T420">
        <v>9501.2098006255947</v>
      </c>
      <c r="U420">
        <v>187.89961574355146</v>
      </c>
      <c r="V420">
        <v>1361.3579055993885</v>
      </c>
      <c r="W420">
        <v>288169.60519803892</v>
      </c>
    </row>
    <row r="421" spans="15:23" x14ac:dyDescent="0.4">
      <c r="O421" s="1" t="s">
        <v>25</v>
      </c>
      <c r="P421">
        <v>1.2444660931309872</v>
      </c>
      <c r="Q421">
        <v>441.91586880590961</v>
      </c>
      <c r="R421">
        <v>2.9003423790261769</v>
      </c>
      <c r="S421">
        <v>1.9999402350451223</v>
      </c>
      <c r="T421">
        <v>9937.9907992905137</v>
      </c>
      <c r="U421">
        <v>193.54642539396772</v>
      </c>
      <c r="V421">
        <v>1387.7039056330468</v>
      </c>
      <c r="W421">
        <v>317525.2676988999</v>
      </c>
    </row>
    <row r="422" spans="15:23" x14ac:dyDescent="0.4">
      <c r="O422" s="1" t="s">
        <v>453</v>
      </c>
      <c r="P422">
        <v>1.2439899192155743</v>
      </c>
      <c r="Q422">
        <v>441.93364332393435</v>
      </c>
      <c r="R422">
        <v>2.8983529163285788</v>
      </c>
      <c r="S422">
        <v>1.9999202809808043</v>
      </c>
      <c r="T422">
        <v>10387.617300401851</v>
      </c>
      <c r="U422">
        <v>202.50600458476055</v>
      </c>
      <c r="V422">
        <v>1412.5963839721844</v>
      </c>
      <c r="W422">
        <v>350889.66623050947</v>
      </c>
    </row>
    <row r="423" spans="15:23" x14ac:dyDescent="0.4">
      <c r="O423" s="1" t="s">
        <v>454</v>
      </c>
      <c r="P423">
        <v>1.2435137453001615</v>
      </c>
      <c r="Q423">
        <v>441.95136072560678</v>
      </c>
      <c r="R423">
        <v>2.8963652532462421</v>
      </c>
      <c r="S423">
        <v>1.9999383192765616</v>
      </c>
      <c r="T423">
        <v>10848.836821486455</v>
      </c>
      <c r="U423">
        <v>211.4655837755534</v>
      </c>
      <c r="V423">
        <v>1437.4888623113222</v>
      </c>
      <c r="W423">
        <v>389011.84937076364</v>
      </c>
    </row>
    <row r="424" spans="15:23" x14ac:dyDescent="0.4">
      <c r="O424" s="1" t="s">
        <v>455</v>
      </c>
      <c r="P424">
        <v>1.2430375713847486</v>
      </c>
      <c r="Q424">
        <v>441.96923706894574</v>
      </c>
      <c r="R424">
        <v>2.8943770064001821</v>
      </c>
      <c r="S424">
        <v>1.9999574099051789</v>
      </c>
      <c r="T424">
        <v>11320.076538450705</v>
      </c>
      <c r="U424">
        <v>220.42516296634622</v>
      </c>
      <c r="V424">
        <v>1462.3813406504601</v>
      </c>
      <c r="W424">
        <v>432778.40104439703</v>
      </c>
    </row>
    <row r="425" spans="15:23" x14ac:dyDescent="0.4">
      <c r="O425" s="1" t="s">
        <v>456</v>
      </c>
      <c r="P425">
        <v>1.2425613974693357</v>
      </c>
      <c r="Q425">
        <v>441.98738015032222</v>
      </c>
      <c r="R425">
        <v>2.8923944809550273</v>
      </c>
      <c r="S425">
        <v>1.999972610243439</v>
      </c>
      <c r="T425">
        <v>11799.607452758346</v>
      </c>
      <c r="U425">
        <v>229.38474215713904</v>
      </c>
      <c r="V425">
        <v>1487.2738189895974</v>
      </c>
      <c r="W425">
        <v>483176.17283644387</v>
      </c>
    </row>
    <row r="426" spans="15:23" x14ac:dyDescent="0.4">
      <c r="O426" s="1" t="s">
        <v>457</v>
      </c>
      <c r="P426">
        <v>1.2420852235539226</v>
      </c>
      <c r="Q426">
        <v>442.00580815151841</v>
      </c>
      <c r="R426">
        <v>2.8904223966831042</v>
      </c>
      <c r="S426">
        <v>1.9999840086301113</v>
      </c>
      <c r="T426">
        <v>12285.940980784622</v>
      </c>
      <c r="U426">
        <v>238.34432134793192</v>
      </c>
      <c r="V426">
        <v>1512.1662973287353</v>
      </c>
      <c r="W426">
        <v>541282.3434075031</v>
      </c>
    </row>
    <row r="427" spans="15:23" x14ac:dyDescent="0.4">
      <c r="O427" s="1" t="s">
        <v>458</v>
      </c>
      <c r="P427">
        <v>1.2416090496385097</v>
      </c>
      <c r="Q427">
        <v>442.02452398405029</v>
      </c>
      <c r="R427">
        <v>2.888462288408681</v>
      </c>
      <c r="S427">
        <v>1.9999920532539481</v>
      </c>
      <c r="T427">
        <v>12777.412670408701</v>
      </c>
      <c r="U427">
        <v>247.30390053872475</v>
      </c>
      <c r="V427">
        <v>1537.0587756678731</v>
      </c>
      <c r="W427">
        <v>609914.85692598019</v>
      </c>
    </row>
    <row r="428" spans="15:23" x14ac:dyDescent="0.4">
      <c r="O428" s="1" t="s">
        <v>459</v>
      </c>
      <c r="P428">
        <v>1.2411328757230968</v>
      </c>
      <c r="Q428">
        <v>442.0435337988942</v>
      </c>
      <c r="R428">
        <v>2.8865202301677457</v>
      </c>
      <c r="S428">
        <v>1.9999971694740131</v>
      </c>
      <c r="T428">
        <v>13254.590520453401</v>
      </c>
      <c r="U428">
        <v>256.26347972951766</v>
      </c>
      <c r="V428">
        <v>1561.9512540070109</v>
      </c>
      <c r="W428">
        <v>716854.18251872621</v>
      </c>
    </row>
    <row r="429" spans="15:23" x14ac:dyDescent="0.4">
      <c r="O429" s="1" t="s">
        <v>460</v>
      </c>
      <c r="P429">
        <v>1.2406567018076839</v>
      </c>
      <c r="Q429">
        <v>442.06284841491879</v>
      </c>
      <c r="R429">
        <v>2.8845923524943466</v>
      </c>
      <c r="S429">
        <v>2</v>
      </c>
      <c r="T429">
        <v>13467.571503357913</v>
      </c>
      <c r="U429">
        <v>265.22305892031039</v>
      </c>
      <c r="V429">
        <v>1586.8437323461485</v>
      </c>
      <c r="W429">
        <v>1159325.8068142422</v>
      </c>
    </row>
    <row r="430" spans="15:23" x14ac:dyDescent="0.4">
      <c r="O430" s="1" t="s">
        <v>461</v>
      </c>
      <c r="P430">
        <v>1.2401805278922708</v>
      </c>
      <c r="Q430">
        <v>442.08248478433052</v>
      </c>
      <c r="R430">
        <v>2.8826788601500533</v>
      </c>
      <c r="S430">
        <v>2</v>
      </c>
      <c r="T430">
        <v>11665.867312270484</v>
      </c>
      <c r="U430">
        <v>274.18263811110324</v>
      </c>
      <c r="V430">
        <v>1611.7362106852861</v>
      </c>
      <c r="W430">
        <v>3676718.644243578</v>
      </c>
    </row>
    <row r="431" spans="15:23" x14ac:dyDescent="0.4">
      <c r="O431" s="1" t="s">
        <v>26</v>
      </c>
      <c r="P431">
        <v>1.239704353976858</v>
      </c>
      <c r="Q431">
        <v>442.10245960027657</v>
      </c>
      <c r="R431">
        <v>2.8807794547154937</v>
      </c>
      <c r="S431">
        <v>1.9999970680683465</v>
      </c>
      <c r="T431">
        <v>11281.786484893739</v>
      </c>
      <c r="U431">
        <v>283.1422173018961</v>
      </c>
      <c r="V431">
        <v>1636.6286890244237</v>
      </c>
      <c r="W431">
        <v>341929.53977790603</v>
      </c>
    </row>
    <row r="432" spans="15:23" x14ac:dyDescent="0.4">
      <c r="O432" s="1" t="s">
        <v>462</v>
      </c>
      <c r="P432">
        <v>1.2394684608213269</v>
      </c>
      <c r="Q432">
        <v>442.12289072841878</v>
      </c>
      <c r="R432">
        <v>2.878805232354213</v>
      </c>
      <c r="S432">
        <v>1.9999856319952303</v>
      </c>
      <c r="T432">
        <v>11812.351488018468</v>
      </c>
      <c r="U432">
        <v>302.12878224116554</v>
      </c>
      <c r="V432">
        <v>1655.5929114546427</v>
      </c>
      <c r="W432">
        <v>373901.07573918195</v>
      </c>
    </row>
    <row r="433" spans="15:23" x14ac:dyDescent="0.4">
      <c r="O433" s="1" t="s">
        <v>463</v>
      </c>
      <c r="P433">
        <v>1.239232567665796</v>
      </c>
      <c r="Q433">
        <v>442.14378461827073</v>
      </c>
      <c r="R433">
        <v>2.8768426005559946</v>
      </c>
      <c r="S433">
        <v>1.9999557736173654</v>
      </c>
      <c r="T433">
        <v>12362.13312853463</v>
      </c>
      <c r="U433">
        <v>321.11534718043504</v>
      </c>
      <c r="V433">
        <v>1674.5571338848615</v>
      </c>
      <c r="W433">
        <v>409511.57134611957</v>
      </c>
    </row>
    <row r="434" spans="15:23" x14ac:dyDescent="0.4">
      <c r="O434" s="1" t="s">
        <v>464</v>
      </c>
      <c r="P434">
        <v>1.2389966745102652</v>
      </c>
      <c r="Q434">
        <v>442.1650922133154</v>
      </c>
      <c r="R434">
        <v>2.8748859646997342</v>
      </c>
      <c r="S434">
        <v>1.9999183565511458</v>
      </c>
      <c r="T434">
        <v>12930.66128372039</v>
      </c>
      <c r="U434">
        <v>340.10191211970454</v>
      </c>
      <c r="V434">
        <v>1693.5213563150808</v>
      </c>
      <c r="W434">
        <v>449287.73127527983</v>
      </c>
    </row>
    <row r="435" spans="15:23" x14ac:dyDescent="0.4">
      <c r="O435" s="1" t="s">
        <v>465</v>
      </c>
      <c r="P435">
        <v>1.2387607813547343</v>
      </c>
      <c r="Q435">
        <v>442.18679570344955</v>
      </c>
      <c r="R435">
        <v>2.8729321084823023</v>
      </c>
      <c r="S435">
        <v>1.999873671643972</v>
      </c>
      <c r="T435">
        <v>13517.141406960487</v>
      </c>
      <c r="U435">
        <v>359.08847705897392</v>
      </c>
      <c r="V435">
        <v>1712.4855787452996</v>
      </c>
      <c r="W435">
        <v>493854.30562246765</v>
      </c>
    </row>
    <row r="436" spans="15:23" x14ac:dyDescent="0.4">
      <c r="O436" s="1" t="s">
        <v>466</v>
      </c>
      <c r="P436">
        <v>1.238524888199203</v>
      </c>
      <c r="Q436">
        <v>442.20889960311337</v>
      </c>
      <c r="R436">
        <v>2.8709840858410982</v>
      </c>
      <c r="S436">
        <v>1.9998214602230489</v>
      </c>
      <c r="T436">
        <v>14120.367335708772</v>
      </c>
      <c r="U436">
        <v>378.07504199824342</v>
      </c>
      <c r="V436">
        <v>1731.4498011755184</v>
      </c>
      <c r="W436">
        <v>543957.18157331576</v>
      </c>
    </row>
    <row r="437" spans="15:23" x14ac:dyDescent="0.4">
      <c r="O437" s="1" t="s">
        <v>467</v>
      </c>
      <c r="P437">
        <v>1.2382889950436724</v>
      </c>
      <c r="Q437">
        <v>442.2314093926733</v>
      </c>
      <c r="R437">
        <v>2.869045462380436</v>
      </c>
      <c r="S437">
        <v>1.9997623983607673</v>
      </c>
      <c r="T437">
        <v>14738.611578060269</v>
      </c>
      <c r="U437">
        <v>397.06160693751292</v>
      </c>
      <c r="V437">
        <v>1750.4140236057374</v>
      </c>
      <c r="W437">
        <v>600493.13671844429</v>
      </c>
    </row>
    <row r="438" spans="15:23" x14ac:dyDescent="0.4">
      <c r="O438" s="1" t="s">
        <v>468</v>
      </c>
      <c r="P438">
        <v>1.2380531018881413</v>
      </c>
      <c r="Q438">
        <v>442.2543309710328</v>
      </c>
      <c r="R438">
        <v>2.8671208087432221</v>
      </c>
      <c r="S438">
        <v>1.9996974892873898</v>
      </c>
      <c r="T438">
        <v>15369.487481175873</v>
      </c>
      <c r="U438">
        <v>416.04817187678236</v>
      </c>
      <c r="V438">
        <v>1769.3782460359562</v>
      </c>
      <c r="W438">
        <v>664548.516699614</v>
      </c>
    </row>
    <row r="439" spans="15:23" x14ac:dyDescent="0.4">
      <c r="O439" s="1" t="s">
        <v>469</v>
      </c>
      <c r="P439">
        <v>1.2378172087326103</v>
      </c>
      <c r="Q439">
        <v>442.27767178754902</v>
      </c>
      <c r="R439">
        <v>2.8652117143073594</v>
      </c>
      <c r="S439">
        <v>1.9996278324224253</v>
      </c>
      <c r="T439">
        <v>16009.777131788411</v>
      </c>
      <c r="U439">
        <v>435.03473681605175</v>
      </c>
      <c r="V439">
        <v>1788.3424684661754</v>
      </c>
      <c r="W439">
        <v>737449.82672935561</v>
      </c>
    </row>
    <row r="440" spans="15:23" x14ac:dyDescent="0.4">
      <c r="O440" s="1" t="s">
        <v>470</v>
      </c>
      <c r="P440">
        <v>1.2375813155770794</v>
      </c>
      <c r="Q440">
        <v>442.30144162961079</v>
      </c>
      <c r="R440">
        <v>2.8633192967107211</v>
      </c>
      <c r="S440">
        <v>1.9995541100819458</v>
      </c>
      <c r="T440">
        <v>16655.219189598345</v>
      </c>
      <c r="U440">
        <v>454.0213017553213</v>
      </c>
      <c r="V440">
        <v>1807.3066908963938</v>
      </c>
      <c r="W440">
        <v>820829.98827897175</v>
      </c>
    </row>
    <row r="441" spans="15:23" x14ac:dyDescent="0.4">
      <c r="O441" s="1" t="s">
        <v>100</v>
      </c>
      <c r="P441">
        <v>1.2373454224215483</v>
      </c>
      <c r="Q441">
        <v>442.32565091841559</v>
      </c>
      <c r="R441">
        <v>2.8614421812204673</v>
      </c>
      <c r="S441">
        <v>1.9994767447688939</v>
      </c>
      <c r="T441">
        <v>17300.25397953195</v>
      </c>
      <c r="U441">
        <v>473.00786669459069</v>
      </c>
      <c r="V441">
        <v>1826.270913326613</v>
      </c>
      <c r="W441">
        <v>916714.32360830717</v>
      </c>
    </row>
    <row r="442" spans="15:23" x14ac:dyDescent="0.4">
      <c r="O442" s="1" t="s">
        <v>471</v>
      </c>
      <c r="P442">
        <v>1.2372280576528745</v>
      </c>
      <c r="Q442">
        <v>442.35036012681343</v>
      </c>
      <c r="R442">
        <v>2.8600762200531098</v>
      </c>
      <c r="S442">
        <v>1.9994264188825421</v>
      </c>
      <c r="T442">
        <v>17937.732994075846</v>
      </c>
      <c r="U442">
        <v>425.70708002513169</v>
      </c>
      <c r="V442">
        <v>1643.6438219939516</v>
      </c>
      <c r="W442">
        <v>1027628.9097888742</v>
      </c>
    </row>
    <row r="443" spans="15:23" x14ac:dyDescent="0.4">
      <c r="O443" s="1" t="s">
        <v>472</v>
      </c>
      <c r="P443">
        <v>1.2371106928842006</v>
      </c>
      <c r="Q443">
        <v>442.37557313405841</v>
      </c>
      <c r="R443">
        <v>2.8587243377607754</v>
      </c>
      <c r="S443">
        <v>1.9994576313551309</v>
      </c>
      <c r="T443">
        <v>18558.626598224128</v>
      </c>
      <c r="U443">
        <v>378.40629335567257</v>
      </c>
      <c r="V443">
        <v>1461.0167306612905</v>
      </c>
      <c r="W443">
        <v>1156725.0992381496</v>
      </c>
    </row>
    <row r="444" spans="15:23" x14ac:dyDescent="0.4">
      <c r="O444" s="1" t="s">
        <v>473</v>
      </c>
      <c r="P444">
        <v>1.2369933281155268</v>
      </c>
      <c r="Q444">
        <v>442.40160362311428</v>
      </c>
      <c r="R444">
        <v>2.8573873283998079</v>
      </c>
      <c r="S444">
        <v>1.9995055893759277</v>
      </c>
      <c r="T444">
        <v>19151.82712887249</v>
      </c>
      <c r="U444">
        <v>331.10550668621352</v>
      </c>
      <c r="V444">
        <v>1278.3896393286291</v>
      </c>
      <c r="W444">
        <v>1307894.8728290841</v>
      </c>
    </row>
    <row r="445" spans="15:23" x14ac:dyDescent="0.4">
      <c r="O445" s="1" t="s">
        <v>474</v>
      </c>
      <c r="P445">
        <v>1.2368759633468529</v>
      </c>
      <c r="Q445">
        <v>442.42857991715312</v>
      </c>
      <c r="R445">
        <v>2.8560607426507558</v>
      </c>
      <c r="S445">
        <v>1.9995618326099986</v>
      </c>
      <c r="T445">
        <v>19704.286851403518</v>
      </c>
      <c r="U445">
        <v>283.80472001675446</v>
      </c>
      <c r="V445">
        <v>1095.7625479959679</v>
      </c>
      <c r="W445">
        <v>1485792.9453348324</v>
      </c>
    </row>
    <row r="446" spans="15:23" x14ac:dyDescent="0.4">
      <c r="O446" s="1" t="s">
        <v>475</v>
      </c>
      <c r="P446">
        <v>1.2367585985781788</v>
      </c>
      <c r="Q446">
        <v>442.45648001277715</v>
      </c>
      <c r="R446">
        <v>2.8547418122477048</v>
      </c>
      <c r="S446">
        <v>1.9996237079053052</v>
      </c>
      <c r="T446">
        <v>20202.015622855517</v>
      </c>
      <c r="U446">
        <v>236.50393334729534</v>
      </c>
      <c r="V446">
        <v>913.13545666330651</v>
      </c>
      <c r="W446">
        <v>1695596.5374448746</v>
      </c>
    </row>
    <row r="447" spans="15:23" x14ac:dyDescent="0.4">
      <c r="O447" s="1" t="s">
        <v>476</v>
      </c>
      <c r="P447">
        <v>1.236641233809505</v>
      </c>
      <c r="Q447">
        <v>442.48525170289366</v>
      </c>
      <c r="R447">
        <v>2.8534349035707764</v>
      </c>
      <c r="S447">
        <v>1.9996899837111481</v>
      </c>
      <c r="T447">
        <v>20632.640940991565</v>
      </c>
      <c r="U447">
        <v>189.20314667783629</v>
      </c>
      <c r="V447">
        <v>730.50836533064523</v>
      </c>
      <c r="W447">
        <v>1942698.85300092</v>
      </c>
    </row>
    <row r="448" spans="15:23" x14ac:dyDescent="0.4">
      <c r="O448" s="1" t="s">
        <v>477</v>
      </c>
      <c r="P448">
        <v>1.2365238690408313</v>
      </c>
      <c r="Q448">
        <v>442.51484249350415</v>
      </c>
      <c r="R448">
        <v>2.8521418796297531</v>
      </c>
      <c r="S448">
        <v>1.9997606746787664</v>
      </c>
      <c r="T448">
        <v>20985.388699441497</v>
      </c>
      <c r="U448">
        <v>141.90236000837723</v>
      </c>
      <c r="V448">
        <v>547.88127399798395</v>
      </c>
      <c r="W448">
        <v>2239605.1246293806</v>
      </c>
    </row>
    <row r="449" spans="15:23" x14ac:dyDescent="0.4">
      <c r="O449" s="1" t="s">
        <v>478</v>
      </c>
      <c r="P449">
        <v>1.2364065042721573</v>
      </c>
      <c r="Q449">
        <v>442.54521146740046</v>
      </c>
      <c r="R449">
        <v>2.850865243563772</v>
      </c>
      <c r="S449">
        <v>1.999835766247628</v>
      </c>
      <c r="T449">
        <v>21174.05927734312</v>
      </c>
      <c r="U449">
        <v>94.601573338918143</v>
      </c>
      <c r="V449">
        <v>365.25418266532262</v>
      </c>
      <c r="W449">
        <v>2712549.5788222142</v>
      </c>
    </row>
    <row r="450" spans="15:23" x14ac:dyDescent="0.4">
      <c r="O450" s="1" t="s">
        <v>479</v>
      </c>
      <c r="P450">
        <v>1.2362891395034832</v>
      </c>
      <c r="Q450">
        <v>442.5763295982585</v>
      </c>
      <c r="R450">
        <v>2.8496076424020362</v>
      </c>
      <c r="S450">
        <v>1.999915474031408</v>
      </c>
      <c r="T450">
        <v>20007.603449436381</v>
      </c>
      <c r="U450">
        <v>47.300786669459072</v>
      </c>
      <c r="V450">
        <v>182.62709133266131</v>
      </c>
      <c r="W450">
        <v>4818697.0364457555</v>
      </c>
    </row>
    <row r="451" spans="15:23" x14ac:dyDescent="0.4">
      <c r="O451" s="1" t="s">
        <v>101</v>
      </c>
      <c r="P451">
        <v>1.2361717747348093</v>
      </c>
      <c r="Q451">
        <v>442.60817733087987</v>
      </c>
      <c r="R451">
        <v>2.8483688377587879</v>
      </c>
      <c r="S451">
        <v>2</v>
      </c>
      <c r="T451">
        <v>5670.0686953172899</v>
      </c>
      <c r="U451">
        <v>0</v>
      </c>
      <c r="V451">
        <v>0</v>
      </c>
      <c r="W451">
        <v>21327189.445661467</v>
      </c>
    </row>
    <row r="452" spans="15:23" x14ac:dyDescent="0.4">
      <c r="O452" s="1" t="s">
        <v>480</v>
      </c>
      <c r="P452">
        <v>1.1125545972613284</v>
      </c>
      <c r="Q452">
        <v>442.58797009784706</v>
      </c>
      <c r="R452">
        <v>2.7513548836318718</v>
      </c>
      <c r="S452">
        <v>1.994176327256111</v>
      </c>
      <c r="T452">
        <v>0</v>
      </c>
      <c r="U452">
        <v>0</v>
      </c>
      <c r="V452">
        <v>0</v>
      </c>
      <c r="W452">
        <v>0</v>
      </c>
    </row>
    <row r="453" spans="15:23" x14ac:dyDescent="0.4">
      <c r="O453" s="1" t="s">
        <v>481</v>
      </c>
      <c r="P453">
        <v>0.98893741978784755</v>
      </c>
      <c r="Q453">
        <v>442.51945124346406</v>
      </c>
      <c r="R453">
        <v>2.6537636074441915</v>
      </c>
      <c r="S453">
        <v>1.9719063504279053</v>
      </c>
      <c r="T453">
        <v>0</v>
      </c>
      <c r="U453">
        <v>0</v>
      </c>
      <c r="V453">
        <v>0</v>
      </c>
      <c r="W453">
        <v>0</v>
      </c>
    </row>
    <row r="454" spans="15:23" x14ac:dyDescent="0.4">
      <c r="O454" s="1" t="s">
        <v>482</v>
      </c>
      <c r="P454">
        <v>0.86532024231436666</v>
      </c>
      <c r="Q454">
        <v>442.34546368808822</v>
      </c>
      <c r="R454">
        <v>2.5549011793583332</v>
      </c>
      <c r="S454">
        <v>1.9455745569212448</v>
      </c>
      <c r="T454">
        <v>0</v>
      </c>
      <c r="U454">
        <v>0</v>
      </c>
      <c r="V454">
        <v>0</v>
      </c>
      <c r="W454">
        <v>0</v>
      </c>
    </row>
    <row r="455" spans="15:23" x14ac:dyDescent="0.4">
      <c r="O455" s="1" t="s">
        <v>483</v>
      </c>
      <c r="P455">
        <v>0.74170306484088566</v>
      </c>
      <c r="Q455">
        <v>442.04355046977514</v>
      </c>
      <c r="R455">
        <v>2.4544956842213641</v>
      </c>
      <c r="S455">
        <v>1.916660820080339</v>
      </c>
      <c r="T455">
        <v>0</v>
      </c>
      <c r="U455">
        <v>0</v>
      </c>
      <c r="V455">
        <v>0</v>
      </c>
      <c r="W455">
        <v>0</v>
      </c>
    </row>
    <row r="456" spans="15:23" x14ac:dyDescent="0.4">
      <c r="O456" s="1" t="s">
        <v>484</v>
      </c>
      <c r="P456">
        <v>0.61808588736740466</v>
      </c>
      <c r="Q456">
        <v>441.61923390906259</v>
      </c>
      <c r="R456">
        <v>2.35260237668468</v>
      </c>
      <c r="S456">
        <v>1.8854528349823347</v>
      </c>
      <c r="T456">
        <v>0</v>
      </c>
      <c r="U456">
        <v>0</v>
      </c>
      <c r="V456">
        <v>0</v>
      </c>
      <c r="W456">
        <v>0</v>
      </c>
    </row>
    <row r="457" spans="15:23" x14ac:dyDescent="0.4">
      <c r="O457" s="1" t="s">
        <v>485</v>
      </c>
      <c r="P457">
        <v>0.49446870989392377</v>
      </c>
      <c r="Q457">
        <v>441.0825993908461</v>
      </c>
      <c r="R457">
        <v>2.249336858362148</v>
      </c>
      <c r="S457">
        <v>1.8521293667498007</v>
      </c>
      <c r="T457">
        <v>0</v>
      </c>
      <c r="U457">
        <v>0</v>
      </c>
      <c r="V457">
        <v>0</v>
      </c>
      <c r="W457">
        <v>0</v>
      </c>
    </row>
    <row r="458" spans="15:23" x14ac:dyDescent="0.4">
      <c r="O458" s="1" t="s">
        <v>486</v>
      </c>
      <c r="P458">
        <v>0.37085153242044283</v>
      </c>
      <c r="Q458">
        <v>440.44297644782046</v>
      </c>
      <c r="R458">
        <v>2.1448120167358589</v>
      </c>
      <c r="S458">
        <v>1.8168474544327824</v>
      </c>
      <c r="T458">
        <v>0</v>
      </c>
      <c r="U458">
        <v>0</v>
      </c>
      <c r="V458">
        <v>0</v>
      </c>
      <c r="W458">
        <v>0</v>
      </c>
    </row>
    <row r="459" spans="15:23" x14ac:dyDescent="0.4">
      <c r="O459" s="1" t="s">
        <v>487</v>
      </c>
      <c r="P459">
        <v>0.24723435494696189</v>
      </c>
      <c r="Q459">
        <v>439.7079046115353</v>
      </c>
      <c r="R459">
        <v>2.039117649776697</v>
      </c>
      <c r="S459">
        <v>1.7797455694562714</v>
      </c>
      <c r="T459">
        <v>0</v>
      </c>
      <c r="U459">
        <v>0</v>
      </c>
      <c r="V459">
        <v>0</v>
      </c>
      <c r="W459">
        <v>0</v>
      </c>
    </row>
    <row r="460" spans="15:23" x14ac:dyDescent="0.4">
      <c r="O460" s="1" t="s">
        <v>488</v>
      </c>
      <c r="P460">
        <v>0.12361717747348094</v>
      </c>
      <c r="Q460">
        <v>438.88326910076756</v>
      </c>
      <c r="R460">
        <v>1.9323226627064907</v>
      </c>
      <c r="S460">
        <v>1.7409434415975893</v>
      </c>
      <c r="T460">
        <v>0</v>
      </c>
      <c r="U460">
        <v>0</v>
      </c>
      <c r="V460">
        <v>0</v>
      </c>
      <c r="W460">
        <v>0</v>
      </c>
    </row>
    <row r="461" spans="15:23" x14ac:dyDescent="0.4">
      <c r="O461" s="1"/>
    </row>
    <row r="462" spans="15:23" x14ac:dyDescent="0.4">
      <c r="O462" s="1"/>
    </row>
    <row r="463" spans="15:23" x14ac:dyDescent="0.4">
      <c r="O463" s="1"/>
    </row>
    <row r="464" spans="15:23" x14ac:dyDescent="0.4">
      <c r="O464" s="1"/>
    </row>
    <row r="465" spans="15:15" x14ac:dyDescent="0.4">
      <c r="O465" s="1"/>
    </row>
    <row r="466" spans="15:15" x14ac:dyDescent="0.4">
      <c r="O466" s="1"/>
    </row>
    <row r="467" spans="15:15" x14ac:dyDescent="0.4">
      <c r="O467" s="1"/>
    </row>
    <row r="468" spans="15:15" x14ac:dyDescent="0.4">
      <c r="O468" s="1"/>
    </row>
    <row r="469" spans="15:15" x14ac:dyDescent="0.4">
      <c r="O469" s="1"/>
    </row>
    <row r="470" spans="15:15" x14ac:dyDescent="0.4">
      <c r="O470" s="1"/>
    </row>
    <row r="471" spans="15:15" x14ac:dyDescent="0.4">
      <c r="O471" s="1"/>
    </row>
    <row r="472" spans="15:15" x14ac:dyDescent="0.4">
      <c r="O472" s="1"/>
    </row>
    <row r="473" spans="15:15" x14ac:dyDescent="0.4">
      <c r="O473" s="1"/>
    </row>
    <row r="474" spans="15:15" x14ac:dyDescent="0.4">
      <c r="O474" s="1"/>
    </row>
    <row r="475" spans="15:15" x14ac:dyDescent="0.4">
      <c r="O475" s="1"/>
    </row>
    <row r="476" spans="15:15" x14ac:dyDescent="0.4">
      <c r="O476" s="1"/>
    </row>
    <row r="477" spans="15:15" x14ac:dyDescent="0.4">
      <c r="O477" s="1"/>
    </row>
    <row r="478" spans="15:15" x14ac:dyDescent="0.4">
      <c r="O478" s="1"/>
    </row>
    <row r="479" spans="15:15" x14ac:dyDescent="0.4">
      <c r="O479" s="1"/>
    </row>
    <row r="480" spans="15:15" x14ac:dyDescent="0.4">
      <c r="O480" s="1"/>
    </row>
    <row r="481" spans="15:15" x14ac:dyDescent="0.4">
      <c r="O481" s="1"/>
    </row>
    <row r="482" spans="15:15" x14ac:dyDescent="0.4">
      <c r="O482" s="1"/>
    </row>
    <row r="483" spans="15:15" x14ac:dyDescent="0.4">
      <c r="O483" s="1"/>
    </row>
    <row r="484" spans="15:15" x14ac:dyDescent="0.4">
      <c r="O484" s="1"/>
    </row>
    <row r="485" spans="15:15" x14ac:dyDescent="0.4">
      <c r="O485" s="1"/>
    </row>
    <row r="486" spans="15:15" x14ac:dyDescent="0.4">
      <c r="O486" s="1"/>
    </row>
    <row r="487" spans="15:15" x14ac:dyDescent="0.4">
      <c r="O487" s="1"/>
    </row>
    <row r="488" spans="15:15" x14ac:dyDescent="0.4">
      <c r="O488" s="1"/>
    </row>
    <row r="489" spans="15:15" x14ac:dyDescent="0.4">
      <c r="O489" s="1"/>
    </row>
    <row r="490" spans="15:15" x14ac:dyDescent="0.4">
      <c r="O490" s="1"/>
    </row>
    <row r="491" spans="15:15" x14ac:dyDescent="0.4">
      <c r="O491" s="1"/>
    </row>
    <row r="492" spans="15:15" x14ac:dyDescent="0.4">
      <c r="O492" s="1"/>
    </row>
    <row r="493" spans="15:15" x14ac:dyDescent="0.4">
      <c r="O493" s="1"/>
    </row>
    <row r="494" spans="15:15" x14ac:dyDescent="0.4">
      <c r="O494" s="1"/>
    </row>
    <row r="495" spans="15:15" x14ac:dyDescent="0.4">
      <c r="O495" s="1"/>
    </row>
    <row r="496" spans="15:15" x14ac:dyDescent="0.4">
      <c r="O496" s="1"/>
    </row>
    <row r="497" spans="15:15" x14ac:dyDescent="0.4">
      <c r="O497" s="1"/>
    </row>
    <row r="498" spans="15:15" x14ac:dyDescent="0.4">
      <c r="O498" s="1"/>
    </row>
    <row r="499" spans="15:15" x14ac:dyDescent="0.4">
      <c r="O499" s="1"/>
    </row>
    <row r="500" spans="15:15" x14ac:dyDescent="0.4">
      <c r="O500" s="1"/>
    </row>
    <row r="501" spans="15:15" x14ac:dyDescent="0.4">
      <c r="O501" s="1"/>
    </row>
    <row r="502" spans="15:15" x14ac:dyDescent="0.4">
      <c r="O502" s="1"/>
    </row>
    <row r="503" spans="15:15" x14ac:dyDescent="0.4">
      <c r="O503" s="1"/>
    </row>
    <row r="504" spans="15:15" x14ac:dyDescent="0.4">
      <c r="O504" s="1"/>
    </row>
    <row r="505" spans="15:15" x14ac:dyDescent="0.4">
      <c r="O505" s="1"/>
    </row>
    <row r="506" spans="15:15" x14ac:dyDescent="0.4">
      <c r="O506" s="1"/>
    </row>
    <row r="507" spans="15:15" x14ac:dyDescent="0.4">
      <c r="O507" s="1"/>
    </row>
    <row r="508" spans="15:15" x14ac:dyDescent="0.4">
      <c r="O508" s="1"/>
    </row>
    <row r="509" spans="15:15" x14ac:dyDescent="0.4">
      <c r="O509" s="1"/>
    </row>
    <row r="510" spans="15:15" x14ac:dyDescent="0.4">
      <c r="O510" s="1"/>
    </row>
    <row r="511" spans="15:15" x14ac:dyDescent="0.4">
      <c r="O511" s="1"/>
    </row>
    <row r="512" spans="15:15" x14ac:dyDescent="0.4">
      <c r="O512" s="1"/>
    </row>
    <row r="513" spans="15:15" x14ac:dyDescent="0.4">
      <c r="O513" s="1"/>
    </row>
    <row r="514" spans="15:15" x14ac:dyDescent="0.4">
      <c r="O514" s="1"/>
    </row>
    <row r="515" spans="15:15" x14ac:dyDescent="0.4">
      <c r="O515" s="1"/>
    </row>
    <row r="516" spans="15:15" x14ac:dyDescent="0.4">
      <c r="O516" s="1"/>
    </row>
    <row r="517" spans="15:15" x14ac:dyDescent="0.4">
      <c r="O517" s="1"/>
    </row>
    <row r="518" spans="15:15" x14ac:dyDescent="0.4">
      <c r="O518" s="1"/>
    </row>
    <row r="519" spans="15:15" x14ac:dyDescent="0.4">
      <c r="O519" s="1"/>
    </row>
    <row r="520" spans="15:15" x14ac:dyDescent="0.4">
      <c r="O520" s="1"/>
    </row>
    <row r="521" spans="15:15" x14ac:dyDescent="0.4">
      <c r="O521" s="1"/>
    </row>
    <row r="522" spans="15:15" x14ac:dyDescent="0.4">
      <c r="O522" s="1"/>
    </row>
    <row r="523" spans="15:15" x14ac:dyDescent="0.4">
      <c r="O523" s="1"/>
    </row>
    <row r="524" spans="15:15" x14ac:dyDescent="0.4">
      <c r="O524" s="1"/>
    </row>
    <row r="525" spans="15:15" x14ac:dyDescent="0.4">
      <c r="O525" s="1"/>
    </row>
    <row r="526" spans="15:15" x14ac:dyDescent="0.4">
      <c r="O526" s="1"/>
    </row>
    <row r="527" spans="15:15" x14ac:dyDescent="0.4">
      <c r="O527" s="1"/>
    </row>
    <row r="528" spans="15:15" x14ac:dyDescent="0.4">
      <c r="O528" s="1"/>
    </row>
    <row r="529" spans="15:15" x14ac:dyDescent="0.4">
      <c r="O529" s="1"/>
    </row>
    <row r="530" spans="15:15" x14ac:dyDescent="0.4">
      <c r="O530" s="1"/>
    </row>
    <row r="531" spans="15:15" x14ac:dyDescent="0.4">
      <c r="O531" s="1"/>
    </row>
    <row r="532" spans="15:15" x14ac:dyDescent="0.4">
      <c r="O532" s="1"/>
    </row>
    <row r="533" spans="15:15" x14ac:dyDescent="0.4">
      <c r="O533" s="1"/>
    </row>
    <row r="534" spans="15:15" x14ac:dyDescent="0.4">
      <c r="O534" s="1"/>
    </row>
    <row r="535" spans="15:15" x14ac:dyDescent="0.4">
      <c r="O535" s="1"/>
    </row>
    <row r="536" spans="15:15" x14ac:dyDescent="0.4">
      <c r="O536" s="1"/>
    </row>
    <row r="537" spans="15:15" x14ac:dyDescent="0.4">
      <c r="O537" s="1"/>
    </row>
    <row r="538" spans="15:15" x14ac:dyDescent="0.4">
      <c r="O538" s="1"/>
    </row>
    <row r="539" spans="15:15" x14ac:dyDescent="0.4">
      <c r="O539" s="1"/>
    </row>
    <row r="540" spans="15:15" x14ac:dyDescent="0.4">
      <c r="O540" s="1"/>
    </row>
    <row r="541" spans="15:15" x14ac:dyDescent="0.4">
      <c r="O541" s="1"/>
    </row>
    <row r="542" spans="15:15" x14ac:dyDescent="0.4">
      <c r="O542" s="1"/>
    </row>
    <row r="543" spans="15:15" x14ac:dyDescent="0.4">
      <c r="O543" s="1"/>
    </row>
    <row r="544" spans="15:15" x14ac:dyDescent="0.4">
      <c r="O544" s="1"/>
    </row>
    <row r="545" spans="15:15" x14ac:dyDescent="0.4">
      <c r="O545" s="1"/>
    </row>
    <row r="546" spans="15:15" x14ac:dyDescent="0.4">
      <c r="O546" s="1"/>
    </row>
    <row r="547" spans="15:15" x14ac:dyDescent="0.4">
      <c r="O547" s="1"/>
    </row>
    <row r="548" spans="15:15" x14ac:dyDescent="0.4">
      <c r="O548" s="1"/>
    </row>
    <row r="549" spans="15:15" x14ac:dyDescent="0.4">
      <c r="O549" s="1"/>
    </row>
    <row r="550" spans="15:15" x14ac:dyDescent="0.4">
      <c r="O550" s="1"/>
    </row>
    <row r="551" spans="15:15" x14ac:dyDescent="0.4">
      <c r="O551" s="1"/>
    </row>
    <row r="552" spans="15:15" x14ac:dyDescent="0.4">
      <c r="O552" s="1"/>
    </row>
    <row r="553" spans="15:15" x14ac:dyDescent="0.4">
      <c r="O553" s="1"/>
    </row>
    <row r="554" spans="15:15" x14ac:dyDescent="0.4">
      <c r="O554" s="1"/>
    </row>
    <row r="555" spans="15:15" x14ac:dyDescent="0.4">
      <c r="O555" s="1"/>
    </row>
    <row r="556" spans="15:15" x14ac:dyDescent="0.4">
      <c r="O556" s="1"/>
    </row>
    <row r="557" spans="15:15" x14ac:dyDescent="0.4">
      <c r="O557" s="1"/>
    </row>
    <row r="558" spans="15:15" x14ac:dyDescent="0.4">
      <c r="O558" s="1"/>
    </row>
    <row r="559" spans="15:15" x14ac:dyDescent="0.4">
      <c r="O559" s="1"/>
    </row>
    <row r="560" spans="15:15" x14ac:dyDescent="0.4">
      <c r="O560" s="1"/>
    </row>
    <row r="561" spans="15:15" x14ac:dyDescent="0.4">
      <c r="O561" s="1"/>
    </row>
    <row r="562" spans="15:15" x14ac:dyDescent="0.4">
      <c r="O562" s="1"/>
    </row>
    <row r="563" spans="15:15" x14ac:dyDescent="0.4">
      <c r="O563" s="1"/>
    </row>
    <row r="564" spans="15:15" x14ac:dyDescent="0.4">
      <c r="O564" s="1"/>
    </row>
    <row r="565" spans="15:15" x14ac:dyDescent="0.4">
      <c r="O565" s="1"/>
    </row>
    <row r="566" spans="15:15" x14ac:dyDescent="0.4">
      <c r="O566" s="1"/>
    </row>
    <row r="567" spans="15:15" x14ac:dyDescent="0.4">
      <c r="O567" s="1"/>
    </row>
    <row r="568" spans="15:15" x14ac:dyDescent="0.4">
      <c r="O568" s="1"/>
    </row>
    <row r="569" spans="15:15" x14ac:dyDescent="0.4">
      <c r="O569" s="1"/>
    </row>
    <row r="570" spans="15:15" x14ac:dyDescent="0.4">
      <c r="O570" s="1"/>
    </row>
    <row r="571" spans="15:15" x14ac:dyDescent="0.4">
      <c r="O571" s="1"/>
    </row>
    <row r="572" spans="15:15" x14ac:dyDescent="0.4">
      <c r="O572" s="1"/>
    </row>
    <row r="573" spans="15:15" x14ac:dyDescent="0.4">
      <c r="O573" s="1"/>
    </row>
    <row r="574" spans="15:15" x14ac:dyDescent="0.4">
      <c r="O574" s="1"/>
    </row>
    <row r="575" spans="15:15" x14ac:dyDescent="0.4">
      <c r="O575" s="1"/>
    </row>
    <row r="576" spans="15:15" x14ac:dyDescent="0.4">
      <c r="O576" s="1"/>
    </row>
    <row r="577" spans="15:15" x14ac:dyDescent="0.4">
      <c r="O577" s="1"/>
    </row>
    <row r="578" spans="15:15" x14ac:dyDescent="0.4">
      <c r="O578" s="1"/>
    </row>
    <row r="579" spans="15:15" x14ac:dyDescent="0.4">
      <c r="O579" s="1"/>
    </row>
    <row r="580" spans="15:15" x14ac:dyDescent="0.4">
      <c r="O580" s="1"/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8:TP581"/>
  <sheetViews>
    <sheetView workbookViewId="0"/>
  </sheetViews>
  <sheetFormatPr defaultRowHeight="14.6" x14ac:dyDescent="0.4"/>
  <sheetData>
    <row r="38" spans="1:2" x14ac:dyDescent="0.4">
      <c r="A38" t="s">
        <v>541</v>
      </c>
      <c r="B38">
        <f>B79</f>
        <v>1.8491440473081968</v>
      </c>
    </row>
    <row r="39" spans="1:2" x14ac:dyDescent="0.4">
      <c r="A39" t="s">
        <v>519</v>
      </c>
      <c r="B39">
        <f>B84</f>
        <v>1.999903377068762</v>
      </c>
    </row>
    <row r="40" spans="1:2" x14ac:dyDescent="0.4">
      <c r="A40" t="s">
        <v>518</v>
      </c>
      <c r="B40">
        <f>B89</f>
        <v>1.9999970680683465</v>
      </c>
    </row>
    <row r="49" spans="1:536" x14ac:dyDescent="0.4">
      <c r="P49" s="1" t="s">
        <v>516</v>
      </c>
    </row>
    <row r="50" spans="1:536" x14ac:dyDescent="0.4">
      <c r="B50" s="1" t="s">
        <v>489</v>
      </c>
      <c r="C50" s="1" t="s">
        <v>490</v>
      </c>
      <c r="D50" s="1" t="s">
        <v>491</v>
      </c>
      <c r="G50" s="1" t="s">
        <v>489</v>
      </c>
      <c r="H50" s="1" t="s">
        <v>490</v>
      </c>
      <c r="I50" s="1" t="s">
        <v>491</v>
      </c>
      <c r="J50" s="1" t="s">
        <v>516</v>
      </c>
      <c r="K50" s="1"/>
      <c r="L50" s="1"/>
      <c r="M50" s="1" t="str">
        <f t="shared" ref="M50:M113" si="0">G50</f>
        <v>atmosphere</v>
      </c>
      <c r="N50" s="1" t="str">
        <f t="shared" ref="N50:N113" si="1">H50</f>
        <v>int_ocean</v>
      </c>
      <c r="O50" s="1" t="str">
        <f t="shared" ref="O50:O113" si="2">I50</f>
        <v>deep_ocean</v>
      </c>
      <c r="P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  <c r="IY50" s="1"/>
      <c r="IZ50" s="1"/>
      <c r="JA50" s="1"/>
      <c r="JB50" s="1"/>
      <c r="JC50" s="1"/>
      <c r="JD50" s="1"/>
      <c r="JE50" s="1"/>
      <c r="JF50" s="1"/>
      <c r="JG50" s="1"/>
      <c r="JH50" s="1"/>
      <c r="JI50" s="1"/>
      <c r="JJ50" s="1"/>
      <c r="JK50" s="1"/>
      <c r="JL50" s="1"/>
      <c r="JM50" s="1"/>
      <c r="JN50" s="1"/>
      <c r="JO50" s="1"/>
      <c r="JP50" s="1"/>
      <c r="JQ50" s="1"/>
      <c r="JR50" s="1"/>
      <c r="JS50" s="1"/>
      <c r="JT50" s="1"/>
      <c r="JU50" s="1"/>
      <c r="JV50" s="1"/>
      <c r="JW50" s="1"/>
      <c r="JX50" s="1"/>
      <c r="JY50" s="1"/>
      <c r="JZ50" s="1"/>
      <c r="KA50" s="1"/>
      <c r="KB50" s="1"/>
      <c r="KC50" s="1"/>
      <c r="KD50" s="1"/>
      <c r="KE50" s="1"/>
      <c r="KF50" s="1"/>
      <c r="KG50" s="1"/>
      <c r="KH50" s="1"/>
      <c r="KI50" s="1"/>
      <c r="KJ50" s="1"/>
      <c r="KK50" s="1"/>
      <c r="KL50" s="1"/>
      <c r="KM50" s="1"/>
      <c r="KN50" s="1"/>
      <c r="KO50" s="1"/>
      <c r="KP50" s="1"/>
      <c r="KQ50" s="1"/>
      <c r="KR50" s="1"/>
      <c r="KS50" s="1"/>
      <c r="KT50" s="1"/>
      <c r="KU50" s="1"/>
      <c r="KV50" s="1"/>
      <c r="KW50" s="1"/>
      <c r="KX50" s="1"/>
      <c r="KY50" s="1"/>
      <c r="KZ50" s="1"/>
      <c r="LA50" s="1"/>
      <c r="LB50" s="1"/>
      <c r="LC50" s="1"/>
      <c r="LD50" s="1"/>
      <c r="LE50" s="1"/>
      <c r="LF50" s="1"/>
      <c r="LG50" s="1"/>
      <c r="LH50" s="1"/>
      <c r="LI50" s="1"/>
      <c r="LJ50" s="1"/>
      <c r="LK50" s="1"/>
      <c r="LL50" s="1"/>
      <c r="LM50" s="1"/>
      <c r="LN50" s="1"/>
      <c r="LO50" s="1"/>
      <c r="LP50" s="1"/>
      <c r="LQ50" s="1"/>
      <c r="LR50" s="1"/>
      <c r="LS50" s="1"/>
      <c r="LT50" s="1"/>
      <c r="LU50" s="1"/>
      <c r="LV50" s="1"/>
      <c r="LW50" s="1"/>
      <c r="LX50" s="1"/>
      <c r="LY50" s="1"/>
      <c r="LZ50" s="1"/>
      <c r="MA50" s="1"/>
      <c r="MB50" s="1"/>
      <c r="MC50" s="1"/>
      <c r="MD50" s="1"/>
      <c r="ME50" s="1"/>
      <c r="MF50" s="1"/>
      <c r="MG50" s="1"/>
      <c r="MH50" s="1"/>
      <c r="MI50" s="1"/>
      <c r="MJ50" s="1"/>
      <c r="MK50" s="1"/>
      <c r="ML50" s="1"/>
      <c r="MM50" s="1"/>
      <c r="MN50" s="1"/>
      <c r="MO50" s="1"/>
      <c r="MP50" s="1"/>
      <c r="MQ50" s="1"/>
      <c r="MR50" s="1"/>
      <c r="MS50" s="1"/>
      <c r="MT50" s="1"/>
      <c r="MU50" s="1"/>
      <c r="MV50" s="1"/>
      <c r="MW50" s="1"/>
      <c r="MX50" s="1"/>
      <c r="MY50" s="1"/>
      <c r="MZ50" s="1"/>
      <c r="NA50" s="1"/>
      <c r="NB50" s="1"/>
      <c r="NC50" s="1"/>
      <c r="ND50" s="1"/>
      <c r="NE50" s="1"/>
      <c r="NF50" s="1"/>
      <c r="NG50" s="1"/>
      <c r="NH50" s="1"/>
      <c r="NI50" s="1"/>
      <c r="NJ50" s="1"/>
      <c r="NK50" s="1"/>
      <c r="NL50" s="1"/>
      <c r="NM50" s="1"/>
      <c r="NN50" s="1"/>
      <c r="NO50" s="1"/>
      <c r="NP50" s="1"/>
      <c r="NQ50" s="1"/>
      <c r="NR50" s="1"/>
      <c r="NS50" s="1"/>
      <c r="NT50" s="1"/>
      <c r="NU50" s="1"/>
      <c r="NV50" s="1"/>
      <c r="NW50" s="1"/>
      <c r="NX50" s="1"/>
      <c r="NY50" s="1"/>
      <c r="NZ50" s="1"/>
      <c r="OA50" s="1"/>
      <c r="OB50" s="1"/>
      <c r="OC50" s="1"/>
      <c r="OD50" s="1"/>
      <c r="OE50" s="1"/>
      <c r="OF50" s="1"/>
      <c r="OG50" s="1"/>
      <c r="OH50" s="1"/>
      <c r="OI50" s="1"/>
      <c r="OJ50" s="1"/>
      <c r="OK50" s="1"/>
      <c r="OL50" s="1"/>
      <c r="OM50" s="1"/>
      <c r="ON50" s="1"/>
      <c r="OO50" s="1"/>
      <c r="OP50" s="1"/>
      <c r="OQ50" s="1"/>
      <c r="OR50" s="1"/>
      <c r="OS50" s="1"/>
      <c r="OT50" s="1"/>
      <c r="OU50" s="1"/>
      <c r="OV50" s="1"/>
      <c r="OW50" s="1"/>
      <c r="OX50" s="1"/>
      <c r="OY50" s="1"/>
      <c r="OZ50" s="1"/>
      <c r="PA50" s="1"/>
      <c r="PB50" s="1"/>
      <c r="PC50" s="1"/>
      <c r="PD50" s="1"/>
      <c r="PE50" s="1"/>
      <c r="PF50" s="1"/>
      <c r="PG50" s="1"/>
      <c r="PH50" s="1"/>
      <c r="PI50" s="1"/>
      <c r="PJ50" s="1"/>
      <c r="PK50" s="1"/>
      <c r="PL50" s="1"/>
      <c r="PM50" s="1"/>
      <c r="PN50" s="1"/>
      <c r="PO50" s="1"/>
      <c r="PP50" s="1"/>
      <c r="PQ50" s="1"/>
      <c r="PR50" s="1"/>
      <c r="PS50" s="1"/>
      <c r="PT50" s="1"/>
      <c r="PU50" s="1"/>
      <c r="PV50" s="1"/>
      <c r="PW50" s="1"/>
      <c r="PX50" s="1"/>
      <c r="PY50" s="1"/>
      <c r="PZ50" s="1"/>
      <c r="QA50" s="1"/>
      <c r="QB50" s="1"/>
      <c r="QC50" s="1"/>
      <c r="QD50" s="1"/>
      <c r="QE50" s="1"/>
      <c r="QF50" s="1"/>
      <c r="QG50" s="1"/>
      <c r="QH50" s="1"/>
      <c r="QI50" s="1"/>
      <c r="QJ50" s="1"/>
      <c r="QK50" s="1"/>
      <c r="QL50" s="1"/>
      <c r="QM50" s="1"/>
      <c r="QN50" s="1"/>
      <c r="QO50" s="1"/>
      <c r="QP50" s="1"/>
      <c r="QQ50" s="1"/>
      <c r="QR50" s="1"/>
      <c r="QS50" s="1"/>
      <c r="QT50" s="1"/>
      <c r="QU50" s="1"/>
      <c r="QV50" s="1"/>
      <c r="QW50" s="1"/>
      <c r="QX50" s="1"/>
      <c r="QY50" s="1"/>
      <c r="QZ50" s="1"/>
      <c r="RA50" s="1"/>
      <c r="RB50" s="1"/>
      <c r="RC50" s="1"/>
      <c r="RD50" s="1"/>
      <c r="RE50" s="1"/>
      <c r="RF50" s="1"/>
      <c r="RG50" s="1"/>
      <c r="RH50" s="1"/>
      <c r="RI50" s="1"/>
      <c r="RJ50" s="1"/>
      <c r="RK50" s="1"/>
      <c r="RL50" s="1"/>
      <c r="RM50" s="1"/>
      <c r="RN50" s="1"/>
      <c r="RO50" s="1"/>
      <c r="RP50" s="1"/>
      <c r="RQ50" s="1"/>
      <c r="RR50" s="1"/>
      <c r="RS50" s="1"/>
      <c r="RT50" s="1"/>
      <c r="RU50" s="1"/>
      <c r="RV50" s="1"/>
      <c r="RW50" s="1"/>
      <c r="RX50" s="1"/>
      <c r="RY50" s="1"/>
      <c r="RZ50" s="1"/>
      <c r="SA50" s="1"/>
      <c r="SB50" s="1"/>
      <c r="SC50" s="1"/>
      <c r="SD50" s="1"/>
      <c r="SE50" s="1"/>
      <c r="SF50" s="1"/>
      <c r="SG50" s="1"/>
      <c r="SH50" s="1"/>
      <c r="SI50" s="1"/>
      <c r="SJ50" s="1"/>
      <c r="SK50" s="1"/>
      <c r="SL50" s="1"/>
      <c r="SM50" s="1"/>
      <c r="SN50" s="1"/>
      <c r="SO50" s="1"/>
      <c r="SP50" s="1"/>
      <c r="SQ50" s="1"/>
      <c r="SR50" s="1"/>
      <c r="SS50" s="1"/>
      <c r="ST50" s="1"/>
      <c r="SU50" s="1"/>
      <c r="SV50" s="1"/>
      <c r="SW50" s="1"/>
      <c r="SX50" s="1"/>
      <c r="SY50" s="1"/>
      <c r="SZ50" s="1"/>
      <c r="TA50" s="1"/>
      <c r="TB50" s="1"/>
      <c r="TC50" s="1"/>
      <c r="TD50" s="1"/>
      <c r="TE50" s="1"/>
      <c r="TF50" s="1"/>
      <c r="TG50" s="1"/>
      <c r="TH50" s="1"/>
      <c r="TI50" s="1"/>
      <c r="TJ50" s="1"/>
      <c r="TK50" s="1"/>
      <c r="TL50" s="1"/>
      <c r="TM50" s="1"/>
      <c r="TN50" s="1"/>
      <c r="TO50" s="1"/>
      <c r="TP50" s="1"/>
    </row>
    <row r="51" spans="1:536" x14ac:dyDescent="0.4">
      <c r="A51" s="1" t="s">
        <v>76</v>
      </c>
      <c r="B51">
        <v>1.2296077045367266E-2</v>
      </c>
      <c r="F51" s="1" t="s">
        <v>76</v>
      </c>
      <c r="G51">
        <v>0</v>
      </c>
      <c r="H51">
        <v>0</v>
      </c>
      <c r="I51">
        <v>0</v>
      </c>
      <c r="J51">
        <v>0.15936651580797048</v>
      </c>
      <c r="L51" s="1" t="str">
        <f t="shared" ref="L51:L114" si="3">F51</f>
        <v>1770</v>
      </c>
      <c r="M51" s="1">
        <f t="shared" si="0"/>
        <v>0</v>
      </c>
      <c r="N51" s="1">
        <f t="shared" si="1"/>
        <v>0</v>
      </c>
      <c r="O51" s="1">
        <f t="shared" si="2"/>
        <v>0</v>
      </c>
      <c r="P51" s="1">
        <f t="shared" ref="P51:P114" si="4">J51</f>
        <v>0.15936651580797048</v>
      </c>
    </row>
    <row r="52" spans="1:536" x14ac:dyDescent="0.4">
      <c r="A52" s="1" t="s">
        <v>77</v>
      </c>
      <c r="B52">
        <v>0.1216491372141959</v>
      </c>
      <c r="C52">
        <v>7.9312801057407987E-3</v>
      </c>
      <c r="D52">
        <v>1.231673859960329E-3</v>
      </c>
      <c r="F52" s="1" t="s">
        <v>120</v>
      </c>
      <c r="G52" s="1">
        <v>4.9901176798025894E-2</v>
      </c>
      <c r="J52">
        <v>0.2043574039831039</v>
      </c>
      <c r="K52" s="1"/>
      <c r="L52" s="1" t="str">
        <f t="shared" si="3"/>
        <v>1771</v>
      </c>
      <c r="M52" s="1">
        <f t="shared" si="0"/>
        <v>4.9901176798025894E-2</v>
      </c>
      <c r="N52" s="1">
        <f t="shared" si="1"/>
        <v>0</v>
      </c>
      <c r="O52" s="1">
        <f t="shared" si="2"/>
        <v>0</v>
      </c>
      <c r="P52" s="1">
        <f t="shared" si="4"/>
        <v>0.2043574039831039</v>
      </c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  <c r="IY52" s="1"/>
      <c r="IZ52" s="1"/>
      <c r="JA52" s="1"/>
      <c r="JB52" s="1"/>
      <c r="JC52" s="1"/>
      <c r="JD52" s="1"/>
      <c r="JE52" s="1"/>
      <c r="JF52" s="1"/>
      <c r="JG52" s="1"/>
      <c r="JH52" s="1"/>
      <c r="JI52" s="1"/>
      <c r="JJ52" s="1"/>
      <c r="JK52" s="1"/>
      <c r="JL52" s="1"/>
      <c r="JM52" s="1"/>
      <c r="JN52" s="1"/>
      <c r="JO52" s="1"/>
      <c r="JP52" s="1"/>
      <c r="JQ52" s="1"/>
      <c r="JR52" s="1"/>
      <c r="JS52" s="1"/>
      <c r="JT52" s="1"/>
      <c r="JU52" s="1"/>
      <c r="JV52" s="1"/>
      <c r="JW52" s="1"/>
      <c r="JX52" s="1"/>
      <c r="JY52" s="1"/>
      <c r="JZ52" s="1"/>
      <c r="KA52" s="1"/>
      <c r="KB52" s="1"/>
      <c r="KC52" s="1"/>
      <c r="KD52" s="1"/>
      <c r="KE52" s="1"/>
      <c r="KF52" s="1"/>
      <c r="KG52" s="1"/>
      <c r="KH52" s="1"/>
      <c r="KI52" s="1"/>
      <c r="KJ52" s="1"/>
      <c r="KK52" s="1"/>
      <c r="KL52" s="1"/>
      <c r="KM52" s="1"/>
      <c r="KN52" s="1"/>
      <c r="KO52" s="1"/>
      <c r="KP52" s="1"/>
      <c r="KQ52" s="1"/>
      <c r="KR52" s="1"/>
      <c r="KS52" s="1"/>
      <c r="KT52" s="1"/>
      <c r="KU52" s="1"/>
      <c r="KV52" s="1"/>
      <c r="KW52" s="1"/>
      <c r="KX52" s="1"/>
      <c r="KY52" s="1"/>
      <c r="KZ52" s="1"/>
      <c r="LA52" s="1"/>
      <c r="LB52" s="1"/>
      <c r="LC52" s="1"/>
      <c r="LD52" s="1"/>
      <c r="LE52" s="1"/>
      <c r="LF52" s="1"/>
      <c r="LG52" s="1"/>
      <c r="LH52" s="1"/>
      <c r="LI52" s="1"/>
      <c r="LJ52" s="1"/>
      <c r="LK52" s="1"/>
      <c r="LL52" s="1"/>
      <c r="LM52" s="1"/>
      <c r="LN52" s="1"/>
      <c r="LO52" s="1"/>
      <c r="LP52" s="1"/>
      <c r="LQ52" s="1"/>
      <c r="LR52" s="1"/>
      <c r="LS52" s="1"/>
      <c r="LT52" s="1"/>
      <c r="LU52" s="1"/>
      <c r="LV52" s="1"/>
      <c r="LW52" s="1"/>
      <c r="LX52" s="1"/>
      <c r="LY52" s="1"/>
      <c r="LZ52" s="1"/>
      <c r="MA52" s="1"/>
      <c r="MB52" s="1"/>
      <c r="MC52" s="1"/>
      <c r="MD52" s="1"/>
      <c r="ME52" s="1"/>
      <c r="MF52" s="1"/>
      <c r="MG52" s="1"/>
      <c r="MH52" s="1"/>
      <c r="MI52" s="1"/>
      <c r="MJ52" s="1"/>
      <c r="MK52" s="1"/>
      <c r="ML52" s="1"/>
      <c r="MM52" s="1"/>
      <c r="MN52" s="1"/>
      <c r="MO52" s="1"/>
      <c r="MP52" s="1"/>
      <c r="MQ52" s="1"/>
      <c r="MR52" s="1"/>
      <c r="MS52" s="1"/>
      <c r="MT52" s="1"/>
      <c r="MU52" s="1"/>
      <c r="MV52" s="1"/>
      <c r="MW52" s="1"/>
      <c r="MX52" s="1"/>
      <c r="MY52" s="1"/>
      <c r="MZ52" s="1"/>
      <c r="NA52" s="1"/>
      <c r="NB52" s="1"/>
      <c r="NC52" s="1"/>
      <c r="ND52" s="1"/>
      <c r="NE52" s="1"/>
      <c r="NF52" s="1"/>
      <c r="NG52" s="1"/>
      <c r="NH52" s="1"/>
      <c r="NI52" s="1"/>
      <c r="NJ52" s="1"/>
      <c r="NK52" s="1"/>
      <c r="NL52" s="1"/>
      <c r="NM52" s="1"/>
      <c r="NN52" s="1"/>
      <c r="NO52" s="1"/>
      <c r="NP52" s="1"/>
      <c r="NQ52" s="1"/>
      <c r="NR52" s="1"/>
      <c r="NS52" s="1"/>
      <c r="NT52" s="1"/>
      <c r="NU52" s="1"/>
      <c r="NV52" s="1"/>
      <c r="NW52" s="1"/>
      <c r="NX52" s="1"/>
      <c r="NY52" s="1"/>
      <c r="NZ52" s="1"/>
      <c r="OA52" s="1"/>
      <c r="OB52" s="1"/>
      <c r="OC52" s="1"/>
      <c r="OD52" s="1"/>
      <c r="OE52" s="1"/>
      <c r="OF52" s="1"/>
      <c r="OG52" s="1"/>
      <c r="OH52" s="1"/>
      <c r="OI52" s="1"/>
      <c r="OJ52" s="1"/>
      <c r="OK52" s="1"/>
      <c r="OL52" s="1"/>
      <c r="OM52" s="1"/>
      <c r="ON52" s="1"/>
      <c r="OO52" s="1"/>
      <c r="OP52" s="1"/>
      <c r="OQ52" s="1"/>
      <c r="OR52" s="1"/>
      <c r="OS52" s="1"/>
      <c r="OT52" s="1"/>
      <c r="OU52" s="1"/>
      <c r="OV52" s="1"/>
      <c r="OW52" s="1"/>
      <c r="OX52" s="1"/>
      <c r="OY52" s="1"/>
      <c r="OZ52" s="1"/>
      <c r="PA52" s="1"/>
      <c r="PB52" s="1"/>
      <c r="PC52" s="1"/>
      <c r="PD52" s="1"/>
      <c r="PE52" s="1"/>
      <c r="PF52" s="1"/>
      <c r="PG52" s="1"/>
      <c r="PH52" s="1"/>
      <c r="PI52" s="1"/>
      <c r="PJ52" s="1"/>
      <c r="PK52" s="1"/>
      <c r="PL52" s="1"/>
      <c r="PM52" s="1"/>
      <c r="PN52" s="1"/>
      <c r="PO52" s="1"/>
      <c r="PP52" s="1"/>
      <c r="PQ52" s="1"/>
      <c r="PR52" s="1"/>
      <c r="PS52" s="1"/>
      <c r="PT52" s="1"/>
      <c r="PU52" s="1"/>
      <c r="PV52" s="1"/>
      <c r="PW52" s="1"/>
      <c r="PX52" s="1"/>
      <c r="PY52" s="1"/>
      <c r="PZ52" s="1"/>
      <c r="QA52" s="1"/>
      <c r="QB52" s="1"/>
      <c r="QC52" s="1"/>
      <c r="QD52" s="1"/>
      <c r="QE52" s="1"/>
      <c r="QF52" s="1"/>
      <c r="QG52" s="1"/>
      <c r="QH52" s="1"/>
      <c r="QI52" s="1"/>
      <c r="QJ52" s="1"/>
      <c r="QK52" s="1"/>
      <c r="QL52" s="1"/>
      <c r="QM52" s="1"/>
      <c r="QN52" s="1"/>
      <c r="QO52" s="1"/>
      <c r="QP52" s="1"/>
      <c r="QQ52" s="1"/>
      <c r="QR52" s="1"/>
      <c r="QS52" s="1"/>
      <c r="QT52" s="1"/>
      <c r="QU52" s="1"/>
      <c r="QV52" s="1"/>
      <c r="QW52" s="1"/>
      <c r="QX52" s="1"/>
      <c r="QY52" s="1"/>
      <c r="QZ52" s="1"/>
      <c r="RA52" s="1"/>
      <c r="RB52" s="1"/>
      <c r="RC52" s="1"/>
      <c r="RD52" s="1"/>
      <c r="RE52" s="1"/>
      <c r="RF52" s="1"/>
      <c r="RG52" s="1"/>
      <c r="RH52" s="1"/>
      <c r="RI52" s="1"/>
      <c r="RJ52" s="1"/>
      <c r="RK52" s="1"/>
      <c r="RL52" s="1"/>
      <c r="RM52" s="1"/>
      <c r="RN52" s="1"/>
      <c r="RO52" s="1"/>
      <c r="RP52" s="1"/>
      <c r="RQ52" s="1"/>
      <c r="RR52" s="1"/>
      <c r="RS52" s="1"/>
      <c r="RT52" s="1"/>
      <c r="RU52" s="1"/>
      <c r="RV52" s="1"/>
      <c r="RW52" s="1"/>
      <c r="RX52" s="1"/>
      <c r="RY52" s="1"/>
      <c r="RZ52" s="1"/>
      <c r="SA52" s="1"/>
      <c r="SB52" s="1"/>
      <c r="SC52" s="1"/>
      <c r="SD52" s="1"/>
      <c r="SE52" s="1"/>
      <c r="SF52" s="1"/>
      <c r="SG52" s="1"/>
      <c r="SH52" s="1"/>
      <c r="SI52" s="1"/>
      <c r="SJ52" s="1"/>
      <c r="SK52" s="1"/>
      <c r="SL52" s="1"/>
      <c r="SM52" s="1"/>
      <c r="SN52" s="1"/>
      <c r="SO52" s="1"/>
      <c r="SP52" s="1"/>
      <c r="SQ52" s="1"/>
      <c r="SR52" s="1"/>
      <c r="SS52" s="1"/>
      <c r="ST52" s="1"/>
      <c r="SU52" s="1"/>
      <c r="SV52" s="1"/>
      <c r="SW52" s="1"/>
      <c r="SX52" s="1"/>
      <c r="SY52" s="1"/>
      <c r="SZ52" s="1"/>
      <c r="TA52" s="1"/>
      <c r="TB52" s="1"/>
      <c r="TC52" s="1"/>
      <c r="TD52" s="1"/>
      <c r="TE52" s="1"/>
      <c r="TF52" s="1"/>
      <c r="TG52" s="1"/>
      <c r="TH52" s="1"/>
      <c r="TI52" s="1"/>
      <c r="TJ52" s="1"/>
      <c r="TK52" s="1"/>
      <c r="TL52" s="1"/>
      <c r="TM52" s="1"/>
      <c r="TN52" s="1"/>
      <c r="TO52" s="1"/>
      <c r="TP52" s="1"/>
    </row>
    <row r="53" spans="1:536" x14ac:dyDescent="0.4">
      <c r="A53" s="1" t="s">
        <v>78</v>
      </c>
      <c r="B53">
        <v>0.10651705210724369</v>
      </c>
      <c r="C53">
        <v>2.1292365438904726E-2</v>
      </c>
      <c r="D53">
        <v>2.5625711613159242E-3</v>
      </c>
      <c r="F53" s="1" t="s">
        <v>121</v>
      </c>
      <c r="G53">
        <v>6.8552835677784557E-2</v>
      </c>
      <c r="I53">
        <v>8.7544611137176307E-5</v>
      </c>
      <c r="J53">
        <v>0.21650634444285424</v>
      </c>
      <c r="L53" s="1" t="str">
        <f t="shared" si="3"/>
        <v>1772</v>
      </c>
      <c r="M53" s="1">
        <f t="shared" si="0"/>
        <v>6.8552835677784557E-2</v>
      </c>
      <c r="N53" s="1">
        <f t="shared" si="1"/>
        <v>0</v>
      </c>
      <c r="O53" s="1">
        <f t="shared" si="2"/>
        <v>8.7544611137176307E-5</v>
      </c>
      <c r="P53" s="1">
        <f t="shared" si="4"/>
        <v>0.21650634444285424</v>
      </c>
    </row>
    <row r="54" spans="1:536" x14ac:dyDescent="0.4">
      <c r="A54" s="1" t="s">
        <v>79</v>
      </c>
      <c r="B54">
        <v>0.12474718046797215</v>
      </c>
      <c r="C54">
        <v>2.955761998550014E-2</v>
      </c>
      <c r="D54">
        <v>3.4615283010294923E-3</v>
      </c>
      <c r="F54" s="1" t="s">
        <v>122</v>
      </c>
      <c r="G54">
        <v>7.7736638970463887E-2</v>
      </c>
      <c r="H54">
        <v>2.7864106072579287E-4</v>
      </c>
      <c r="I54">
        <v>2.1304906473483171E-4</v>
      </c>
      <c r="J54">
        <v>0.21175316158260002</v>
      </c>
      <c r="K54" s="1"/>
      <c r="L54" s="1" t="str">
        <f t="shared" si="3"/>
        <v>1773</v>
      </c>
      <c r="M54" s="1">
        <f t="shared" si="0"/>
        <v>7.7736638970463887E-2</v>
      </c>
      <c r="N54" s="1">
        <f t="shared" si="1"/>
        <v>2.7864106072579287E-4</v>
      </c>
      <c r="O54" s="1">
        <f t="shared" si="2"/>
        <v>2.1304906473483171E-4</v>
      </c>
      <c r="P54" s="1">
        <f t="shared" si="4"/>
        <v>0.21175316158260002</v>
      </c>
    </row>
    <row r="55" spans="1:536" x14ac:dyDescent="0.4">
      <c r="A55" s="1" t="s">
        <v>80</v>
      </c>
      <c r="B55">
        <v>-0.29006212041546681</v>
      </c>
      <c r="C55">
        <v>3.8140968039180767E-2</v>
      </c>
      <c r="D55">
        <v>4.3816623653857266E-3</v>
      </c>
      <c r="F55" s="1" t="s">
        <v>123</v>
      </c>
      <c r="G55">
        <v>8.1921628061460805E-2</v>
      </c>
      <c r="H55">
        <v>8.7446363224166562E-4</v>
      </c>
      <c r="I55">
        <v>3.5285800802864475E-4</v>
      </c>
      <c r="J55">
        <v>0.20368171486179981</v>
      </c>
      <c r="L55" s="1" t="str">
        <f t="shared" si="3"/>
        <v>1774</v>
      </c>
      <c r="M55" s="1">
        <f t="shared" si="0"/>
        <v>8.1921628061460805E-2</v>
      </c>
      <c r="N55" s="1">
        <f t="shared" si="1"/>
        <v>8.7446363224166562E-4</v>
      </c>
      <c r="O55" s="1">
        <f t="shared" si="2"/>
        <v>3.5285800802864475E-4</v>
      </c>
      <c r="P55" s="1">
        <f t="shared" si="4"/>
        <v>0.20368171486179981</v>
      </c>
    </row>
    <row r="56" spans="1:536" x14ac:dyDescent="0.4">
      <c r="A56" s="1" t="s">
        <v>81</v>
      </c>
      <c r="B56">
        <v>-0.16157903447019173</v>
      </c>
      <c r="C56">
        <v>-1.125097100692495E-2</v>
      </c>
      <c r="D56">
        <v>-2.5158255335960837E-3</v>
      </c>
      <c r="F56" s="1" t="s">
        <v>124</v>
      </c>
      <c r="G56">
        <v>8.443377677905628E-2</v>
      </c>
      <c r="H56">
        <v>1.7382717556955335E-3</v>
      </c>
      <c r="I56">
        <v>4.9425476554337735E-4</v>
      </c>
      <c r="J56">
        <v>0.19789160142066248</v>
      </c>
      <c r="K56" s="1"/>
      <c r="L56" s="1" t="str">
        <f t="shared" si="3"/>
        <v>1775</v>
      </c>
      <c r="M56" s="1">
        <f t="shared" si="0"/>
        <v>8.443377677905628E-2</v>
      </c>
      <c r="N56" s="1">
        <f t="shared" si="1"/>
        <v>1.7382717556955335E-3</v>
      </c>
      <c r="O56" s="1">
        <f t="shared" si="2"/>
        <v>4.9425476554337735E-4</v>
      </c>
      <c r="P56" s="1">
        <f t="shared" si="4"/>
        <v>0.19789160142066248</v>
      </c>
    </row>
    <row r="57" spans="1:536" x14ac:dyDescent="0.4">
      <c r="A57" s="1" t="s">
        <v>82</v>
      </c>
      <c r="B57">
        <v>2.3745895597547563E-2</v>
      </c>
      <c r="C57">
        <v>-3.0180822544300993E-2</v>
      </c>
      <c r="D57">
        <v>-1.7850845844605205E-3</v>
      </c>
      <c r="F57" s="1" t="s">
        <v>125</v>
      </c>
      <c r="G57">
        <v>8.7629727695393705E-2</v>
      </c>
      <c r="H57">
        <v>2.7936840377603398E-3</v>
      </c>
      <c r="I57">
        <v>6.3301511334058031E-4</v>
      </c>
      <c r="J57">
        <v>0.20518066178518804</v>
      </c>
      <c r="L57" s="1" t="str">
        <f t="shared" si="3"/>
        <v>1776</v>
      </c>
      <c r="M57" s="1">
        <f t="shared" si="0"/>
        <v>8.7629727695393705E-2</v>
      </c>
      <c r="N57" s="1">
        <f t="shared" si="1"/>
        <v>2.7936840377603398E-3</v>
      </c>
      <c r="O57" s="1">
        <f t="shared" si="2"/>
        <v>6.3301511334058031E-4</v>
      </c>
      <c r="P57" s="1">
        <f t="shared" si="4"/>
        <v>0.20518066178518804</v>
      </c>
    </row>
    <row r="58" spans="1:536" x14ac:dyDescent="0.4">
      <c r="A58" s="1" t="s">
        <v>83</v>
      </c>
      <c r="B58">
        <v>-4.198924643123483E-3</v>
      </c>
      <c r="C58">
        <v>-2.8754817442550842E-2</v>
      </c>
      <c r="D58">
        <v>-2.9087696894348593E-3</v>
      </c>
      <c r="F58" s="1" t="s">
        <v>126</v>
      </c>
      <c r="G58">
        <v>9.4369737484587435E-2</v>
      </c>
      <c r="H58">
        <v>3.9723641122841108E-3</v>
      </c>
      <c r="I58">
        <v>7.6909752420223311E-4</v>
      </c>
      <c r="J58">
        <v>0.22860277692378184</v>
      </c>
      <c r="K58" s="1"/>
      <c r="L58" s="1" t="str">
        <f t="shared" si="3"/>
        <v>1777</v>
      </c>
      <c r="M58" s="1">
        <f t="shared" si="0"/>
        <v>9.4369737484587435E-2</v>
      </c>
      <c r="N58" s="1">
        <f t="shared" si="1"/>
        <v>3.9723641122841108E-3</v>
      </c>
      <c r="O58" s="1">
        <f t="shared" si="2"/>
        <v>7.6909752420223311E-4</v>
      </c>
      <c r="P58" s="1">
        <f t="shared" si="4"/>
        <v>0.22860277692378184</v>
      </c>
    </row>
    <row r="59" spans="1:536" x14ac:dyDescent="0.4">
      <c r="A59" s="1" t="s">
        <v>84</v>
      </c>
      <c r="B59">
        <v>0.10368912417618359</v>
      </c>
      <c r="C59">
        <v>-1.8684433854789212E-2</v>
      </c>
      <c r="D59">
        <v>-1.2245481423383989E-3</v>
      </c>
      <c r="F59" s="1" t="s">
        <v>127</v>
      </c>
      <c r="G59">
        <v>0.10493864054760385</v>
      </c>
      <c r="H59">
        <v>5.2252509708240434E-3</v>
      </c>
      <c r="I59">
        <v>9.0910110719784624E-4</v>
      </c>
      <c r="J59">
        <v>0.25427416937702119</v>
      </c>
      <c r="L59" s="1" t="str">
        <f t="shared" si="3"/>
        <v>1778</v>
      </c>
      <c r="M59" s="1">
        <f t="shared" si="0"/>
        <v>0.10493864054760385</v>
      </c>
      <c r="N59" s="1">
        <f t="shared" si="1"/>
        <v>5.2252509708240434E-3</v>
      </c>
      <c r="O59" s="1">
        <f t="shared" si="2"/>
        <v>9.0910110719784624E-4</v>
      </c>
      <c r="P59" s="1">
        <f t="shared" si="4"/>
        <v>0.25427416937702119</v>
      </c>
    </row>
    <row r="60" spans="1:536" x14ac:dyDescent="0.4">
      <c r="A60" s="1" t="s">
        <v>85</v>
      </c>
      <c r="B60">
        <v>5.1288005190442222E-2</v>
      </c>
      <c r="C60">
        <v>1.4344417800567981E-3</v>
      </c>
      <c r="D60">
        <v>-1.971250136212574E-4</v>
      </c>
      <c r="F60" s="1" t="s">
        <v>128</v>
      </c>
      <c r="G60">
        <v>0.11540354273707673</v>
      </c>
      <c r="H60">
        <v>6.5382787600530359E-3</v>
      </c>
      <c r="I60">
        <v>1.0624615530107531E-3</v>
      </c>
      <c r="J60">
        <v>0.26209742854351881</v>
      </c>
      <c r="K60" s="1"/>
      <c r="L60" s="1" t="str">
        <f t="shared" si="3"/>
        <v>1779</v>
      </c>
      <c r="M60" s="1">
        <f t="shared" si="0"/>
        <v>0.11540354273707673</v>
      </c>
      <c r="N60" s="1">
        <f t="shared" si="1"/>
        <v>6.5382787600530359E-3</v>
      </c>
      <c r="O60" s="1">
        <f t="shared" si="2"/>
        <v>1.0624615530107531E-3</v>
      </c>
      <c r="P60" s="1">
        <f t="shared" si="4"/>
        <v>0.26209742854351881</v>
      </c>
    </row>
    <row r="61" spans="1:536" x14ac:dyDescent="0.4">
      <c r="A61" s="1" t="s">
        <v>86</v>
      </c>
      <c r="B61">
        <v>0.13014253769434803</v>
      </c>
      <c r="C61">
        <v>8.5455745077224043E-3</v>
      </c>
      <c r="D61">
        <v>1.0966754937496064E-3</v>
      </c>
      <c r="F61" s="1" t="s">
        <v>77</v>
      </c>
      <c r="G61">
        <v>0.1216491372141959</v>
      </c>
      <c r="H61">
        <v>7.9312801057407987E-3</v>
      </c>
      <c r="I61">
        <v>1.231673859960329E-3</v>
      </c>
      <c r="J61">
        <v>0.25773454840383081</v>
      </c>
      <c r="L61" s="1" t="str">
        <f t="shared" si="3"/>
        <v>1780</v>
      </c>
      <c r="M61" s="1">
        <f t="shared" si="0"/>
        <v>0.1216491372141959</v>
      </c>
      <c r="N61" s="1">
        <f t="shared" si="1"/>
        <v>7.9312801057407987E-3</v>
      </c>
      <c r="O61" s="1">
        <f t="shared" si="2"/>
        <v>1.231673859960329E-3</v>
      </c>
      <c r="P61" s="1">
        <f t="shared" si="4"/>
        <v>0.25773454840383081</v>
      </c>
    </row>
    <row r="62" spans="1:536" x14ac:dyDescent="0.4">
      <c r="A62" s="1" t="s">
        <v>87</v>
      </c>
      <c r="B62">
        <v>0.11856711965073821</v>
      </c>
      <c r="C62">
        <v>2.3107418238670695E-2</v>
      </c>
      <c r="D62">
        <v>2.5384980663626508E-3</v>
      </c>
      <c r="F62" s="1" t="s">
        <v>129</v>
      </c>
      <c r="G62">
        <v>0.12467970393406351</v>
      </c>
      <c r="H62">
        <v>9.4259613330694263E-3</v>
      </c>
      <c r="I62">
        <v>1.4073803922570946E-3</v>
      </c>
      <c r="J62">
        <v>0.25177623652580289</v>
      </c>
      <c r="L62" s="1" t="str">
        <f t="shared" si="3"/>
        <v>1781</v>
      </c>
      <c r="M62" s="1">
        <f t="shared" si="0"/>
        <v>0.12467970393406351</v>
      </c>
      <c r="N62" s="1">
        <f t="shared" si="1"/>
        <v>9.4259613330694263E-3</v>
      </c>
      <c r="O62" s="1">
        <f t="shared" si="2"/>
        <v>1.4073803922570946E-3</v>
      </c>
      <c r="P62" s="1">
        <f t="shared" si="4"/>
        <v>0.25177623652580289</v>
      </c>
    </row>
    <row r="63" spans="1:536" x14ac:dyDescent="0.4">
      <c r="A63" s="1" t="s">
        <v>88</v>
      </c>
      <c r="B63">
        <v>-0.11328994058522175</v>
      </c>
      <c r="C63">
        <v>1.3774321470319041E-2</v>
      </c>
      <c r="D63">
        <v>7.1859629117269788E-4</v>
      </c>
      <c r="F63" s="1" t="s">
        <v>130</v>
      </c>
      <c r="G63">
        <v>0.12445089075959574</v>
      </c>
      <c r="H63">
        <v>1.1007567205318029E-2</v>
      </c>
      <c r="I63">
        <v>1.5815475267515599E-3</v>
      </c>
      <c r="J63">
        <v>0.2179034530921482</v>
      </c>
      <c r="L63" s="1" t="str">
        <f t="shared" si="3"/>
        <v>1782</v>
      </c>
      <c r="M63" s="1">
        <f t="shared" si="0"/>
        <v>0.12445089075959574</v>
      </c>
      <c r="N63" s="1">
        <f t="shared" si="1"/>
        <v>1.1007567205318029E-2</v>
      </c>
      <c r="O63" s="1">
        <f t="shared" si="2"/>
        <v>1.5815475267515599E-3</v>
      </c>
      <c r="P63" s="1">
        <f t="shared" si="4"/>
        <v>0.2179034530921482</v>
      </c>
    </row>
    <row r="64" spans="1:536" x14ac:dyDescent="0.4">
      <c r="A64" s="1" t="s">
        <v>89</v>
      </c>
      <c r="B64">
        <v>2.198278773641708E-2</v>
      </c>
      <c r="C64">
        <v>-2.4146451712740808E-3</v>
      </c>
      <c r="D64">
        <v>1.4658816073674421E-4</v>
      </c>
      <c r="F64" s="1" t="s">
        <v>131</v>
      </c>
      <c r="G64">
        <v>0.1132167930108951</v>
      </c>
      <c r="H64">
        <v>1.2639791551823834E-2</v>
      </c>
      <c r="I64">
        <v>1.7519047140473563E-3</v>
      </c>
      <c r="J64">
        <v>0.1257563123504562</v>
      </c>
      <c r="L64" s="1" t="str">
        <f t="shared" si="3"/>
        <v>1783</v>
      </c>
      <c r="M64" s="1">
        <f t="shared" si="0"/>
        <v>0.1132167930108951</v>
      </c>
      <c r="N64" s="1">
        <f t="shared" si="1"/>
        <v>1.2639791551823834E-2</v>
      </c>
      <c r="O64" s="1">
        <f t="shared" si="2"/>
        <v>1.7519047140473563E-3</v>
      </c>
      <c r="P64" s="1">
        <f t="shared" si="4"/>
        <v>0.1257563123504562</v>
      </c>
    </row>
    <row r="65" spans="1:16" x14ac:dyDescent="0.4">
      <c r="A65" s="1" t="s">
        <v>90</v>
      </c>
      <c r="B65">
        <v>3.3088019095964538E-2</v>
      </c>
      <c r="C65">
        <v>-4.9821490861870843E-3</v>
      </c>
      <c r="D65">
        <v>-1.2993279022091648E-4</v>
      </c>
      <c r="F65" s="1" t="s">
        <v>132</v>
      </c>
      <c r="G65">
        <v>8.9487210146024926E-2</v>
      </c>
      <c r="H65">
        <v>1.4289548786659324E-2</v>
      </c>
      <c r="I65">
        <v>1.9024550750645257E-3</v>
      </c>
      <c r="J65">
        <v>5.7179310891886964E-2</v>
      </c>
      <c r="L65" s="1" t="str">
        <f t="shared" si="3"/>
        <v>1784</v>
      </c>
      <c r="M65" s="1">
        <f t="shared" si="0"/>
        <v>8.9487210146024926E-2</v>
      </c>
      <c r="N65" s="1">
        <f t="shared" si="1"/>
        <v>1.4289548786659324E-2</v>
      </c>
      <c r="O65" s="1">
        <f t="shared" si="2"/>
        <v>1.9024550750645257E-3</v>
      </c>
      <c r="P65" s="1">
        <f t="shared" si="4"/>
        <v>5.7179310891886964E-2</v>
      </c>
    </row>
    <row r="66" spans="1:16" x14ac:dyDescent="0.4">
      <c r="A66" s="1" t="s">
        <v>91</v>
      </c>
      <c r="B66">
        <v>0.11516687674226136</v>
      </c>
      <c r="C66">
        <v>1.1844472522453771E-3</v>
      </c>
      <c r="D66">
        <v>8.70285392004517E-4</v>
      </c>
      <c r="F66" s="1" t="s">
        <v>133</v>
      </c>
      <c r="G66">
        <v>7.6299713700513402E-2</v>
      </c>
      <c r="H66">
        <v>1.5882481889030572E-2</v>
      </c>
      <c r="I66">
        <v>1.9984843863398447E-3</v>
      </c>
      <c r="J66">
        <v>0.11341723240988749</v>
      </c>
      <c r="L66" s="1" t="str">
        <f t="shared" si="3"/>
        <v>1785</v>
      </c>
      <c r="M66" s="1">
        <f t="shared" si="0"/>
        <v>7.6299713700513402E-2</v>
      </c>
      <c r="N66" s="1">
        <f t="shared" si="1"/>
        <v>1.5882481889030572E-2</v>
      </c>
      <c r="O66" s="1">
        <f t="shared" si="2"/>
        <v>1.9984843863398447E-3</v>
      </c>
      <c r="P66" s="1">
        <f t="shared" si="4"/>
        <v>0.11341723240988749</v>
      </c>
    </row>
    <row r="67" spans="1:16" x14ac:dyDescent="0.4">
      <c r="A67" s="1" t="s">
        <v>92</v>
      </c>
      <c r="B67">
        <v>0.15926196443607782</v>
      </c>
      <c r="C67">
        <v>1.9440921088093463E-2</v>
      </c>
      <c r="D67">
        <v>2.8031570992050618E-3</v>
      </c>
      <c r="F67" s="1" t="s">
        <v>134</v>
      </c>
      <c r="G67">
        <v>9.1612603704757489E-2</v>
      </c>
      <c r="H67">
        <v>1.7255712540042115E-2</v>
      </c>
      <c r="I67">
        <v>2.0471421000533589E-3</v>
      </c>
      <c r="J67">
        <v>0.21224710504710287</v>
      </c>
      <c r="L67" s="1" t="str">
        <f t="shared" si="3"/>
        <v>1786</v>
      </c>
      <c r="M67" s="1">
        <f t="shared" si="0"/>
        <v>9.1612603704757489E-2</v>
      </c>
      <c r="N67" s="1">
        <f t="shared" si="1"/>
        <v>1.7255712540042115E-2</v>
      </c>
      <c r="O67" s="1">
        <f t="shared" si="2"/>
        <v>2.0471421000533589E-3</v>
      </c>
      <c r="P67" s="1">
        <f t="shared" si="4"/>
        <v>0.21224710504710287</v>
      </c>
    </row>
    <row r="68" spans="1:16" x14ac:dyDescent="0.4">
      <c r="A68" s="1" t="s">
        <v>93</v>
      </c>
      <c r="B68">
        <v>0.25071381064037312</v>
      </c>
      <c r="C68">
        <v>3.9344054922638837E-2</v>
      </c>
      <c r="D68">
        <v>5.0443721418111436E-3</v>
      </c>
      <c r="F68" s="1" t="s">
        <v>135</v>
      </c>
      <c r="G68">
        <v>0.11682195058797282</v>
      </c>
      <c r="H68">
        <v>1.8317521646823383E-2</v>
      </c>
      <c r="I68">
        <v>2.1169622102971434E-3</v>
      </c>
      <c r="J68">
        <v>0.26027954733029801</v>
      </c>
      <c r="L68" s="1" t="str">
        <f t="shared" si="3"/>
        <v>1787</v>
      </c>
      <c r="M68" s="1">
        <f t="shared" si="0"/>
        <v>0.11682195058797282</v>
      </c>
      <c r="N68" s="1">
        <f t="shared" si="1"/>
        <v>1.8317521646823383E-2</v>
      </c>
      <c r="O68" s="1">
        <f t="shared" si="2"/>
        <v>2.1169622102971434E-3</v>
      </c>
      <c r="P68" s="1">
        <f t="shared" si="4"/>
        <v>0.26027954733029801</v>
      </c>
    </row>
    <row r="69" spans="1:16" x14ac:dyDescent="0.4">
      <c r="A69" s="1" t="s">
        <v>94</v>
      </c>
      <c r="B69">
        <v>0.3135199066594051</v>
      </c>
      <c r="C69">
        <v>6.3739855891132069E-2</v>
      </c>
      <c r="D69">
        <v>7.925623798435916E-3</v>
      </c>
      <c r="F69" s="1" t="s">
        <v>136</v>
      </c>
      <c r="G69">
        <v>0.13220239627147601</v>
      </c>
      <c r="H69">
        <v>1.9222350985973857E-2</v>
      </c>
      <c r="I69">
        <v>2.2411537599955275E-3</v>
      </c>
      <c r="J69">
        <v>0.26612879798240352</v>
      </c>
      <c r="L69" s="1" t="str">
        <f t="shared" si="3"/>
        <v>1788</v>
      </c>
      <c r="M69" s="1">
        <f t="shared" si="0"/>
        <v>0.13220239627147601</v>
      </c>
      <c r="N69" s="1">
        <f t="shared" si="1"/>
        <v>1.9222350985973857E-2</v>
      </c>
      <c r="O69" s="1">
        <f t="shared" si="2"/>
        <v>2.2411537599955275E-3</v>
      </c>
      <c r="P69" s="1">
        <f t="shared" si="4"/>
        <v>0.26612879798240352</v>
      </c>
    </row>
    <row r="70" spans="1:16" x14ac:dyDescent="0.4">
      <c r="A70" s="1" t="s">
        <v>95</v>
      </c>
      <c r="B70">
        <v>0.35798632028787392</v>
      </c>
      <c r="C70">
        <v>8.6431065824116401E-2</v>
      </c>
      <c r="D70">
        <v>1.0684875537518094E-2</v>
      </c>
      <c r="F70" s="1" t="s">
        <v>137</v>
      </c>
      <c r="G70">
        <v>0.13160842407592441</v>
      </c>
      <c r="H70">
        <v>2.0186053814305435E-2</v>
      </c>
      <c r="I70">
        <v>2.3979989197626273E-3</v>
      </c>
      <c r="J70">
        <v>0.1775777084608553</v>
      </c>
      <c r="L70" s="1" t="str">
        <f t="shared" si="3"/>
        <v>1789</v>
      </c>
      <c r="M70" s="1">
        <f t="shared" si="0"/>
        <v>0.13160842407592441</v>
      </c>
      <c r="N70" s="1">
        <f t="shared" si="1"/>
        <v>2.0186053814305435E-2</v>
      </c>
      <c r="O70" s="1">
        <f t="shared" si="2"/>
        <v>2.3979989197626273E-3</v>
      </c>
      <c r="P70" s="1">
        <f t="shared" si="4"/>
        <v>0.1775777084608553</v>
      </c>
    </row>
    <row r="71" spans="1:16" x14ac:dyDescent="0.4">
      <c r="A71" s="1" t="s">
        <v>96</v>
      </c>
      <c r="B71">
        <v>0.22338148377855424</v>
      </c>
      <c r="C71">
        <v>9.4241938217611163E-2</v>
      </c>
      <c r="D71">
        <v>1.1401950160498093E-2</v>
      </c>
      <c r="F71" s="1" t="s">
        <v>78</v>
      </c>
      <c r="G71">
        <v>0.10651705210724369</v>
      </c>
      <c r="H71">
        <v>2.1292365438904726E-2</v>
      </c>
      <c r="I71">
        <v>2.5625711613159242E-3</v>
      </c>
      <c r="J71">
        <v>4.8157245655088859E-2</v>
      </c>
      <c r="L71" s="1" t="str">
        <f t="shared" si="3"/>
        <v>1790</v>
      </c>
      <c r="M71" s="1">
        <f t="shared" si="0"/>
        <v>0.10651705210724369</v>
      </c>
      <c r="N71" s="1">
        <f t="shared" si="1"/>
        <v>2.1292365438904726E-2</v>
      </c>
      <c r="O71" s="1">
        <f t="shared" si="2"/>
        <v>2.5625711613159242E-3</v>
      </c>
      <c r="P71" s="1">
        <f t="shared" si="4"/>
        <v>4.8157245655088859E-2</v>
      </c>
    </row>
    <row r="72" spans="1:16" x14ac:dyDescent="0.4">
      <c r="A72" s="1" t="s">
        <v>97</v>
      </c>
      <c r="B72">
        <v>0.45165624001135057</v>
      </c>
      <c r="C72">
        <v>0.10332779348730151</v>
      </c>
      <c r="D72">
        <v>1.3892615313551522E-2</v>
      </c>
      <c r="F72" s="1" t="s">
        <v>138</v>
      </c>
      <c r="G72">
        <v>7.8763421599098646E-2</v>
      </c>
      <c r="H72">
        <v>2.2520869448348461E-2</v>
      </c>
      <c r="I72">
        <v>2.6797969104300923E-3</v>
      </c>
      <c r="J72">
        <v>6.2847724950278114E-2</v>
      </c>
      <c r="L72" s="1" t="str">
        <f t="shared" si="3"/>
        <v>1791</v>
      </c>
      <c r="M72" s="1">
        <f t="shared" si="0"/>
        <v>7.8763421599098646E-2</v>
      </c>
      <c r="N72" s="1">
        <f t="shared" si="1"/>
        <v>2.2520869448348461E-2</v>
      </c>
      <c r="O72" s="1">
        <f t="shared" si="2"/>
        <v>2.6797969104300923E-3</v>
      </c>
      <c r="P72" s="1">
        <f t="shared" si="4"/>
        <v>6.2847724950278114E-2</v>
      </c>
    </row>
    <row r="73" spans="1:16" x14ac:dyDescent="0.4">
      <c r="A73" s="1" t="s">
        <v>98</v>
      </c>
      <c r="B73">
        <v>0.56260480816468272</v>
      </c>
      <c r="C73">
        <v>0.12682692321383904</v>
      </c>
      <c r="D73">
        <v>1.7138170862539909E-2</v>
      </c>
      <c r="F73" s="1" t="s">
        <v>139</v>
      </c>
      <c r="G73">
        <v>8.3295221704640238E-2</v>
      </c>
      <c r="H73">
        <v>2.3681447820121611E-2</v>
      </c>
      <c r="I73">
        <v>2.7187019720913241E-3</v>
      </c>
      <c r="J73">
        <v>0.16019458108952775</v>
      </c>
      <c r="L73" s="1" t="str">
        <f t="shared" si="3"/>
        <v>1792</v>
      </c>
      <c r="M73" s="1">
        <f t="shared" si="0"/>
        <v>8.3295221704640238E-2</v>
      </c>
      <c r="N73" s="1">
        <f t="shared" si="1"/>
        <v>2.3681447820121611E-2</v>
      </c>
      <c r="O73" s="1">
        <f t="shared" si="2"/>
        <v>2.7187019720913241E-3</v>
      </c>
      <c r="P73" s="1">
        <f t="shared" si="4"/>
        <v>0.16019458108952775</v>
      </c>
    </row>
    <row r="74" spans="1:16" x14ac:dyDescent="0.4">
      <c r="A74" s="1" t="s">
        <v>99</v>
      </c>
      <c r="B74">
        <v>0.70896001748194637</v>
      </c>
      <c r="C74">
        <v>0.15308791246124448</v>
      </c>
      <c r="D74">
        <v>2.1055834073354103E-2</v>
      </c>
      <c r="F74" s="1" t="s">
        <v>140</v>
      </c>
      <c r="G74">
        <v>0.10531316090064906</v>
      </c>
      <c r="H74">
        <v>2.4541144785972115E-2</v>
      </c>
      <c r="I74">
        <v>2.75242296399028E-3</v>
      </c>
      <c r="J74">
        <v>0.20662251788356223</v>
      </c>
      <c r="L74" s="1" t="str">
        <f t="shared" si="3"/>
        <v>1793</v>
      </c>
      <c r="M74" s="1">
        <f t="shared" si="0"/>
        <v>0.10531316090064906</v>
      </c>
      <c r="N74" s="1">
        <f t="shared" si="1"/>
        <v>2.4541144785972115E-2</v>
      </c>
      <c r="O74" s="1">
        <f t="shared" si="2"/>
        <v>2.75242296399028E-3</v>
      </c>
      <c r="P74" s="1">
        <f t="shared" si="4"/>
        <v>0.20662251788356223</v>
      </c>
    </row>
    <row r="75" spans="1:16" x14ac:dyDescent="0.4">
      <c r="A75" s="1" t="s">
        <v>12</v>
      </c>
      <c r="B75">
        <v>0.85596752395636833</v>
      </c>
      <c r="C75">
        <v>0.21171271286629953</v>
      </c>
      <c r="D75">
        <v>2.841903444758245E-2</v>
      </c>
      <c r="F75" s="1" t="s">
        <v>141</v>
      </c>
      <c r="G75">
        <v>0.11782555756293006</v>
      </c>
      <c r="H75">
        <v>2.5168894403796313E-2</v>
      </c>
      <c r="I75">
        <v>2.8358702959845341E-3</v>
      </c>
      <c r="J75">
        <v>0.20275454859793413</v>
      </c>
      <c r="L75" s="1" t="str">
        <f t="shared" si="3"/>
        <v>1794</v>
      </c>
      <c r="M75" s="1">
        <f t="shared" si="0"/>
        <v>0.11782555756293006</v>
      </c>
      <c r="N75" s="1">
        <f t="shared" si="1"/>
        <v>2.5168894403796313E-2</v>
      </c>
      <c r="O75" s="1">
        <f t="shared" si="2"/>
        <v>2.8358702959845341E-3</v>
      </c>
      <c r="P75" s="1">
        <f t="shared" si="4"/>
        <v>0.20275454859793413</v>
      </c>
    </row>
    <row r="76" spans="1:16" x14ac:dyDescent="0.4">
      <c r="A76" s="1" t="s">
        <v>13</v>
      </c>
      <c r="B76">
        <v>1.1231448719264714</v>
      </c>
      <c r="C76">
        <v>0.27623676063647112</v>
      </c>
      <c r="D76">
        <v>3.6817112708317959E-2</v>
      </c>
      <c r="F76" s="1" t="s">
        <v>142</v>
      </c>
      <c r="G76">
        <v>0.11823249842980152</v>
      </c>
      <c r="H76">
        <v>2.5789261779318121E-2</v>
      </c>
      <c r="I76">
        <v>2.9499649002034107E-3</v>
      </c>
      <c r="J76">
        <v>0.17454281601906174</v>
      </c>
      <c r="L76" s="1" t="str">
        <f t="shared" si="3"/>
        <v>1795</v>
      </c>
      <c r="M76" s="1">
        <f t="shared" si="0"/>
        <v>0.11823249842980152</v>
      </c>
      <c r="N76" s="1">
        <f t="shared" si="1"/>
        <v>2.5789261779318121E-2</v>
      </c>
      <c r="O76" s="1">
        <f t="shared" si="2"/>
        <v>2.9499649002034107E-3</v>
      </c>
      <c r="P76" s="1">
        <f t="shared" si="4"/>
        <v>0.17454281601906174</v>
      </c>
    </row>
    <row r="77" spans="1:16" x14ac:dyDescent="0.4">
      <c r="A77" s="1" t="s">
        <v>14</v>
      </c>
      <c r="B77">
        <v>1.3995999919785165</v>
      </c>
      <c r="C77">
        <v>0.35768211381611864</v>
      </c>
      <c r="D77">
        <v>4.7457760003163083E-2</v>
      </c>
      <c r="F77" s="1" t="s">
        <v>143</v>
      </c>
      <c r="G77">
        <v>0.11343568940215965</v>
      </c>
      <c r="H77">
        <v>2.6500750923273284E-2</v>
      </c>
      <c r="I77">
        <v>3.0658175650903896E-3</v>
      </c>
      <c r="J77">
        <v>0.16505651063253712</v>
      </c>
      <c r="L77" s="1" t="str">
        <f t="shared" si="3"/>
        <v>1796</v>
      </c>
      <c r="M77" s="1">
        <f t="shared" si="0"/>
        <v>0.11343568940215965</v>
      </c>
      <c r="N77" s="1">
        <f t="shared" si="1"/>
        <v>2.6500750923273284E-2</v>
      </c>
      <c r="O77" s="1">
        <f t="shared" si="2"/>
        <v>3.0658175650903896E-3</v>
      </c>
      <c r="P77" s="1">
        <f t="shared" si="4"/>
        <v>0.16505651063253712</v>
      </c>
    </row>
    <row r="78" spans="1:16" x14ac:dyDescent="0.4">
      <c r="A78" s="1" t="s">
        <v>15</v>
      </c>
      <c r="B78">
        <v>1.6529790639867468</v>
      </c>
      <c r="C78">
        <v>0.45159858868357933</v>
      </c>
      <c r="D78">
        <v>5.971800411069423E-2</v>
      </c>
      <c r="F78" s="1" t="s">
        <v>144</v>
      </c>
      <c r="G78">
        <v>0.11275501926336116</v>
      </c>
      <c r="H78">
        <v>2.728095081803128E-2</v>
      </c>
      <c r="I78">
        <v>3.1663750397782318E-3</v>
      </c>
      <c r="J78">
        <v>0.17814012122493339</v>
      </c>
      <c r="L78" s="1" t="str">
        <f t="shared" si="3"/>
        <v>1797</v>
      </c>
      <c r="M78" s="1">
        <f t="shared" si="0"/>
        <v>0.11275501926336116</v>
      </c>
      <c r="N78" s="1">
        <f t="shared" si="1"/>
        <v>2.728095081803128E-2</v>
      </c>
      <c r="O78" s="1">
        <f t="shared" si="2"/>
        <v>3.1663750397782318E-3</v>
      </c>
      <c r="P78" s="1">
        <f t="shared" si="4"/>
        <v>0.17814012122493339</v>
      </c>
    </row>
    <row r="79" spans="1:16" x14ac:dyDescent="0.4">
      <c r="A79" s="1" t="s">
        <v>16</v>
      </c>
      <c r="B79">
        <v>1.8491440473081968</v>
      </c>
      <c r="C79">
        <v>0.54946996321121577</v>
      </c>
      <c r="D79">
        <v>7.2775646735520186E-2</v>
      </c>
      <c r="F79" s="1" t="s">
        <v>145</v>
      </c>
      <c r="G79">
        <v>0.11676659215220875</v>
      </c>
      <c r="H79">
        <v>2.805951187906788E-2</v>
      </c>
      <c r="I79">
        <v>3.2591712999671184E-3</v>
      </c>
      <c r="J79">
        <v>0.18961726349152477</v>
      </c>
      <c r="L79" s="1" t="str">
        <f t="shared" si="3"/>
        <v>1798</v>
      </c>
      <c r="M79" s="1">
        <f t="shared" si="0"/>
        <v>0.11676659215220875</v>
      </c>
      <c r="N79" s="1">
        <f t="shared" si="1"/>
        <v>2.805951187906788E-2</v>
      </c>
      <c r="O79" s="1">
        <f t="shared" si="2"/>
        <v>3.2591712999671184E-3</v>
      </c>
      <c r="P79" s="1">
        <f t="shared" si="4"/>
        <v>0.18961726349152477</v>
      </c>
    </row>
    <row r="80" spans="1:16" x14ac:dyDescent="0.4">
      <c r="A80" s="1" t="s">
        <v>17</v>
      </c>
      <c r="B80">
        <v>1.9453026067719192</v>
      </c>
      <c r="C80">
        <v>0.64041430318894255</v>
      </c>
      <c r="D80">
        <v>8.5420889006858583E-2</v>
      </c>
      <c r="F80" s="1" t="s">
        <v>146</v>
      </c>
      <c r="G80">
        <v>0.12089084196037719</v>
      </c>
      <c r="H80">
        <v>2.8810617507996135E-2</v>
      </c>
      <c r="I80">
        <v>3.357248898881613E-3</v>
      </c>
      <c r="J80">
        <v>0.19552671748234374</v>
      </c>
      <c r="L80" s="1" t="str">
        <f t="shared" si="3"/>
        <v>1799</v>
      </c>
      <c r="M80" s="1">
        <f t="shared" si="0"/>
        <v>0.12089084196037719</v>
      </c>
      <c r="N80" s="1">
        <f t="shared" si="1"/>
        <v>2.8810617507996135E-2</v>
      </c>
      <c r="O80" s="1">
        <f t="shared" si="2"/>
        <v>3.357248898881613E-3</v>
      </c>
      <c r="P80" s="1">
        <f t="shared" si="4"/>
        <v>0.19552671748234374</v>
      </c>
    </row>
    <row r="81" spans="1:16" x14ac:dyDescent="0.4">
      <c r="A81" s="1" t="s">
        <v>18</v>
      </c>
      <c r="B81">
        <v>1.9766962558277521</v>
      </c>
      <c r="C81">
        <v>0.7135881802449382</v>
      </c>
      <c r="D81">
        <v>9.6631049929671406E-2</v>
      </c>
      <c r="F81" s="1" t="s">
        <v>79</v>
      </c>
      <c r="G81">
        <v>0.12474718046797215</v>
      </c>
      <c r="H81">
        <v>2.955761998550014E-2</v>
      </c>
      <c r="I81">
        <v>3.4615283010294923E-3</v>
      </c>
      <c r="J81">
        <v>0.20926198487935943</v>
      </c>
      <c r="L81" s="1" t="str">
        <f t="shared" si="3"/>
        <v>1800</v>
      </c>
      <c r="M81" s="1">
        <f t="shared" si="0"/>
        <v>0.12474718046797215</v>
      </c>
      <c r="N81" s="1">
        <f t="shared" si="1"/>
        <v>2.955761998550014E-2</v>
      </c>
      <c r="O81" s="1">
        <f t="shared" si="2"/>
        <v>3.4615283010294923E-3</v>
      </c>
      <c r="P81" s="1">
        <f t="shared" si="4"/>
        <v>0.20926198487935943</v>
      </c>
    </row>
    <row r="82" spans="1:16" x14ac:dyDescent="0.4">
      <c r="A82" s="1" t="s">
        <v>19</v>
      </c>
      <c r="B82">
        <v>1.9939815206119809</v>
      </c>
      <c r="C82">
        <v>0.76849420659333789</v>
      </c>
      <c r="D82">
        <v>0.10643160862082947</v>
      </c>
      <c r="F82" s="1" t="s">
        <v>147</v>
      </c>
      <c r="G82">
        <v>0.13055471536815424</v>
      </c>
      <c r="H82">
        <v>3.0320033904964818E-2</v>
      </c>
      <c r="I82">
        <v>3.5692629053636882E-3</v>
      </c>
      <c r="J82">
        <v>0.22675673127090079</v>
      </c>
      <c r="L82" s="1" t="str">
        <f t="shared" si="3"/>
        <v>1801</v>
      </c>
      <c r="M82" s="1">
        <f t="shared" si="0"/>
        <v>0.13055471536815424</v>
      </c>
      <c r="N82" s="1">
        <f t="shared" si="1"/>
        <v>3.0320033904964818E-2</v>
      </c>
      <c r="O82" s="1">
        <f t="shared" si="2"/>
        <v>3.5692629053636882E-3</v>
      </c>
      <c r="P82" s="1">
        <f t="shared" si="4"/>
        <v>0.22675673127090079</v>
      </c>
    </row>
    <row r="83" spans="1:16" x14ac:dyDescent="0.4">
      <c r="A83" s="1" t="s">
        <v>20</v>
      </c>
      <c r="B83">
        <v>1.9998515590565615</v>
      </c>
      <c r="C83">
        <v>0.81079355724421309</v>
      </c>
      <c r="D83">
        <v>0.11518229735768018</v>
      </c>
      <c r="F83" s="1" t="s">
        <v>148</v>
      </c>
      <c r="G83">
        <v>0.13608273305114776</v>
      </c>
      <c r="H83">
        <v>3.1102908253450315E-2</v>
      </c>
      <c r="I83">
        <v>3.6844739562008444E-3</v>
      </c>
      <c r="J83">
        <v>0.22409243305161353</v>
      </c>
      <c r="L83" s="1" t="str">
        <f t="shared" si="3"/>
        <v>1802</v>
      </c>
      <c r="M83" s="1">
        <f t="shared" si="0"/>
        <v>0.13608273305114776</v>
      </c>
      <c r="N83" s="1">
        <f t="shared" si="1"/>
        <v>3.1102908253450315E-2</v>
      </c>
      <c r="O83" s="1">
        <f t="shared" si="2"/>
        <v>3.6844739562008444E-3</v>
      </c>
      <c r="P83" s="1">
        <f t="shared" si="4"/>
        <v>0.22409243305161353</v>
      </c>
    </row>
    <row r="84" spans="1:16" x14ac:dyDescent="0.4">
      <c r="A84" s="1" t="s">
        <v>21</v>
      </c>
      <c r="B84">
        <v>1.999903377068762</v>
      </c>
      <c r="C84">
        <v>0.84364520669603049</v>
      </c>
      <c r="D84">
        <v>0.12301497855434652</v>
      </c>
      <c r="F84" s="1" t="s">
        <v>149</v>
      </c>
      <c r="G84">
        <v>0.13709261221733726</v>
      </c>
      <c r="H84">
        <v>3.1922561330719995E-2</v>
      </c>
      <c r="I84">
        <v>3.8098663634744102E-3</v>
      </c>
      <c r="J84">
        <v>0.2123887409681717</v>
      </c>
      <c r="L84" s="1" t="str">
        <f t="shared" si="3"/>
        <v>1803</v>
      </c>
      <c r="M84" s="1">
        <f t="shared" si="0"/>
        <v>0.13709261221733726</v>
      </c>
      <c r="N84" s="1">
        <f t="shared" si="1"/>
        <v>3.1922561330719995E-2</v>
      </c>
      <c r="O84" s="1">
        <f t="shared" si="2"/>
        <v>3.8098663634744102E-3</v>
      </c>
      <c r="P84" s="1">
        <f t="shared" si="4"/>
        <v>0.2123887409681717</v>
      </c>
    </row>
    <row r="85" spans="1:16" x14ac:dyDescent="0.4">
      <c r="A85" s="1" t="s">
        <v>22</v>
      </c>
      <c r="B85">
        <v>1.9986483345096036</v>
      </c>
      <c r="C85">
        <v>0.8695618773261965</v>
      </c>
      <c r="D85">
        <v>0.13012461849819923</v>
      </c>
      <c r="F85" s="1" t="s">
        <v>150</v>
      </c>
      <c r="G85">
        <v>0.13632328019264273</v>
      </c>
      <c r="H85">
        <v>3.2799039840531209E-2</v>
      </c>
      <c r="I85">
        <v>3.934879578225167E-3</v>
      </c>
      <c r="J85">
        <v>0.21112742432819509</v>
      </c>
      <c r="L85" s="1" t="str">
        <f t="shared" si="3"/>
        <v>1804</v>
      </c>
      <c r="M85" s="1">
        <f t="shared" si="0"/>
        <v>0.13632328019264273</v>
      </c>
      <c r="N85" s="1">
        <f t="shared" si="1"/>
        <v>3.2799039840531209E-2</v>
      </c>
      <c r="O85" s="1">
        <f t="shared" si="2"/>
        <v>3.934879578225167E-3</v>
      </c>
      <c r="P85" s="1">
        <f t="shared" si="4"/>
        <v>0.21112742432819509</v>
      </c>
    </row>
    <row r="86" spans="1:16" x14ac:dyDescent="0.4">
      <c r="A86" s="1" t="s">
        <v>23</v>
      </c>
      <c r="B86">
        <v>1.9999097414958071</v>
      </c>
      <c r="C86">
        <v>0.8909472764435904</v>
      </c>
      <c r="D86">
        <v>0.13672778953060696</v>
      </c>
      <c r="F86" s="1" t="s">
        <v>151</v>
      </c>
      <c r="G86">
        <v>0.13712813905480312</v>
      </c>
      <c r="H86">
        <v>3.3712730474397747E-2</v>
      </c>
      <c r="I86">
        <v>4.0530715118016506E-3</v>
      </c>
      <c r="J86">
        <v>0.21061564545928957</v>
      </c>
      <c r="L86" s="1" t="str">
        <f t="shared" si="3"/>
        <v>1805</v>
      </c>
      <c r="M86" s="1">
        <f t="shared" si="0"/>
        <v>0.13712813905480312</v>
      </c>
      <c r="N86" s="1">
        <f t="shared" si="1"/>
        <v>3.3712730474397747E-2</v>
      </c>
      <c r="O86" s="1">
        <f t="shared" si="2"/>
        <v>4.0530715118016506E-3</v>
      </c>
      <c r="P86" s="1">
        <f t="shared" si="4"/>
        <v>0.21061564545928957</v>
      </c>
    </row>
    <row r="87" spans="1:16" x14ac:dyDescent="0.4">
      <c r="A87" s="1" t="s">
        <v>24</v>
      </c>
      <c r="B87">
        <v>1.9998846182350003</v>
      </c>
      <c r="C87">
        <v>0.90922596397348121</v>
      </c>
      <c r="D87">
        <v>0.14291833142365584</v>
      </c>
      <c r="F87" s="1" t="s">
        <v>152</v>
      </c>
      <c r="G87">
        <v>0.13763135707499272</v>
      </c>
      <c r="H87">
        <v>3.4629099602022026E-2</v>
      </c>
      <c r="I87">
        <v>4.1690461259880855E-3</v>
      </c>
      <c r="J87">
        <v>0.2032137464797161</v>
      </c>
      <c r="L87" s="1" t="str">
        <f t="shared" si="3"/>
        <v>1806</v>
      </c>
      <c r="M87" s="1">
        <f t="shared" si="0"/>
        <v>0.13763135707499272</v>
      </c>
      <c r="N87" s="1">
        <f t="shared" si="1"/>
        <v>3.4629099602022026E-2</v>
      </c>
      <c r="O87" s="1">
        <f t="shared" si="2"/>
        <v>4.1690461259880855E-3</v>
      </c>
      <c r="P87" s="1">
        <f t="shared" si="4"/>
        <v>0.2032137464797161</v>
      </c>
    </row>
    <row r="88" spans="1:16" x14ac:dyDescent="0.4">
      <c r="A88" s="1" t="s">
        <v>25</v>
      </c>
      <c r="B88">
        <v>1.9999402350451223</v>
      </c>
      <c r="C88">
        <v>0.92500637804401942</v>
      </c>
      <c r="D88">
        <v>0.14877230689886592</v>
      </c>
      <c r="F88" s="1" t="s">
        <v>153</v>
      </c>
      <c r="G88">
        <v>0.13659787458332551</v>
      </c>
      <c r="H88">
        <v>3.5538328492012244E-2</v>
      </c>
      <c r="I88">
        <v>4.283658196670417E-3</v>
      </c>
      <c r="J88">
        <v>0.19560705100251044</v>
      </c>
      <c r="L88" s="1" t="str">
        <f t="shared" si="3"/>
        <v>1807</v>
      </c>
      <c r="M88" s="1">
        <f t="shared" si="0"/>
        <v>0.13659787458332551</v>
      </c>
      <c r="N88" s="1">
        <f t="shared" si="1"/>
        <v>3.5538328492012244E-2</v>
      </c>
      <c r="O88" s="1">
        <f t="shared" si="2"/>
        <v>4.283658196670417E-3</v>
      </c>
      <c r="P88" s="1">
        <f t="shared" si="4"/>
        <v>0.19560705100251044</v>
      </c>
    </row>
    <row r="89" spans="1:16" x14ac:dyDescent="0.4">
      <c r="A89" s="1" t="s">
        <v>26</v>
      </c>
      <c r="B89">
        <v>1.9999970680683465</v>
      </c>
      <c r="C89">
        <v>0.93885896031618987</v>
      </c>
      <c r="D89">
        <v>0.15435625556322777</v>
      </c>
      <c r="F89" s="1" t="s">
        <v>154</v>
      </c>
      <c r="G89">
        <v>0.1051916724151542</v>
      </c>
      <c r="H89">
        <v>3.643621478139953E-2</v>
      </c>
      <c r="I89">
        <v>4.3931787808844701E-3</v>
      </c>
      <c r="J89">
        <v>-0.19966273448338501</v>
      </c>
      <c r="L89" s="1" t="str">
        <f t="shared" si="3"/>
        <v>1808</v>
      </c>
      <c r="M89" s="1">
        <f t="shared" si="0"/>
        <v>0.1051916724151542</v>
      </c>
      <c r="N89" s="1">
        <f t="shared" si="1"/>
        <v>3.643621478139953E-2</v>
      </c>
      <c r="O89" s="1">
        <f t="shared" si="2"/>
        <v>4.3931787808844701E-3</v>
      </c>
      <c r="P89" s="1">
        <f t="shared" si="4"/>
        <v>-0.19966273448338501</v>
      </c>
    </row>
    <row r="90" spans="1:16" x14ac:dyDescent="0.4">
      <c r="A90" s="1" t="s">
        <v>100</v>
      </c>
      <c r="B90">
        <v>1.9994767447688939</v>
      </c>
      <c r="C90">
        <v>0.95118003813689966</v>
      </c>
      <c r="D90">
        <v>0.15971829148314204</v>
      </c>
      <c r="F90" s="1" t="s">
        <v>155</v>
      </c>
      <c r="G90">
        <v>-4.9617547112064238E-2</v>
      </c>
      <c r="H90">
        <v>3.730796679032708E-2</v>
      </c>
      <c r="I90">
        <v>4.496900559608474E-3</v>
      </c>
      <c r="J90">
        <v>-1.1145794631450443</v>
      </c>
      <c r="L90" s="1" t="str">
        <f t="shared" si="3"/>
        <v>1809</v>
      </c>
      <c r="M90" s="1">
        <f t="shared" si="0"/>
        <v>-4.9617547112064238E-2</v>
      </c>
      <c r="N90" s="1">
        <f t="shared" si="1"/>
        <v>3.730796679032708E-2</v>
      </c>
      <c r="O90" s="1">
        <f t="shared" si="2"/>
        <v>4.496900559608474E-3</v>
      </c>
      <c r="P90" s="1">
        <f t="shared" si="4"/>
        <v>-1.1145794631450443</v>
      </c>
    </row>
    <row r="91" spans="1:16" x14ac:dyDescent="0.4">
      <c r="A91" s="1" t="s">
        <v>101</v>
      </c>
      <c r="B91">
        <v>2</v>
      </c>
      <c r="C91">
        <v>0.96222853620738324</v>
      </c>
      <c r="D91">
        <v>0.16489816496996382</v>
      </c>
      <c r="F91" s="1" t="s">
        <v>80</v>
      </c>
      <c r="G91">
        <v>-0.29006212041546681</v>
      </c>
      <c r="H91">
        <v>3.8140968039180767E-2</v>
      </c>
      <c r="I91">
        <v>4.3816623653857266E-3</v>
      </c>
      <c r="J91">
        <v>-1.439147744518394</v>
      </c>
      <c r="L91" s="1" t="str">
        <f t="shared" si="3"/>
        <v>1810</v>
      </c>
      <c r="M91" s="1">
        <f t="shared" si="0"/>
        <v>-0.29006212041546681</v>
      </c>
      <c r="N91" s="1">
        <f t="shared" si="1"/>
        <v>3.8140968039180767E-2</v>
      </c>
      <c r="O91" s="1">
        <f t="shared" si="2"/>
        <v>4.3816623653857266E-3</v>
      </c>
      <c r="P91" s="1">
        <f t="shared" si="4"/>
        <v>-1.439147744518394</v>
      </c>
    </row>
    <row r="92" spans="1:16" x14ac:dyDescent="0.4">
      <c r="A92" s="1"/>
      <c r="F92" s="1" t="s">
        <v>156</v>
      </c>
      <c r="G92">
        <v>-0.36881991516449153</v>
      </c>
      <c r="H92">
        <v>3.8247986589635005E-2</v>
      </c>
      <c r="I92">
        <v>3.7296791464783694E-3</v>
      </c>
      <c r="J92">
        <v>-0.81566033226751034</v>
      </c>
      <c r="L92" s="1" t="str">
        <f t="shared" si="3"/>
        <v>1811</v>
      </c>
      <c r="M92" s="1">
        <f t="shared" si="0"/>
        <v>-0.36881991516449153</v>
      </c>
      <c r="N92" s="1">
        <f t="shared" si="1"/>
        <v>3.8247986589635005E-2</v>
      </c>
      <c r="O92" s="1">
        <f t="shared" si="2"/>
        <v>3.7296791464783694E-3</v>
      </c>
      <c r="P92" s="1">
        <f t="shared" si="4"/>
        <v>-0.81566033226751034</v>
      </c>
    </row>
    <row r="93" spans="1:16" x14ac:dyDescent="0.4">
      <c r="A93" s="1"/>
      <c r="F93" s="1" t="s">
        <v>157</v>
      </c>
      <c r="G93">
        <v>-0.24741190670148977</v>
      </c>
      <c r="H93">
        <v>3.613343187744366E-2</v>
      </c>
      <c r="I93">
        <v>2.8125259380473375E-3</v>
      </c>
      <c r="J93">
        <v>-0.29504315314571955</v>
      </c>
      <c r="L93" s="1" t="str">
        <f t="shared" si="3"/>
        <v>1812</v>
      </c>
      <c r="M93" s="1">
        <f t="shared" si="0"/>
        <v>-0.24741190670148977</v>
      </c>
      <c r="N93" s="1">
        <f t="shared" si="1"/>
        <v>3.613343187744366E-2</v>
      </c>
      <c r="O93" s="1">
        <f t="shared" si="2"/>
        <v>2.8125259380473375E-3</v>
      </c>
      <c r="P93" s="1">
        <f t="shared" si="4"/>
        <v>-0.29504315314571955</v>
      </c>
    </row>
    <row r="94" spans="1:16" x14ac:dyDescent="0.4">
      <c r="A94" s="1"/>
      <c r="F94" s="1" t="s">
        <v>158</v>
      </c>
      <c r="G94">
        <v>-0.13286986101856885</v>
      </c>
      <c r="H94">
        <v>3.1610525640712928E-2</v>
      </c>
      <c r="I94">
        <v>2.1822509771112081E-3</v>
      </c>
      <c r="J94">
        <v>-0.14852027180603142</v>
      </c>
      <c r="L94" s="1" t="str">
        <f t="shared" si="3"/>
        <v>1813</v>
      </c>
      <c r="M94" s="1">
        <f t="shared" si="0"/>
        <v>-0.13286986101856885</v>
      </c>
      <c r="N94" s="1">
        <f t="shared" si="1"/>
        <v>3.1610525640712928E-2</v>
      </c>
      <c r="O94" s="1">
        <f t="shared" si="2"/>
        <v>2.1822509771112081E-3</v>
      </c>
      <c r="P94" s="1">
        <f t="shared" si="4"/>
        <v>-0.14852027180603142</v>
      </c>
    </row>
    <row r="95" spans="1:16" x14ac:dyDescent="0.4">
      <c r="A95" s="1"/>
      <c r="F95" s="1" t="s">
        <v>159</v>
      </c>
      <c r="G95">
        <v>-0.12430180062735004</v>
      </c>
      <c r="H95">
        <v>2.6313303375678707E-2</v>
      </c>
      <c r="I95">
        <v>1.8655482483666359E-3</v>
      </c>
      <c r="J95">
        <v>-0.56819024562602505</v>
      </c>
      <c r="L95" s="1" t="str">
        <f t="shared" si="3"/>
        <v>1814</v>
      </c>
      <c r="M95" s="1">
        <f t="shared" si="0"/>
        <v>-0.12430180062735004</v>
      </c>
      <c r="N95" s="1">
        <f t="shared" si="1"/>
        <v>2.6313303375678707E-2</v>
      </c>
      <c r="O95" s="1">
        <f t="shared" si="2"/>
        <v>1.8655482483666359E-3</v>
      </c>
      <c r="P95" s="1">
        <f t="shared" si="4"/>
        <v>-0.56819024562602505</v>
      </c>
    </row>
    <row r="96" spans="1:16" x14ac:dyDescent="0.4">
      <c r="A96" s="1"/>
      <c r="F96" s="1" t="s">
        <v>160</v>
      </c>
      <c r="G96">
        <v>-0.29807536866227963</v>
      </c>
      <c r="H96">
        <v>2.1487703760321906E-2</v>
      </c>
      <c r="I96">
        <v>1.6731570402423411E-3</v>
      </c>
      <c r="J96">
        <v>-1.7363391755616473</v>
      </c>
      <c r="L96" s="1" t="str">
        <f t="shared" si="3"/>
        <v>1815</v>
      </c>
      <c r="M96" s="1">
        <f t="shared" si="0"/>
        <v>-0.29807536866227963</v>
      </c>
      <c r="N96" s="1">
        <f t="shared" si="1"/>
        <v>2.1487703760321906E-2</v>
      </c>
      <c r="O96" s="1">
        <f t="shared" si="2"/>
        <v>1.6731570402423411E-3</v>
      </c>
      <c r="P96" s="1">
        <f t="shared" si="4"/>
        <v>-1.7363391755616473</v>
      </c>
    </row>
    <row r="97" spans="1:16" x14ac:dyDescent="0.4">
      <c r="A97" s="1"/>
      <c r="F97" s="1" t="s">
        <v>161</v>
      </c>
      <c r="G97">
        <v>-0.59873571000961845</v>
      </c>
      <c r="H97">
        <v>1.7412659404942684E-2</v>
      </c>
      <c r="I97">
        <v>1.2744226595449524E-3</v>
      </c>
      <c r="J97">
        <v>-2.1379801738299746</v>
      </c>
      <c r="L97" s="1" t="str">
        <f t="shared" si="3"/>
        <v>1816</v>
      </c>
      <c r="M97" s="1">
        <f t="shared" si="0"/>
        <v>-0.59873571000961845</v>
      </c>
      <c r="N97" s="1">
        <f t="shared" si="1"/>
        <v>1.7412659404942684E-2</v>
      </c>
      <c r="O97" s="1">
        <f t="shared" si="2"/>
        <v>1.2744226595449524E-3</v>
      </c>
      <c r="P97" s="1">
        <f t="shared" si="4"/>
        <v>-2.1379801738299746</v>
      </c>
    </row>
    <row r="98" spans="1:16" x14ac:dyDescent="0.4">
      <c r="A98" s="1"/>
      <c r="F98" s="1" t="s">
        <v>162</v>
      </c>
      <c r="G98">
        <v>-0.68427030894634799</v>
      </c>
      <c r="H98">
        <v>1.323069964469189E-2</v>
      </c>
      <c r="I98">
        <v>2.1010504566530155E-4</v>
      </c>
      <c r="J98">
        <v>-1.2164800535272093</v>
      </c>
      <c r="L98" s="1" t="str">
        <f t="shared" si="3"/>
        <v>1817</v>
      </c>
      <c r="M98" s="1">
        <f t="shared" si="0"/>
        <v>-0.68427030894634799</v>
      </c>
      <c r="N98" s="1">
        <f t="shared" si="1"/>
        <v>1.323069964469189E-2</v>
      </c>
      <c r="O98" s="1">
        <f t="shared" si="2"/>
        <v>2.1010504566530155E-4</v>
      </c>
      <c r="P98" s="1">
        <f t="shared" si="4"/>
        <v>-1.2164800535272093</v>
      </c>
    </row>
    <row r="99" spans="1:16" x14ac:dyDescent="0.4">
      <c r="A99" s="1"/>
      <c r="F99" s="1" t="s">
        <v>163</v>
      </c>
      <c r="G99">
        <v>-0.48346778011370029</v>
      </c>
      <c r="H99">
        <v>6.8729452442136173E-3</v>
      </c>
      <c r="I99">
        <v>-1.1741378040870643E-3</v>
      </c>
      <c r="J99">
        <v>-0.33805194704661606</v>
      </c>
      <c r="L99" s="1" t="str">
        <f t="shared" si="3"/>
        <v>1818</v>
      </c>
      <c r="M99" s="1">
        <f t="shared" si="0"/>
        <v>-0.48346778011370029</v>
      </c>
      <c r="N99" s="1">
        <f t="shared" si="1"/>
        <v>6.8729452442136173E-3</v>
      </c>
      <c r="O99" s="1">
        <f t="shared" si="2"/>
        <v>-1.1741378040870643E-3</v>
      </c>
      <c r="P99" s="1">
        <f t="shared" si="4"/>
        <v>-0.33805194704661606</v>
      </c>
    </row>
    <row r="100" spans="1:16" x14ac:dyDescent="0.4">
      <c r="A100" s="1"/>
      <c r="F100" s="1" t="s">
        <v>164</v>
      </c>
      <c r="G100">
        <v>-0.27125920920021268</v>
      </c>
      <c r="H100">
        <v>-2.0182185263221014E-3</v>
      </c>
      <c r="I100">
        <v>-2.1130167484533489E-3</v>
      </c>
      <c r="J100">
        <v>6.7934256284029942E-3</v>
      </c>
      <c r="L100" s="1" t="str">
        <f t="shared" si="3"/>
        <v>1819</v>
      </c>
      <c r="M100" s="1">
        <f t="shared" si="0"/>
        <v>-0.27125920920021268</v>
      </c>
      <c r="N100" s="1">
        <f t="shared" si="1"/>
        <v>-2.0182185263221014E-3</v>
      </c>
      <c r="O100" s="1">
        <f t="shared" si="2"/>
        <v>-2.1130167484533489E-3</v>
      </c>
      <c r="P100" s="1">
        <f t="shared" si="4"/>
        <v>6.7934256284029942E-3</v>
      </c>
    </row>
    <row r="101" spans="1:16" x14ac:dyDescent="0.4">
      <c r="A101" s="1"/>
      <c r="F101" s="1" t="s">
        <v>81</v>
      </c>
      <c r="G101">
        <v>-0.16157903447019173</v>
      </c>
      <c r="H101">
        <v>-1.125097100692495E-2</v>
      </c>
      <c r="I101">
        <v>-2.5158255335960837E-3</v>
      </c>
      <c r="J101">
        <v>0.10903972345333446</v>
      </c>
      <c r="L101" s="1" t="str">
        <f t="shared" si="3"/>
        <v>1820</v>
      </c>
      <c r="M101" s="1">
        <f t="shared" si="0"/>
        <v>-0.16157903447019173</v>
      </c>
      <c r="N101" s="1">
        <f t="shared" si="1"/>
        <v>-1.125097100692495E-2</v>
      </c>
      <c r="O101" s="1">
        <f t="shared" si="2"/>
        <v>-2.5158255335960837E-3</v>
      </c>
      <c r="P101" s="1">
        <f t="shared" si="4"/>
        <v>0.10903972345333446</v>
      </c>
    </row>
    <row r="102" spans="1:16" x14ac:dyDescent="0.4">
      <c r="A102" s="1"/>
      <c r="F102" s="1" t="s">
        <v>165</v>
      </c>
      <c r="G102">
        <v>-0.11231823774266687</v>
      </c>
      <c r="H102">
        <v>-1.8982440895050964E-2</v>
      </c>
      <c r="I102">
        <v>-2.6458548149356394E-3</v>
      </c>
      <c r="J102">
        <v>0.12458732311500408</v>
      </c>
      <c r="L102" s="1" t="str">
        <f t="shared" si="3"/>
        <v>1821</v>
      </c>
      <c r="M102" s="1">
        <f t="shared" si="0"/>
        <v>-0.11231823774266687</v>
      </c>
      <c r="N102" s="1">
        <f t="shared" si="1"/>
        <v>-1.8982440895050964E-2</v>
      </c>
      <c r="O102" s="1">
        <f t="shared" si="2"/>
        <v>-2.6458548149356394E-3</v>
      </c>
      <c r="P102" s="1">
        <f t="shared" si="4"/>
        <v>0.12458732311500408</v>
      </c>
    </row>
    <row r="103" spans="1:16" x14ac:dyDescent="0.4">
      <c r="A103" s="1"/>
      <c r="F103" s="1" t="s">
        <v>166</v>
      </c>
      <c r="G103">
        <v>-8.7302141132862332E-2</v>
      </c>
      <c r="H103">
        <v>-2.4750653225062754E-2</v>
      </c>
      <c r="I103">
        <v>-2.6632661467767848E-3</v>
      </c>
      <c r="J103">
        <v>0.13797414966912608</v>
      </c>
      <c r="L103" s="1" t="str">
        <f t="shared" si="3"/>
        <v>1822</v>
      </c>
      <c r="M103" s="1">
        <f t="shared" si="0"/>
        <v>-8.7302141132862332E-2</v>
      </c>
      <c r="N103" s="1">
        <f t="shared" si="1"/>
        <v>-2.4750653225062754E-2</v>
      </c>
      <c r="O103" s="1">
        <f t="shared" si="2"/>
        <v>-2.6632661467767848E-3</v>
      </c>
      <c r="P103" s="1">
        <f t="shared" si="4"/>
        <v>0.13797414966912608</v>
      </c>
    </row>
    <row r="104" spans="1:16" x14ac:dyDescent="0.4">
      <c r="F104" s="1" t="s">
        <v>167</v>
      </c>
      <c r="G104">
        <v>-6.7122143577397417E-2</v>
      </c>
      <c r="H104">
        <v>-2.8745746182815092E-2</v>
      </c>
      <c r="I104">
        <v>-2.6371126415378884E-3</v>
      </c>
      <c r="J104">
        <v>0.15125211574474165</v>
      </c>
      <c r="L104" s="1" t="str">
        <f t="shared" si="3"/>
        <v>1823</v>
      </c>
      <c r="M104" s="1">
        <f t="shared" si="0"/>
        <v>-6.7122143577397417E-2</v>
      </c>
      <c r="N104" s="1">
        <f t="shared" si="1"/>
        <v>-2.8745746182815092E-2</v>
      </c>
      <c r="O104" s="1">
        <f t="shared" si="2"/>
        <v>-2.6371126415378884E-3</v>
      </c>
      <c r="P104" s="1">
        <f t="shared" si="4"/>
        <v>0.15125211574474165</v>
      </c>
    </row>
    <row r="105" spans="1:16" x14ac:dyDescent="0.4">
      <c r="F105" s="1" t="s">
        <v>168</v>
      </c>
      <c r="G105">
        <v>-4.878138503527963E-2</v>
      </c>
      <c r="H105">
        <v>-3.1329497117110749E-2</v>
      </c>
      <c r="I105">
        <v>-2.580947030446909E-3</v>
      </c>
      <c r="J105">
        <v>0.16611054628081579</v>
      </c>
      <c r="L105" s="1" t="str">
        <f t="shared" si="3"/>
        <v>1824</v>
      </c>
      <c r="M105" s="1">
        <f t="shared" si="0"/>
        <v>-4.878138503527963E-2</v>
      </c>
      <c r="N105" s="1">
        <f t="shared" si="1"/>
        <v>-3.1329497117110749E-2</v>
      </c>
      <c r="O105" s="1">
        <f t="shared" si="2"/>
        <v>-2.580947030446909E-3</v>
      </c>
      <c r="P105" s="1">
        <f t="shared" si="4"/>
        <v>0.16611054628081579</v>
      </c>
    </row>
    <row r="106" spans="1:16" x14ac:dyDescent="0.4">
      <c r="F106" s="1" t="s">
        <v>169</v>
      </c>
      <c r="G106">
        <v>-3.1232246869515309E-2</v>
      </c>
      <c r="H106">
        <v>-3.280748684590349E-2</v>
      </c>
      <c r="I106">
        <v>-2.5000041648847544E-3</v>
      </c>
      <c r="J106">
        <v>0.18401749844979581</v>
      </c>
      <c r="L106" s="1" t="str">
        <f t="shared" si="3"/>
        <v>1825</v>
      </c>
      <c r="M106" s="1">
        <f t="shared" si="0"/>
        <v>-3.1232246869515309E-2</v>
      </c>
      <c r="N106" s="1">
        <f t="shared" si="1"/>
        <v>-3.280748684590349E-2</v>
      </c>
      <c r="O106" s="1">
        <f t="shared" si="2"/>
        <v>-2.5000041648847544E-3</v>
      </c>
      <c r="P106" s="1">
        <f t="shared" si="4"/>
        <v>0.18401749844979581</v>
      </c>
    </row>
    <row r="107" spans="1:16" x14ac:dyDescent="0.4">
      <c r="F107" s="1" t="s">
        <v>170</v>
      </c>
      <c r="G107">
        <v>-1.3867880809078055E-2</v>
      </c>
      <c r="H107">
        <v>-3.3417927369323509E-2</v>
      </c>
      <c r="I107">
        <v>-2.3968962853105524E-3</v>
      </c>
      <c r="J107">
        <v>0.20423692369674573</v>
      </c>
      <c r="L107" s="1" t="str">
        <f t="shared" si="3"/>
        <v>1826</v>
      </c>
      <c r="M107" s="1">
        <f t="shared" si="0"/>
        <v>-1.3867880809078055E-2</v>
      </c>
      <c r="N107" s="1">
        <f t="shared" si="1"/>
        <v>-3.3417927369323509E-2</v>
      </c>
      <c r="O107" s="1">
        <f t="shared" si="2"/>
        <v>-2.3968962853105524E-3</v>
      </c>
      <c r="P107" s="1">
        <f t="shared" si="4"/>
        <v>0.20423692369674573</v>
      </c>
    </row>
    <row r="108" spans="1:16" x14ac:dyDescent="0.4">
      <c r="F108" s="1" t="s">
        <v>171</v>
      </c>
      <c r="G108">
        <v>3.2889301391886422E-3</v>
      </c>
      <c r="H108">
        <v>-3.33420230095662E-2</v>
      </c>
      <c r="I108">
        <v>-2.2725111142711703E-3</v>
      </c>
      <c r="J108">
        <v>0.22445138318306476</v>
      </c>
      <c r="L108" s="1" t="str">
        <f t="shared" si="3"/>
        <v>1827</v>
      </c>
      <c r="M108" s="1">
        <f t="shared" si="0"/>
        <v>3.2889301391886422E-3</v>
      </c>
      <c r="N108" s="1">
        <f t="shared" si="1"/>
        <v>-3.33420230095662E-2</v>
      </c>
      <c r="O108" s="1">
        <f t="shared" si="2"/>
        <v>-2.2725111142711703E-3</v>
      </c>
      <c r="P108" s="1">
        <f t="shared" si="4"/>
        <v>0.22445138318306476</v>
      </c>
    </row>
    <row r="109" spans="1:16" x14ac:dyDescent="0.4">
      <c r="F109" s="1" t="s">
        <v>172</v>
      </c>
      <c r="G109">
        <v>1.9337858276317749E-2</v>
      </c>
      <c r="H109">
        <v>-3.2714324629879596E-2</v>
      </c>
      <c r="I109">
        <v>-2.127432208122245E-3</v>
      </c>
      <c r="J109">
        <v>0.23686194432467353</v>
      </c>
      <c r="L109" s="1" t="str">
        <f t="shared" si="3"/>
        <v>1828</v>
      </c>
      <c r="M109" s="1">
        <f t="shared" si="0"/>
        <v>1.9337858276317749E-2</v>
      </c>
      <c r="N109" s="1">
        <f t="shared" si="1"/>
        <v>-3.2714324629879596E-2</v>
      </c>
      <c r="O109" s="1">
        <f t="shared" si="2"/>
        <v>-2.127432208122245E-3</v>
      </c>
      <c r="P109" s="1">
        <f t="shared" si="4"/>
        <v>0.23686194432467353</v>
      </c>
    </row>
    <row r="110" spans="1:16" x14ac:dyDescent="0.4">
      <c r="F110" s="1" t="s">
        <v>173</v>
      </c>
      <c r="G110">
        <v>3.1012167105306548E-2</v>
      </c>
      <c r="H110">
        <v>-3.1634733663498955E-2</v>
      </c>
      <c r="I110">
        <v>-1.9630993573501693E-3</v>
      </c>
      <c r="J110">
        <v>0.2200553753191955</v>
      </c>
      <c r="L110" s="1" t="str">
        <f t="shared" si="3"/>
        <v>1829</v>
      </c>
      <c r="M110" s="1">
        <f t="shared" si="0"/>
        <v>3.1012167105306548E-2</v>
      </c>
      <c r="N110" s="1">
        <f t="shared" si="1"/>
        <v>-3.1634733663498955E-2</v>
      </c>
      <c r="O110" s="1">
        <f t="shared" si="2"/>
        <v>-1.9630993573501693E-3</v>
      </c>
      <c r="P110" s="1">
        <f t="shared" si="4"/>
        <v>0.2200553753191955</v>
      </c>
    </row>
    <row r="111" spans="1:16" x14ac:dyDescent="0.4">
      <c r="F111" s="1" t="s">
        <v>82</v>
      </c>
      <c r="G111">
        <v>2.3745895597547563E-2</v>
      </c>
      <c r="H111">
        <v>-3.0180822544300993E-2</v>
      </c>
      <c r="I111">
        <v>-1.7850845844605205E-3</v>
      </c>
      <c r="J111">
        <v>4.8786416564201601E-2</v>
      </c>
      <c r="L111" s="1" t="str">
        <f t="shared" si="3"/>
        <v>1830</v>
      </c>
      <c r="M111" s="1">
        <f t="shared" si="0"/>
        <v>2.3745895597547563E-2</v>
      </c>
      <c r="N111" s="1">
        <f t="shared" si="1"/>
        <v>-3.0180822544300993E-2</v>
      </c>
      <c r="O111" s="1">
        <f t="shared" si="2"/>
        <v>-1.7850845844605205E-3</v>
      </c>
      <c r="P111" s="1">
        <f t="shared" si="4"/>
        <v>4.8786416564201601E-2</v>
      </c>
    </row>
    <row r="112" spans="1:16" x14ac:dyDescent="0.4">
      <c r="F112" s="1" t="s">
        <v>174</v>
      </c>
      <c r="G112">
        <v>-2.9486381512769649E-2</v>
      </c>
      <c r="H112">
        <v>-2.8427078540654183E-2</v>
      </c>
      <c r="I112">
        <v>-1.6111570943699769E-3</v>
      </c>
      <c r="J112">
        <v>-0.2633939156681514</v>
      </c>
      <c r="L112" s="1" t="str">
        <f t="shared" si="3"/>
        <v>1831</v>
      </c>
      <c r="M112" s="1">
        <f t="shared" si="0"/>
        <v>-2.9486381512769649E-2</v>
      </c>
      <c r="N112" s="1">
        <f t="shared" si="1"/>
        <v>-2.8427078540654183E-2</v>
      </c>
      <c r="O112" s="1">
        <f t="shared" si="2"/>
        <v>-1.6111570943699769E-3</v>
      </c>
      <c r="P112" s="1">
        <f t="shared" si="4"/>
        <v>-0.2633939156681514</v>
      </c>
    </row>
    <row r="113" spans="6:16" x14ac:dyDescent="0.4">
      <c r="F113" s="1" t="s">
        <v>175</v>
      </c>
      <c r="G113">
        <v>-0.10432413849360839</v>
      </c>
      <c r="H113">
        <v>-2.6484228894509861E-2</v>
      </c>
      <c r="I113">
        <v>-1.5296765822646709E-3</v>
      </c>
      <c r="J113">
        <v>-0.34622611699484201</v>
      </c>
      <c r="L113" s="1" t="str">
        <f t="shared" si="3"/>
        <v>1832</v>
      </c>
      <c r="M113" s="1">
        <f t="shared" si="0"/>
        <v>-0.10432413849360839</v>
      </c>
      <c r="N113" s="1">
        <f t="shared" si="1"/>
        <v>-2.6484228894509861E-2</v>
      </c>
      <c r="O113" s="1">
        <f t="shared" si="2"/>
        <v>-1.5296765822646709E-3</v>
      </c>
      <c r="P113" s="1">
        <f t="shared" si="4"/>
        <v>-0.34622611699484201</v>
      </c>
    </row>
    <row r="114" spans="6:16" x14ac:dyDescent="0.4">
      <c r="F114" s="1" t="s">
        <v>176</v>
      </c>
      <c r="G114">
        <v>-0.11857009451175633</v>
      </c>
      <c r="H114">
        <v>-2.471283429478182E-2</v>
      </c>
      <c r="I114">
        <v>-1.632448099848116E-3</v>
      </c>
      <c r="J114">
        <v>-0.1151846085290817</v>
      </c>
      <c r="L114" s="1" t="str">
        <f t="shared" si="3"/>
        <v>1833</v>
      </c>
      <c r="M114" s="1">
        <f t="shared" ref="M114:M177" si="5">G114</f>
        <v>-0.11857009451175633</v>
      </c>
      <c r="N114" s="1">
        <f t="shared" ref="N114:N177" si="6">H114</f>
        <v>-2.471283429478182E-2</v>
      </c>
      <c r="O114" s="1">
        <f t="shared" ref="O114:O177" si="7">I114</f>
        <v>-1.632448099848116E-3</v>
      </c>
      <c r="P114" s="1">
        <f t="shared" si="4"/>
        <v>-0.1151846085290817</v>
      </c>
    </row>
    <row r="115" spans="6:16" x14ac:dyDescent="0.4">
      <c r="F115" s="1" t="s">
        <v>177</v>
      </c>
      <c r="G115">
        <v>-9.0302120629281932E-2</v>
      </c>
      <c r="H115">
        <v>-2.3659970869946215E-2</v>
      </c>
      <c r="I115">
        <v>-1.8100430275338319E-3</v>
      </c>
      <c r="J115">
        <v>-0.24041089955421713</v>
      </c>
      <c r="L115" s="1" t="str">
        <f t="shared" ref="L115:L178" si="8">F115</f>
        <v>1834</v>
      </c>
      <c r="M115" s="1">
        <f t="shared" si="5"/>
        <v>-9.0302120629281932E-2</v>
      </c>
      <c r="N115" s="1">
        <f t="shared" si="6"/>
        <v>-2.3659970869946215E-2</v>
      </c>
      <c r="O115" s="1">
        <f t="shared" si="7"/>
        <v>-1.8100430275338319E-3</v>
      </c>
      <c r="P115" s="1">
        <f t="shared" ref="P115:P178" si="9">J115</f>
        <v>-0.24041089955421713</v>
      </c>
    </row>
    <row r="116" spans="6:16" x14ac:dyDescent="0.4">
      <c r="F116" s="1" t="s">
        <v>178</v>
      </c>
      <c r="G116">
        <v>-0.1509833998113736</v>
      </c>
      <c r="H116">
        <v>-2.3362200622793733E-2</v>
      </c>
      <c r="I116">
        <v>-1.8772590314406247E-3</v>
      </c>
      <c r="J116">
        <v>-0.72357587719691929</v>
      </c>
      <c r="L116" s="1" t="str">
        <f t="shared" si="8"/>
        <v>1835</v>
      </c>
      <c r="M116" s="1">
        <f t="shared" si="5"/>
        <v>-0.1509833998113736</v>
      </c>
      <c r="N116" s="1">
        <f t="shared" si="6"/>
        <v>-2.3362200622793733E-2</v>
      </c>
      <c r="O116" s="1">
        <f t="shared" si="7"/>
        <v>-1.8772590314406247E-3</v>
      </c>
      <c r="P116" s="1">
        <f t="shared" si="9"/>
        <v>-0.72357587719691929</v>
      </c>
    </row>
    <row r="117" spans="6:16" x14ac:dyDescent="0.4">
      <c r="F117" s="1" t="s">
        <v>179</v>
      </c>
      <c r="G117">
        <v>-0.25592130442734107</v>
      </c>
      <c r="H117">
        <v>-2.3252960801678539E-2</v>
      </c>
      <c r="I117">
        <v>-2.0018473630491248E-3</v>
      </c>
      <c r="J117">
        <v>-0.65531588914878425</v>
      </c>
      <c r="L117" s="1" t="str">
        <f t="shared" si="8"/>
        <v>1836</v>
      </c>
      <c r="M117" s="1">
        <f t="shared" si="5"/>
        <v>-0.25592130442734107</v>
      </c>
      <c r="N117" s="1">
        <f t="shared" si="6"/>
        <v>-2.3252960801678539E-2</v>
      </c>
      <c r="O117" s="1">
        <f t="shared" si="7"/>
        <v>-2.0018473630491248E-3</v>
      </c>
      <c r="P117" s="1">
        <f t="shared" si="9"/>
        <v>-0.65531588914878425</v>
      </c>
    </row>
    <row r="118" spans="6:16" x14ac:dyDescent="0.4">
      <c r="F118" s="1" t="s">
        <v>180</v>
      </c>
      <c r="G118">
        <v>-0.23279103503694926</v>
      </c>
      <c r="H118">
        <v>-2.3463805629792257E-2</v>
      </c>
      <c r="I118">
        <v>-2.4017249423216309E-3</v>
      </c>
      <c r="J118">
        <v>-0.17088354521768653</v>
      </c>
      <c r="L118" s="1" t="str">
        <f t="shared" si="8"/>
        <v>1837</v>
      </c>
      <c r="M118" s="1">
        <f t="shared" si="5"/>
        <v>-0.23279103503694926</v>
      </c>
      <c r="N118" s="1">
        <f t="shared" si="6"/>
        <v>-2.3463805629792257E-2</v>
      </c>
      <c r="O118" s="1">
        <f t="shared" si="7"/>
        <v>-2.4017249423216309E-3</v>
      </c>
      <c r="P118" s="1">
        <f t="shared" si="9"/>
        <v>-0.17088354521768653</v>
      </c>
    </row>
    <row r="119" spans="6:16" x14ac:dyDescent="0.4">
      <c r="F119" s="1" t="s">
        <v>181</v>
      </c>
      <c r="G119">
        <v>-0.12086677838434652</v>
      </c>
      <c r="H119">
        <v>-2.4780028632166991E-2</v>
      </c>
      <c r="I119">
        <v>-2.8077746672549625E-3</v>
      </c>
      <c r="J119">
        <v>0.12188524885774039</v>
      </c>
      <c r="L119" s="1" t="str">
        <f t="shared" si="8"/>
        <v>1838</v>
      </c>
      <c r="M119" s="1">
        <f t="shared" si="5"/>
        <v>-0.12086677838434652</v>
      </c>
      <c r="N119" s="1">
        <f t="shared" si="6"/>
        <v>-2.4780028632166991E-2</v>
      </c>
      <c r="O119" s="1">
        <f t="shared" si="7"/>
        <v>-2.8077746672549625E-3</v>
      </c>
      <c r="P119" s="1">
        <f t="shared" si="9"/>
        <v>0.12188524885774039</v>
      </c>
    </row>
    <row r="120" spans="6:16" x14ac:dyDescent="0.4">
      <c r="F120" s="1" t="s">
        <v>182</v>
      </c>
      <c r="G120">
        <v>-3.9786087706260721E-2</v>
      </c>
      <c r="H120">
        <v>-2.6896989153431815E-2</v>
      </c>
      <c r="I120">
        <v>-2.9558575161763648E-3</v>
      </c>
      <c r="J120">
        <v>0.21204360674681189</v>
      </c>
      <c r="L120" s="1" t="str">
        <f t="shared" si="8"/>
        <v>1839</v>
      </c>
      <c r="M120" s="1">
        <f t="shared" si="5"/>
        <v>-3.9786087706260721E-2</v>
      </c>
      <c r="N120" s="1">
        <f t="shared" si="6"/>
        <v>-2.6896989153431815E-2</v>
      </c>
      <c r="O120" s="1">
        <f t="shared" si="7"/>
        <v>-2.9558575161763648E-3</v>
      </c>
      <c r="P120" s="1">
        <f t="shared" si="9"/>
        <v>0.21204360674681189</v>
      </c>
    </row>
    <row r="121" spans="6:16" x14ac:dyDescent="0.4">
      <c r="F121" s="1" t="s">
        <v>83</v>
      </c>
      <c r="G121">
        <v>-4.198924643123483E-3</v>
      </c>
      <c r="H121">
        <v>-2.8754817442550842E-2</v>
      </c>
      <c r="I121">
        <v>-2.9087696894348593E-3</v>
      </c>
      <c r="J121">
        <v>0.20078917835018961</v>
      </c>
      <c r="L121" s="1" t="str">
        <f t="shared" si="8"/>
        <v>1840</v>
      </c>
      <c r="M121" s="1">
        <f t="shared" si="5"/>
        <v>-4.198924643123483E-3</v>
      </c>
      <c r="N121" s="1">
        <f t="shared" si="6"/>
        <v>-2.8754817442550842E-2</v>
      </c>
      <c r="O121" s="1">
        <f t="shared" si="7"/>
        <v>-2.9087696894348593E-3</v>
      </c>
      <c r="P121" s="1">
        <f t="shared" si="9"/>
        <v>0.20078917835018961</v>
      </c>
    </row>
    <row r="122" spans="6:16" x14ac:dyDescent="0.4">
      <c r="F122" s="1" t="s">
        <v>183</v>
      </c>
      <c r="G122">
        <v>6.5759713326186357E-3</v>
      </c>
      <c r="H122">
        <v>-2.9803122558519784E-2</v>
      </c>
      <c r="I122">
        <v>-2.7797394811688489E-3</v>
      </c>
      <c r="J122">
        <v>0.18789589963906153</v>
      </c>
      <c r="L122" s="1" t="str">
        <f t="shared" si="8"/>
        <v>1841</v>
      </c>
      <c r="M122" s="1">
        <f t="shared" si="5"/>
        <v>6.5759713326186357E-3</v>
      </c>
      <c r="N122" s="1">
        <f t="shared" si="6"/>
        <v>-2.9803122558519784E-2</v>
      </c>
      <c r="O122" s="1">
        <f t="shared" si="7"/>
        <v>-2.7797394811688489E-3</v>
      </c>
      <c r="P122" s="1">
        <f t="shared" si="9"/>
        <v>0.18789589963906153</v>
      </c>
    </row>
    <row r="123" spans="6:16" x14ac:dyDescent="0.4">
      <c r="F123" s="1" t="s">
        <v>184</v>
      </c>
      <c r="G123">
        <v>1.4180038570852706E-2</v>
      </c>
      <c r="H123">
        <v>-3.0015134244550483E-2</v>
      </c>
      <c r="I123">
        <v>-2.6378897205302835E-3</v>
      </c>
      <c r="J123">
        <v>0.19365848362594085</v>
      </c>
      <c r="L123" s="1" t="str">
        <f t="shared" si="8"/>
        <v>1842</v>
      </c>
      <c r="M123" s="1">
        <f t="shared" si="5"/>
        <v>1.4180038570852706E-2</v>
      </c>
      <c r="N123" s="1">
        <f t="shared" si="6"/>
        <v>-3.0015134244550483E-2</v>
      </c>
      <c r="O123" s="1">
        <f t="shared" si="7"/>
        <v>-2.6378897205302835E-3</v>
      </c>
      <c r="P123" s="1">
        <f t="shared" si="9"/>
        <v>0.19365848362594085</v>
      </c>
    </row>
    <row r="124" spans="6:16" x14ac:dyDescent="0.4">
      <c r="F124" s="1" t="s">
        <v>185</v>
      </c>
      <c r="G124">
        <v>2.2166967047061979E-2</v>
      </c>
      <c r="H124">
        <v>-2.959493732573067E-2</v>
      </c>
      <c r="I124">
        <v>-2.4946629336288721E-3</v>
      </c>
      <c r="J124">
        <v>0.17605830249108259</v>
      </c>
      <c r="L124" s="1" t="str">
        <f t="shared" si="8"/>
        <v>1843</v>
      </c>
      <c r="M124" s="1">
        <f t="shared" si="5"/>
        <v>2.2166967047061979E-2</v>
      </c>
      <c r="N124" s="1">
        <f t="shared" si="6"/>
        <v>-2.959493732573067E-2</v>
      </c>
      <c r="O124" s="1">
        <f t="shared" si="7"/>
        <v>-2.4946629336288721E-3</v>
      </c>
      <c r="P124" s="1">
        <f t="shared" si="9"/>
        <v>0.17605830249108259</v>
      </c>
    </row>
    <row r="125" spans="6:16" x14ac:dyDescent="0.4">
      <c r="F125" s="1" t="s">
        <v>186</v>
      </c>
      <c r="G125">
        <v>2.6026409437879768E-2</v>
      </c>
      <c r="H125">
        <v>-2.8725958547863098E-2</v>
      </c>
      <c r="I125">
        <v>-2.3432534894484466E-3</v>
      </c>
      <c r="J125">
        <v>0.17452101649056817</v>
      </c>
      <c r="L125" s="1" t="str">
        <f t="shared" si="8"/>
        <v>1844</v>
      </c>
      <c r="M125" s="1">
        <f t="shared" si="5"/>
        <v>2.6026409437879768E-2</v>
      </c>
      <c r="N125" s="1">
        <f t="shared" si="6"/>
        <v>-2.8725958547863098E-2</v>
      </c>
      <c r="O125" s="1">
        <f t="shared" si="7"/>
        <v>-2.3432534894484466E-3</v>
      </c>
      <c r="P125" s="1">
        <f t="shared" si="9"/>
        <v>0.17452101649056817</v>
      </c>
    </row>
    <row r="126" spans="6:16" x14ac:dyDescent="0.4">
      <c r="F126" s="1" t="s">
        <v>187</v>
      </c>
      <c r="G126">
        <v>3.4846392284458905E-2</v>
      </c>
      <c r="H126">
        <v>-2.7518291373269648E-2</v>
      </c>
      <c r="I126">
        <v>-2.1969985732669425E-3</v>
      </c>
      <c r="J126">
        <v>0.21521234982207815</v>
      </c>
      <c r="L126" s="1" t="str">
        <f t="shared" si="8"/>
        <v>1845</v>
      </c>
      <c r="M126" s="1">
        <f t="shared" si="5"/>
        <v>3.4846392284458905E-2</v>
      </c>
      <c r="N126" s="1">
        <f t="shared" si="6"/>
        <v>-2.7518291373269648E-2</v>
      </c>
      <c r="O126" s="1">
        <f t="shared" si="7"/>
        <v>-2.1969985732669425E-3</v>
      </c>
      <c r="P126" s="1">
        <f t="shared" si="9"/>
        <v>0.21521234982207815</v>
      </c>
    </row>
    <row r="127" spans="6:16" x14ac:dyDescent="0.4">
      <c r="F127" s="1" t="s">
        <v>188</v>
      </c>
      <c r="G127">
        <v>5.246386432490692E-2</v>
      </c>
      <c r="H127">
        <v>-2.6093784067677692E-2</v>
      </c>
      <c r="I127">
        <v>-2.0500808811814123E-3</v>
      </c>
      <c r="J127">
        <v>0.25744983314233971</v>
      </c>
      <c r="L127" s="1" t="str">
        <f t="shared" si="8"/>
        <v>1846</v>
      </c>
      <c r="M127" s="1">
        <f t="shared" si="5"/>
        <v>5.246386432490692E-2</v>
      </c>
      <c r="N127" s="1">
        <f t="shared" si="6"/>
        <v>-2.6093784067677692E-2</v>
      </c>
      <c r="O127" s="1">
        <f t="shared" si="7"/>
        <v>-2.0500808811814123E-3</v>
      </c>
      <c r="P127" s="1">
        <f t="shared" si="9"/>
        <v>0.25744983314233971</v>
      </c>
    </row>
    <row r="128" spans="6:16" x14ac:dyDescent="0.4">
      <c r="F128" s="1" t="s">
        <v>189</v>
      </c>
      <c r="G128">
        <v>7.117396526257791E-2</v>
      </c>
      <c r="H128">
        <v>-2.4521166493410889E-2</v>
      </c>
      <c r="I128">
        <v>-1.8794601008834306E-3</v>
      </c>
      <c r="J128">
        <v>0.28862240856452498</v>
      </c>
      <c r="L128" s="1" t="str">
        <f t="shared" si="8"/>
        <v>1847</v>
      </c>
      <c r="M128" s="1">
        <f t="shared" si="5"/>
        <v>7.117396526257791E-2</v>
      </c>
      <c r="N128" s="1">
        <f t="shared" si="6"/>
        <v>-2.4521166493410889E-2</v>
      </c>
      <c r="O128" s="1">
        <f t="shared" si="7"/>
        <v>-1.8794601008834306E-3</v>
      </c>
      <c r="P128" s="1">
        <f t="shared" si="9"/>
        <v>0.28862240856452498</v>
      </c>
    </row>
    <row r="129" spans="6:16" x14ac:dyDescent="0.4">
      <c r="F129" s="1" t="s">
        <v>190</v>
      </c>
      <c r="G129">
        <v>8.7772248512826306E-2</v>
      </c>
      <c r="H129">
        <v>-2.2776419540567822E-2</v>
      </c>
      <c r="I129">
        <v>-1.681434988979011E-3</v>
      </c>
      <c r="J129">
        <v>0.31232539597899972</v>
      </c>
      <c r="L129" s="1" t="str">
        <f t="shared" si="8"/>
        <v>1848</v>
      </c>
      <c r="M129" s="1">
        <f t="shared" si="5"/>
        <v>8.7772248512826306E-2</v>
      </c>
      <c r="N129" s="1">
        <f t="shared" si="6"/>
        <v>-2.2776419540567822E-2</v>
      </c>
      <c r="O129" s="1">
        <f t="shared" si="7"/>
        <v>-1.681434988979011E-3</v>
      </c>
      <c r="P129" s="1">
        <f t="shared" si="9"/>
        <v>0.31232539597899972</v>
      </c>
    </row>
    <row r="130" spans="6:16" x14ac:dyDescent="0.4">
      <c r="F130" s="1" t="s">
        <v>191</v>
      </c>
      <c r="G130">
        <v>0.10023001032815748</v>
      </c>
      <c r="H130">
        <v>-2.0831411407489162E-2</v>
      </c>
      <c r="I130">
        <v>-1.4615009407117376E-3</v>
      </c>
      <c r="J130">
        <v>0.30190558623600983</v>
      </c>
      <c r="L130" s="1" t="str">
        <f t="shared" si="8"/>
        <v>1849</v>
      </c>
      <c r="M130" s="1">
        <f t="shared" si="5"/>
        <v>0.10023001032815748</v>
      </c>
      <c r="N130" s="1">
        <f t="shared" si="6"/>
        <v>-2.0831411407489162E-2</v>
      </c>
      <c r="O130" s="1">
        <f t="shared" si="7"/>
        <v>-1.4615009407117376E-3</v>
      </c>
      <c r="P130" s="1">
        <f t="shared" si="9"/>
        <v>0.30190558623600983</v>
      </c>
    </row>
    <row r="131" spans="6:16" x14ac:dyDescent="0.4">
      <c r="F131" s="1" t="s">
        <v>84</v>
      </c>
      <c r="G131">
        <v>0.10368912417618359</v>
      </c>
      <c r="H131">
        <v>-1.8684433854789212E-2</v>
      </c>
      <c r="I131">
        <v>-1.2245481423383989E-3</v>
      </c>
      <c r="J131">
        <v>0.27110723631132227</v>
      </c>
      <c r="L131" s="1" t="str">
        <f t="shared" si="8"/>
        <v>1850</v>
      </c>
      <c r="M131" s="1">
        <f t="shared" si="5"/>
        <v>0.10368912417618359</v>
      </c>
      <c r="N131" s="1">
        <f t="shared" si="6"/>
        <v>-1.8684433854789212E-2</v>
      </c>
      <c r="O131" s="1">
        <f t="shared" si="7"/>
        <v>-1.2245481423383989E-3</v>
      </c>
      <c r="P131" s="1">
        <f t="shared" si="9"/>
        <v>0.27110723631132227</v>
      </c>
    </row>
    <row r="132" spans="6:16" x14ac:dyDescent="0.4">
      <c r="F132" s="1" t="s">
        <v>192</v>
      </c>
      <c r="G132">
        <v>0.10313731806665766</v>
      </c>
      <c r="H132">
        <v>-1.6350550440003185E-2</v>
      </c>
      <c r="I132">
        <v>-9.9020563918210988E-4</v>
      </c>
      <c r="J132">
        <v>0.26669756222440144</v>
      </c>
      <c r="L132" s="1" t="str">
        <f t="shared" si="8"/>
        <v>1851</v>
      </c>
      <c r="M132" s="1">
        <f t="shared" si="5"/>
        <v>0.10313731806665766</v>
      </c>
      <c r="N132" s="1">
        <f t="shared" si="6"/>
        <v>-1.6350550440003185E-2</v>
      </c>
      <c r="O132" s="1">
        <f t="shared" si="7"/>
        <v>-9.9020563918210988E-4</v>
      </c>
      <c r="P132" s="1">
        <f t="shared" si="9"/>
        <v>0.26669756222440144</v>
      </c>
    </row>
    <row r="133" spans="6:16" x14ac:dyDescent="0.4">
      <c r="F133" s="1" t="s">
        <v>193</v>
      </c>
      <c r="G133">
        <v>0.10674899721614753</v>
      </c>
      <c r="H133">
        <v>-1.3903539736946685E-2</v>
      </c>
      <c r="I133">
        <v>-7.7289705863381507E-4</v>
      </c>
      <c r="J133">
        <v>0.26840417091191099</v>
      </c>
      <c r="L133" s="1" t="str">
        <f t="shared" si="8"/>
        <v>1852</v>
      </c>
      <c r="M133" s="1">
        <f t="shared" si="5"/>
        <v>0.10674899721614753</v>
      </c>
      <c r="N133" s="1">
        <f t="shared" si="6"/>
        <v>-1.3903539736946685E-2</v>
      </c>
      <c r="O133" s="1">
        <f t="shared" si="7"/>
        <v>-7.7289705863381507E-4</v>
      </c>
      <c r="P133" s="1">
        <f t="shared" si="9"/>
        <v>0.26840417091191099</v>
      </c>
    </row>
    <row r="134" spans="6:16" x14ac:dyDescent="0.4">
      <c r="F134" s="1" t="s">
        <v>194</v>
      </c>
      <c r="G134">
        <v>0.11105738983770937</v>
      </c>
      <c r="H134">
        <v>-1.1441912389671294E-2</v>
      </c>
      <c r="I134">
        <v>-5.6096017935818498E-4</v>
      </c>
      <c r="J134">
        <v>0.26233993215253654</v>
      </c>
      <c r="L134" s="1" t="str">
        <f t="shared" si="8"/>
        <v>1853</v>
      </c>
      <c r="M134" s="1">
        <f t="shared" si="5"/>
        <v>0.11105738983770937</v>
      </c>
      <c r="N134" s="1">
        <f t="shared" si="6"/>
        <v>-1.1441912389671294E-2</v>
      </c>
      <c r="O134" s="1">
        <f t="shared" si="7"/>
        <v>-5.6096017935818498E-4</v>
      </c>
      <c r="P134" s="1">
        <f t="shared" si="9"/>
        <v>0.26233993215253654</v>
      </c>
    </row>
    <row r="135" spans="6:16" x14ac:dyDescent="0.4">
      <c r="F135" s="1" t="s">
        <v>195</v>
      </c>
      <c r="G135">
        <v>0.11349190952964422</v>
      </c>
      <c r="H135">
        <v>-8.9982801510956022E-3</v>
      </c>
      <c r="I135">
        <v>-3.5005968262412341E-4</v>
      </c>
      <c r="J135">
        <v>0.25454418411164725</v>
      </c>
      <c r="L135" s="1" t="str">
        <f t="shared" si="8"/>
        <v>1854</v>
      </c>
      <c r="M135" s="1">
        <f t="shared" si="5"/>
        <v>0.11349190952964422</v>
      </c>
      <c r="N135" s="1">
        <f t="shared" si="6"/>
        <v>-8.9982801510956022E-3</v>
      </c>
      <c r="O135" s="1">
        <f t="shared" si="7"/>
        <v>-3.5005968262412341E-4</v>
      </c>
      <c r="P135" s="1">
        <f t="shared" si="9"/>
        <v>0.25454418411164725</v>
      </c>
    </row>
    <row r="136" spans="6:16" x14ac:dyDescent="0.4">
      <c r="F136" s="1" t="s">
        <v>196</v>
      </c>
      <c r="G136">
        <v>0.10679199988393853</v>
      </c>
      <c r="H136">
        <v>-6.5817361149411646E-3</v>
      </c>
      <c r="I136">
        <v>-1.4410700289358065E-4</v>
      </c>
      <c r="J136">
        <v>0.14097802747494467</v>
      </c>
      <c r="L136" s="1" t="str">
        <f t="shared" si="8"/>
        <v>1855</v>
      </c>
      <c r="M136" s="1">
        <f t="shared" si="5"/>
        <v>0.10679199988393853</v>
      </c>
      <c r="N136" s="1">
        <f t="shared" si="6"/>
        <v>-6.5817361149411646E-3</v>
      </c>
      <c r="O136" s="1">
        <f t="shared" si="7"/>
        <v>-1.4410700289358065E-4</v>
      </c>
      <c r="P136" s="1">
        <f t="shared" si="9"/>
        <v>0.14097802747494467</v>
      </c>
    </row>
    <row r="137" spans="6:16" x14ac:dyDescent="0.4">
      <c r="F137" s="1" t="s">
        <v>197</v>
      </c>
      <c r="G137">
        <v>5.7645834596250459E-2</v>
      </c>
      <c r="H137">
        <v>-4.2108964649686517E-3</v>
      </c>
      <c r="I137">
        <v>5.5236998182628876E-5</v>
      </c>
      <c r="J137">
        <v>-0.22236818313286194</v>
      </c>
      <c r="L137" s="1" t="str">
        <f t="shared" si="8"/>
        <v>1856</v>
      </c>
      <c r="M137" s="1">
        <f t="shared" si="5"/>
        <v>5.7645834596250459E-2</v>
      </c>
      <c r="N137" s="1">
        <f t="shared" si="6"/>
        <v>-4.2108964649686517E-3</v>
      </c>
      <c r="O137" s="1">
        <f t="shared" si="7"/>
        <v>5.5236998182628876E-5</v>
      </c>
      <c r="P137" s="1">
        <f t="shared" si="9"/>
        <v>-0.22236818313286194</v>
      </c>
    </row>
    <row r="138" spans="6:16" x14ac:dyDescent="0.4">
      <c r="F138" s="1" t="s">
        <v>198</v>
      </c>
      <c r="G138">
        <v>-3.7257201000934215E-2</v>
      </c>
      <c r="H138">
        <v>-1.9038698417981207E-3</v>
      </c>
      <c r="I138">
        <v>1.8944794757530596E-4</v>
      </c>
      <c r="J138">
        <v>-0.41034424695912652</v>
      </c>
      <c r="L138" s="1" t="str">
        <f t="shared" si="8"/>
        <v>1857</v>
      </c>
      <c r="M138" s="1">
        <f t="shared" si="5"/>
        <v>-3.7257201000934215E-2</v>
      </c>
      <c r="N138" s="1">
        <f t="shared" si="6"/>
        <v>-1.9038698417981207E-3</v>
      </c>
      <c r="O138" s="1">
        <f t="shared" si="7"/>
        <v>1.8944794757530596E-4</v>
      </c>
      <c r="P138" s="1">
        <f t="shared" si="9"/>
        <v>-0.41034424695912652</v>
      </c>
    </row>
    <row r="139" spans="6:16" x14ac:dyDescent="0.4">
      <c r="F139" s="1" t="s">
        <v>199</v>
      </c>
      <c r="G139">
        <v>-7.515658439972428E-2</v>
      </c>
      <c r="H139">
        <v>1.4068924887573658E-4</v>
      </c>
      <c r="I139">
        <v>1.1230818210866938E-4</v>
      </c>
      <c r="J139">
        <v>-0.13714046398856958</v>
      </c>
      <c r="L139" s="1" t="str">
        <f t="shared" si="8"/>
        <v>1858</v>
      </c>
      <c r="M139" s="1">
        <f t="shared" si="5"/>
        <v>-7.515658439972428E-2</v>
      </c>
      <c r="N139" s="1">
        <f t="shared" si="6"/>
        <v>1.4068924887573658E-4</v>
      </c>
      <c r="O139" s="1">
        <f t="shared" si="7"/>
        <v>1.1230818210866938E-4</v>
      </c>
      <c r="P139" s="1">
        <f t="shared" si="9"/>
        <v>-0.13714046398856958</v>
      </c>
    </row>
    <row r="140" spans="6:16" x14ac:dyDescent="0.4">
      <c r="F140" s="1" t="s">
        <v>200</v>
      </c>
      <c r="G140">
        <v>-1.5262042965231169E-2</v>
      </c>
      <c r="H140">
        <v>1.3178571328128633E-3</v>
      </c>
      <c r="I140">
        <v>-1.0332868707619883E-4</v>
      </c>
      <c r="J140">
        <v>0.14089426189809579</v>
      </c>
      <c r="L140" s="1" t="str">
        <f t="shared" si="8"/>
        <v>1859</v>
      </c>
      <c r="M140" s="1">
        <f t="shared" si="5"/>
        <v>-1.5262042965231169E-2</v>
      </c>
      <c r="N140" s="1">
        <f t="shared" si="6"/>
        <v>1.3178571328128633E-3</v>
      </c>
      <c r="O140" s="1">
        <f t="shared" si="7"/>
        <v>-1.0332868707619883E-4</v>
      </c>
      <c r="P140" s="1">
        <f t="shared" si="9"/>
        <v>0.14089426189809579</v>
      </c>
    </row>
    <row r="141" spans="6:16" x14ac:dyDescent="0.4">
      <c r="F141" s="1" t="s">
        <v>85</v>
      </c>
      <c r="G141">
        <v>5.1288005190442222E-2</v>
      </c>
      <c r="H141">
        <v>1.4344417800567981E-3</v>
      </c>
      <c r="I141">
        <v>-1.971250136212574E-4</v>
      </c>
      <c r="J141">
        <v>0.23526393452548311</v>
      </c>
      <c r="L141" s="1" t="str">
        <f t="shared" si="8"/>
        <v>1860</v>
      </c>
      <c r="M141" s="1">
        <f t="shared" si="5"/>
        <v>5.1288005190442222E-2</v>
      </c>
      <c r="N141" s="1">
        <f t="shared" si="6"/>
        <v>1.4344417800567981E-3</v>
      </c>
      <c r="O141" s="1">
        <f t="shared" si="7"/>
        <v>-1.971250136212574E-4</v>
      </c>
      <c r="P141" s="1">
        <f t="shared" si="9"/>
        <v>0.23526393452548311</v>
      </c>
    </row>
    <row r="142" spans="6:16" x14ac:dyDescent="0.4">
      <c r="F142" s="1" t="s">
        <v>201</v>
      </c>
      <c r="G142">
        <v>7.9078483740274916E-2</v>
      </c>
      <c r="H142">
        <v>1.1864642052470638E-3</v>
      </c>
      <c r="I142">
        <v>-1.2801034883876393E-4</v>
      </c>
      <c r="J142">
        <v>0.20472913494911438</v>
      </c>
      <c r="L142" s="1" t="str">
        <f t="shared" si="8"/>
        <v>1861</v>
      </c>
      <c r="M142" s="1">
        <f t="shared" si="5"/>
        <v>7.9078483740274916E-2</v>
      </c>
      <c r="N142" s="1">
        <f t="shared" si="6"/>
        <v>1.1864642052470638E-3</v>
      </c>
      <c r="O142" s="1">
        <f t="shared" si="7"/>
        <v>-1.2801034883876393E-4</v>
      </c>
      <c r="P142" s="1">
        <f t="shared" si="9"/>
        <v>0.20472913494911438</v>
      </c>
    </row>
    <row r="143" spans="6:16" x14ac:dyDescent="0.4">
      <c r="F143" s="1" t="s">
        <v>202</v>
      </c>
      <c r="G143">
        <v>7.5330052910561635E-2</v>
      </c>
      <c r="H143">
        <v>1.1994869687351186E-3</v>
      </c>
      <c r="I143">
        <v>1.4513433011793984E-5</v>
      </c>
      <c r="J143">
        <v>0.12741688732106912</v>
      </c>
      <c r="L143" s="1" t="str">
        <f t="shared" si="8"/>
        <v>1862</v>
      </c>
      <c r="M143" s="1">
        <f t="shared" si="5"/>
        <v>7.5330052910561635E-2</v>
      </c>
      <c r="N143" s="1">
        <f t="shared" si="6"/>
        <v>1.1994869687351186E-3</v>
      </c>
      <c r="O143" s="1">
        <f t="shared" si="7"/>
        <v>1.4513433011793984E-5</v>
      </c>
      <c r="P143" s="1">
        <f t="shared" si="9"/>
        <v>0.12741688732106912</v>
      </c>
    </row>
    <row r="144" spans="6:16" x14ac:dyDescent="0.4">
      <c r="F144" s="1" t="s">
        <v>203</v>
      </c>
      <c r="G144">
        <v>6.3601680182818199E-2</v>
      </c>
      <c r="H144">
        <v>1.6312072014901323E-3</v>
      </c>
      <c r="I144">
        <v>1.52754597497126E-4</v>
      </c>
      <c r="J144">
        <v>0.13557728343341247</v>
      </c>
      <c r="L144" s="1" t="str">
        <f t="shared" si="8"/>
        <v>1863</v>
      </c>
      <c r="M144" s="1">
        <f t="shared" si="5"/>
        <v>6.3601680182818199E-2</v>
      </c>
      <c r="N144" s="1">
        <f t="shared" si="6"/>
        <v>1.6312072014901323E-3</v>
      </c>
      <c r="O144" s="1">
        <f t="shared" si="7"/>
        <v>1.52754597497126E-4</v>
      </c>
      <c r="P144" s="1">
        <f t="shared" si="9"/>
        <v>0.13557728343341247</v>
      </c>
    </row>
    <row r="145" spans="6:16" x14ac:dyDescent="0.4">
      <c r="F145" s="1" t="s">
        <v>204</v>
      </c>
      <c r="G145">
        <v>6.991639296128116E-2</v>
      </c>
      <c r="H145">
        <v>2.3447483421882025E-3</v>
      </c>
      <c r="I145">
        <v>2.5030545253433453E-4</v>
      </c>
      <c r="J145">
        <v>0.19342894104841465</v>
      </c>
      <c r="L145" s="1" t="str">
        <f t="shared" si="8"/>
        <v>1864</v>
      </c>
      <c r="M145" s="1">
        <f t="shared" si="5"/>
        <v>6.991639296128116E-2</v>
      </c>
      <c r="N145" s="1">
        <f t="shared" si="6"/>
        <v>2.3447483421882025E-3</v>
      </c>
      <c r="O145" s="1">
        <f t="shared" si="7"/>
        <v>2.5030545253433453E-4</v>
      </c>
      <c r="P145" s="1">
        <f t="shared" si="9"/>
        <v>0.19342894104841465</v>
      </c>
    </row>
    <row r="146" spans="6:16" x14ac:dyDescent="0.4">
      <c r="F146" s="1" t="s">
        <v>205</v>
      </c>
      <c r="G146">
        <v>8.6179029891922332E-2</v>
      </c>
      <c r="H146">
        <v>3.1263287185879442E-3</v>
      </c>
      <c r="I146">
        <v>3.4756580265997287E-4</v>
      </c>
      <c r="J146">
        <v>0.22013293267193246</v>
      </c>
      <c r="L146" s="1" t="str">
        <f t="shared" si="8"/>
        <v>1865</v>
      </c>
      <c r="M146" s="1">
        <f t="shared" si="5"/>
        <v>8.6179029891922332E-2</v>
      </c>
      <c r="N146" s="1">
        <f t="shared" si="6"/>
        <v>3.1263287185879442E-3</v>
      </c>
      <c r="O146" s="1">
        <f t="shared" si="7"/>
        <v>3.4756580265997287E-4</v>
      </c>
      <c r="P146" s="1">
        <f t="shared" si="9"/>
        <v>0.22013293267193246</v>
      </c>
    </row>
    <row r="147" spans="6:16" x14ac:dyDescent="0.4">
      <c r="F147" s="1" t="s">
        <v>206</v>
      </c>
      <c r="G147">
        <v>9.6664229369456914E-2</v>
      </c>
      <c r="H147">
        <v>3.9528684309852969E-3</v>
      </c>
      <c r="I147">
        <v>4.7640467075377537E-4</v>
      </c>
      <c r="J147">
        <v>0.22206517294712286</v>
      </c>
      <c r="L147" s="1" t="str">
        <f t="shared" si="8"/>
        <v>1866</v>
      </c>
      <c r="M147" s="1">
        <f t="shared" si="5"/>
        <v>9.6664229369456914E-2</v>
      </c>
      <c r="N147" s="1">
        <f t="shared" si="6"/>
        <v>3.9528684309852969E-3</v>
      </c>
      <c r="O147" s="1">
        <f t="shared" si="7"/>
        <v>4.7640467075377537E-4</v>
      </c>
      <c r="P147" s="1">
        <f t="shared" si="9"/>
        <v>0.22206517294712286</v>
      </c>
    </row>
    <row r="148" spans="6:16" x14ac:dyDescent="0.4">
      <c r="F148" s="1" t="s">
        <v>207</v>
      </c>
      <c r="G148">
        <v>0.10187244490136471</v>
      </c>
      <c r="H148">
        <v>4.9092975220023458E-3</v>
      </c>
      <c r="I148">
        <v>6.2435410687079404E-4</v>
      </c>
      <c r="J148">
        <v>0.22443255890986241</v>
      </c>
      <c r="L148" s="1" t="str">
        <f t="shared" si="8"/>
        <v>1867</v>
      </c>
      <c r="M148" s="1">
        <f t="shared" si="5"/>
        <v>0.10187244490136471</v>
      </c>
      <c r="N148" s="1">
        <f t="shared" si="6"/>
        <v>4.9092975220023458E-3</v>
      </c>
      <c r="O148" s="1">
        <f t="shared" si="7"/>
        <v>6.2435410687079404E-4</v>
      </c>
      <c r="P148" s="1">
        <f t="shared" si="9"/>
        <v>0.22443255890986241</v>
      </c>
    </row>
    <row r="149" spans="6:16" x14ac:dyDescent="0.4">
      <c r="F149" s="1" t="s">
        <v>208</v>
      </c>
      <c r="G149">
        <v>0.10769549100056686</v>
      </c>
      <c r="H149">
        <v>6.0156266300769312E-3</v>
      </c>
      <c r="I149">
        <v>7.7647732251973555E-4</v>
      </c>
      <c r="J149">
        <v>0.24472318700555817</v>
      </c>
      <c r="L149" s="1" t="str">
        <f t="shared" si="8"/>
        <v>1868</v>
      </c>
      <c r="M149" s="1">
        <f t="shared" si="5"/>
        <v>0.10769549100056686</v>
      </c>
      <c r="N149" s="1">
        <f t="shared" si="6"/>
        <v>6.0156266300769312E-3</v>
      </c>
      <c r="O149" s="1">
        <f t="shared" si="7"/>
        <v>7.7647732251973555E-4</v>
      </c>
      <c r="P149" s="1">
        <f t="shared" si="9"/>
        <v>0.24472318700555817</v>
      </c>
    </row>
    <row r="150" spans="6:16" x14ac:dyDescent="0.4">
      <c r="F150" s="1" t="s">
        <v>209</v>
      </c>
      <c r="G150">
        <v>0.11778793069920951</v>
      </c>
      <c r="H150">
        <v>7.237934391950032E-3</v>
      </c>
      <c r="I150">
        <v>9.3083372240517143E-4</v>
      </c>
      <c r="J150">
        <v>0.27443658825440609</v>
      </c>
      <c r="L150" s="1" t="str">
        <f t="shared" si="8"/>
        <v>1869</v>
      </c>
      <c r="M150" s="1">
        <f t="shared" si="5"/>
        <v>0.11778793069920951</v>
      </c>
      <c r="N150" s="1">
        <f t="shared" si="6"/>
        <v>7.237934391950032E-3</v>
      </c>
      <c r="O150" s="1">
        <f t="shared" si="7"/>
        <v>9.3083372240517143E-4</v>
      </c>
      <c r="P150" s="1">
        <f t="shared" si="9"/>
        <v>0.27443658825440609</v>
      </c>
    </row>
    <row r="151" spans="6:16" x14ac:dyDescent="0.4">
      <c r="F151" s="1" t="s">
        <v>86</v>
      </c>
      <c r="G151">
        <v>0.13014253769434803</v>
      </c>
      <c r="H151">
        <v>8.5455745077224043E-3</v>
      </c>
      <c r="I151">
        <v>1.0966754937496064E-3</v>
      </c>
      <c r="J151">
        <v>0.29828764300760474</v>
      </c>
      <c r="L151" s="1" t="str">
        <f t="shared" si="8"/>
        <v>1870</v>
      </c>
      <c r="M151" s="1">
        <f t="shared" si="5"/>
        <v>0.13014253769434803</v>
      </c>
      <c r="N151" s="1">
        <f t="shared" si="6"/>
        <v>8.5455745077224043E-3</v>
      </c>
      <c r="O151" s="1">
        <f t="shared" si="7"/>
        <v>1.0966754937496064E-3</v>
      </c>
      <c r="P151" s="1">
        <f t="shared" si="9"/>
        <v>0.29828764300760474</v>
      </c>
    </row>
    <row r="152" spans="6:16" x14ac:dyDescent="0.4">
      <c r="F152" s="1" t="s">
        <v>210</v>
      </c>
      <c r="G152">
        <v>0.13999322770761602</v>
      </c>
      <c r="H152">
        <v>9.9459593952274696E-3</v>
      </c>
      <c r="I152">
        <v>1.2803080476169015E-3</v>
      </c>
      <c r="J152">
        <v>0.29526401608555336</v>
      </c>
      <c r="L152" s="1" t="str">
        <f t="shared" si="8"/>
        <v>1871</v>
      </c>
      <c r="M152" s="1">
        <f t="shared" si="5"/>
        <v>0.13999322770761602</v>
      </c>
      <c r="N152" s="1">
        <f t="shared" si="6"/>
        <v>9.9459593952274696E-3</v>
      </c>
      <c r="O152" s="1">
        <f t="shared" si="7"/>
        <v>1.2803080476169015E-3</v>
      </c>
      <c r="P152" s="1">
        <f t="shared" si="9"/>
        <v>0.29526401608555336</v>
      </c>
    </row>
    <row r="153" spans="6:16" x14ac:dyDescent="0.4">
      <c r="F153" s="1" t="s">
        <v>211</v>
      </c>
      <c r="G153">
        <v>0.14137420467575512</v>
      </c>
      <c r="H153">
        <v>1.1464063783475172E-2</v>
      </c>
      <c r="I153">
        <v>1.4794607847422609E-3</v>
      </c>
      <c r="J153">
        <v>0.25364826565263993</v>
      </c>
      <c r="L153" s="1" t="str">
        <f t="shared" si="8"/>
        <v>1872</v>
      </c>
      <c r="M153" s="1">
        <f t="shared" si="5"/>
        <v>0.14137420467575512</v>
      </c>
      <c r="N153" s="1">
        <f t="shared" si="6"/>
        <v>1.1464063783475172E-2</v>
      </c>
      <c r="O153" s="1">
        <f t="shared" si="7"/>
        <v>1.4794607847422609E-3</v>
      </c>
      <c r="P153" s="1">
        <f t="shared" si="9"/>
        <v>0.25364826565263993</v>
      </c>
    </row>
    <row r="154" spans="6:16" x14ac:dyDescent="0.4">
      <c r="F154" s="1" t="s">
        <v>212</v>
      </c>
      <c r="G154">
        <v>0.13305189239551585</v>
      </c>
      <c r="H154">
        <v>1.3109922749470976E-2</v>
      </c>
      <c r="I154">
        <v>1.6791369787380534E-3</v>
      </c>
      <c r="J154">
        <v>0.20695317955953385</v>
      </c>
      <c r="L154" s="1" t="str">
        <f t="shared" si="8"/>
        <v>1873</v>
      </c>
      <c r="M154" s="1">
        <f t="shared" si="5"/>
        <v>0.13305189239551585</v>
      </c>
      <c r="N154" s="1">
        <f t="shared" si="6"/>
        <v>1.3109922749470976E-2</v>
      </c>
      <c r="O154" s="1">
        <f t="shared" si="7"/>
        <v>1.6791369787380534E-3</v>
      </c>
      <c r="P154" s="1">
        <f t="shared" si="9"/>
        <v>0.20695317955953385</v>
      </c>
    </row>
    <row r="155" spans="6:16" x14ac:dyDescent="0.4">
      <c r="F155" s="1" t="s">
        <v>213</v>
      </c>
      <c r="G155">
        <v>0.12366123125082615</v>
      </c>
      <c r="H155">
        <v>1.4842449879282776E-2</v>
      </c>
      <c r="I155">
        <v>1.855864276853729E-3</v>
      </c>
      <c r="J155">
        <v>0.19217755532715067</v>
      </c>
      <c r="L155" s="1" t="str">
        <f t="shared" si="8"/>
        <v>1874</v>
      </c>
      <c r="M155" s="1">
        <f t="shared" si="5"/>
        <v>0.12366123125082615</v>
      </c>
      <c r="N155" s="1">
        <f t="shared" si="6"/>
        <v>1.4842449879282776E-2</v>
      </c>
      <c r="O155" s="1">
        <f t="shared" si="7"/>
        <v>1.855864276853729E-3</v>
      </c>
      <c r="P155" s="1">
        <f t="shared" si="9"/>
        <v>0.19217755532715067</v>
      </c>
    </row>
    <row r="156" spans="6:16" x14ac:dyDescent="0.4">
      <c r="F156" s="1" t="s">
        <v>214</v>
      </c>
      <c r="G156">
        <v>0.11901588141993823</v>
      </c>
      <c r="H156">
        <v>1.6557523020943387E-2</v>
      </c>
      <c r="I156">
        <v>2.0029439847332629E-3</v>
      </c>
      <c r="J156">
        <v>0.17318043563690511</v>
      </c>
      <c r="L156" s="1" t="str">
        <f t="shared" si="8"/>
        <v>1875</v>
      </c>
      <c r="M156" s="1">
        <f t="shared" si="5"/>
        <v>0.11901588141993823</v>
      </c>
      <c r="N156" s="1">
        <f t="shared" si="6"/>
        <v>1.6557523020943387E-2</v>
      </c>
      <c r="O156" s="1">
        <f t="shared" si="7"/>
        <v>2.0029439847332629E-3</v>
      </c>
      <c r="P156" s="1">
        <f t="shared" si="9"/>
        <v>0.17318043563690511</v>
      </c>
    </row>
    <row r="157" spans="6:16" x14ac:dyDescent="0.4">
      <c r="F157" s="1" t="s">
        <v>215</v>
      </c>
      <c r="G157">
        <v>0.11220932056143916</v>
      </c>
      <c r="H157">
        <v>1.8160148328192321E-2</v>
      </c>
      <c r="I157">
        <v>2.136126200472373E-3</v>
      </c>
      <c r="J157">
        <v>0.13530356324168916</v>
      </c>
      <c r="L157" s="1" t="str">
        <f t="shared" si="8"/>
        <v>1876</v>
      </c>
      <c r="M157" s="1">
        <f t="shared" si="5"/>
        <v>0.11220932056143916</v>
      </c>
      <c r="N157" s="1">
        <f t="shared" si="6"/>
        <v>1.8160148328192321E-2</v>
      </c>
      <c r="O157" s="1">
        <f t="shared" si="7"/>
        <v>2.136126200472373E-3</v>
      </c>
      <c r="P157" s="1">
        <f t="shared" si="9"/>
        <v>0.13530356324168916</v>
      </c>
    </row>
    <row r="158" spans="6:16" x14ac:dyDescent="0.4">
      <c r="F158" s="1" t="s">
        <v>216</v>
      </c>
      <c r="G158">
        <v>0.10386345531656466</v>
      </c>
      <c r="H158">
        <v>1.9633623918894099E-2</v>
      </c>
      <c r="I158">
        <v>2.2548078462978861E-3</v>
      </c>
      <c r="J158">
        <v>0.13679823671459529</v>
      </c>
      <c r="L158" s="1" t="str">
        <f t="shared" si="8"/>
        <v>1877</v>
      </c>
      <c r="M158" s="1">
        <f t="shared" si="5"/>
        <v>0.10386345531656466</v>
      </c>
      <c r="N158" s="1">
        <f t="shared" si="6"/>
        <v>1.9633623918894099E-2</v>
      </c>
      <c r="O158" s="1">
        <f t="shared" si="7"/>
        <v>2.2548078462978861E-3</v>
      </c>
      <c r="P158" s="1">
        <f t="shared" si="9"/>
        <v>0.13679823671459529</v>
      </c>
    </row>
    <row r="159" spans="6:16" x14ac:dyDescent="0.4">
      <c r="F159" s="1" t="s">
        <v>217</v>
      </c>
      <c r="G159">
        <v>0.10466375751459916</v>
      </c>
      <c r="H159">
        <v>2.096475297336757E-2</v>
      </c>
      <c r="I159">
        <v>2.3484333867680664E-3</v>
      </c>
      <c r="J159">
        <v>0.16608220413169672</v>
      </c>
      <c r="L159" s="1" t="str">
        <f t="shared" si="8"/>
        <v>1878</v>
      </c>
      <c r="M159" s="1">
        <f t="shared" si="5"/>
        <v>0.10466375751459916</v>
      </c>
      <c r="N159" s="1">
        <f t="shared" si="6"/>
        <v>2.096475297336757E-2</v>
      </c>
      <c r="O159" s="1">
        <f t="shared" si="7"/>
        <v>2.3484333867680664E-3</v>
      </c>
      <c r="P159" s="1">
        <f t="shared" si="9"/>
        <v>0.16608220413169672</v>
      </c>
    </row>
    <row r="160" spans="6:16" x14ac:dyDescent="0.4">
      <c r="F160" s="1" t="s">
        <v>218</v>
      </c>
      <c r="G160">
        <v>0.11180525371698005</v>
      </c>
      <c r="H160">
        <v>2.2111216635315303E-2</v>
      </c>
      <c r="I160">
        <v>2.4369799750820903E-3</v>
      </c>
      <c r="J160">
        <v>0.18731138961510779</v>
      </c>
      <c r="L160" s="1" t="str">
        <f t="shared" si="8"/>
        <v>1879</v>
      </c>
      <c r="M160" s="1">
        <f t="shared" si="5"/>
        <v>0.11180525371698005</v>
      </c>
      <c r="N160" s="1">
        <f t="shared" si="6"/>
        <v>2.2111216635315303E-2</v>
      </c>
      <c r="O160" s="1">
        <f t="shared" si="7"/>
        <v>2.4369799750820903E-3</v>
      </c>
      <c r="P160" s="1">
        <f t="shared" si="9"/>
        <v>0.18731138961510779</v>
      </c>
    </row>
    <row r="161" spans="6:16" x14ac:dyDescent="0.4">
      <c r="F161" s="1" t="s">
        <v>87</v>
      </c>
      <c r="G161">
        <v>0.11856711965073821</v>
      </c>
      <c r="H161">
        <v>2.3107418238670695E-2</v>
      </c>
      <c r="I161">
        <v>2.5384980663626508E-3</v>
      </c>
      <c r="J161">
        <v>0.20389561444833984</v>
      </c>
      <c r="L161" s="1" t="str">
        <f t="shared" si="8"/>
        <v>1880</v>
      </c>
      <c r="M161" s="1">
        <f t="shared" si="5"/>
        <v>0.11856711965073821</v>
      </c>
      <c r="N161" s="1">
        <f t="shared" si="6"/>
        <v>2.3107418238670695E-2</v>
      </c>
      <c r="O161" s="1">
        <f t="shared" si="7"/>
        <v>2.5384980663626508E-3</v>
      </c>
      <c r="P161" s="1">
        <f t="shared" si="9"/>
        <v>0.20389561444833984</v>
      </c>
    </row>
    <row r="162" spans="6:16" x14ac:dyDescent="0.4">
      <c r="F162" s="1" t="s">
        <v>219</v>
      </c>
      <c r="G162">
        <v>0.12491585673436637</v>
      </c>
      <c r="H162">
        <v>2.4035864424763593E-2</v>
      </c>
      <c r="I162">
        <v>2.6516011125026833E-3</v>
      </c>
      <c r="J162">
        <v>0.22037514384764201</v>
      </c>
      <c r="L162" s="1" t="str">
        <f t="shared" si="8"/>
        <v>1881</v>
      </c>
      <c r="M162" s="1">
        <f t="shared" si="5"/>
        <v>0.12491585673436637</v>
      </c>
      <c r="N162" s="1">
        <f t="shared" si="6"/>
        <v>2.4035864424763593E-2</v>
      </c>
      <c r="O162" s="1">
        <f t="shared" si="7"/>
        <v>2.6516011125026833E-3</v>
      </c>
      <c r="P162" s="1">
        <f t="shared" si="9"/>
        <v>0.22037514384764201</v>
      </c>
    </row>
    <row r="163" spans="6:16" x14ac:dyDescent="0.4">
      <c r="F163" s="1" t="s">
        <v>220</v>
      </c>
      <c r="G163">
        <v>0.12449431278213571</v>
      </c>
      <c r="H163">
        <v>2.4950969164229671E-2</v>
      </c>
      <c r="I163">
        <v>2.7741554339259272E-3</v>
      </c>
      <c r="J163">
        <v>0.14480436169957342</v>
      </c>
      <c r="L163" s="1" t="str">
        <f t="shared" si="8"/>
        <v>1882</v>
      </c>
      <c r="M163" s="1">
        <f t="shared" si="5"/>
        <v>0.12449431278213571</v>
      </c>
      <c r="N163" s="1">
        <f t="shared" si="6"/>
        <v>2.4950969164229671E-2</v>
      </c>
      <c r="O163" s="1">
        <f t="shared" si="7"/>
        <v>2.7741554339259272E-3</v>
      </c>
      <c r="P163" s="1">
        <f t="shared" si="9"/>
        <v>0.14480436169957342</v>
      </c>
    </row>
    <row r="164" spans="6:16" x14ac:dyDescent="0.4">
      <c r="F164" s="1" t="s">
        <v>221</v>
      </c>
      <c r="G164">
        <v>5.4478097701330219E-2</v>
      </c>
      <c r="H164">
        <v>2.5884651229462305E-2</v>
      </c>
      <c r="I164">
        <v>2.9061899993257862E-3</v>
      </c>
      <c r="J164">
        <v>-0.58229852481884448</v>
      </c>
      <c r="L164" s="1" t="str">
        <f t="shared" si="8"/>
        <v>1883</v>
      </c>
      <c r="M164" s="1">
        <f t="shared" si="5"/>
        <v>5.4478097701330219E-2</v>
      </c>
      <c r="N164" s="1">
        <f t="shared" si="6"/>
        <v>2.5884651229462305E-2</v>
      </c>
      <c r="O164" s="1">
        <f t="shared" si="7"/>
        <v>2.9061899993257862E-3</v>
      </c>
      <c r="P164" s="1">
        <f t="shared" si="9"/>
        <v>-0.58229852481884448</v>
      </c>
    </row>
    <row r="165" spans="6:16" x14ac:dyDescent="0.4">
      <c r="F165" s="1" t="s">
        <v>222</v>
      </c>
      <c r="G165">
        <v>-0.14922758235066913</v>
      </c>
      <c r="H165">
        <v>2.6859636972478972E-2</v>
      </c>
      <c r="I165">
        <v>2.9973785934541814E-3</v>
      </c>
      <c r="J165">
        <v>-1.1776680804036335</v>
      </c>
      <c r="L165" s="1" t="str">
        <f t="shared" si="8"/>
        <v>1884</v>
      </c>
      <c r="M165" s="1">
        <f t="shared" si="5"/>
        <v>-0.14922758235066913</v>
      </c>
      <c r="N165" s="1">
        <f t="shared" si="6"/>
        <v>2.6859636972478972E-2</v>
      </c>
      <c r="O165" s="1">
        <f t="shared" si="7"/>
        <v>2.9973785934541814E-3</v>
      </c>
      <c r="P165" s="1">
        <f t="shared" si="9"/>
        <v>-1.1776680804036335</v>
      </c>
    </row>
    <row r="166" spans="6:16" x14ac:dyDescent="0.4">
      <c r="F166" s="1" t="s">
        <v>223</v>
      </c>
      <c r="G166">
        <v>-0.2789109359081211</v>
      </c>
      <c r="H166">
        <v>2.7731761755848284E-2</v>
      </c>
      <c r="I166">
        <v>2.6823596218338965E-3</v>
      </c>
      <c r="J166">
        <v>-0.72058727901896846</v>
      </c>
      <c r="L166" s="1" t="str">
        <f t="shared" si="8"/>
        <v>1885</v>
      </c>
      <c r="M166" s="1">
        <f t="shared" si="5"/>
        <v>-0.2789109359081211</v>
      </c>
      <c r="N166" s="1">
        <f t="shared" si="6"/>
        <v>2.7731761755848284E-2</v>
      </c>
      <c r="O166" s="1">
        <f t="shared" si="7"/>
        <v>2.6823596218338965E-3</v>
      </c>
      <c r="P166" s="1">
        <f t="shared" si="9"/>
        <v>-0.72058727901896846</v>
      </c>
    </row>
    <row r="167" spans="6:16" x14ac:dyDescent="0.4">
      <c r="F167" s="1" t="s">
        <v>224</v>
      </c>
      <c r="G167">
        <v>-0.20438560171792985</v>
      </c>
      <c r="H167">
        <v>2.7236438270997067E-2</v>
      </c>
      <c r="I167">
        <v>1.9772352953601417E-3</v>
      </c>
      <c r="J167">
        <v>-0.35228047747114594</v>
      </c>
      <c r="L167" s="1" t="str">
        <f t="shared" si="8"/>
        <v>1886</v>
      </c>
      <c r="M167" s="1">
        <f t="shared" si="5"/>
        <v>-0.20438560171792985</v>
      </c>
      <c r="N167" s="1">
        <f t="shared" si="6"/>
        <v>2.7236438270997067E-2</v>
      </c>
      <c r="O167" s="1">
        <f t="shared" si="7"/>
        <v>1.9772352953601417E-3</v>
      </c>
      <c r="P167" s="1">
        <f t="shared" si="9"/>
        <v>-0.35228047747114594</v>
      </c>
    </row>
    <row r="168" spans="6:16" x14ac:dyDescent="0.4">
      <c r="F168" s="1" t="s">
        <v>225</v>
      </c>
      <c r="G168">
        <v>-0.13171425963483074</v>
      </c>
      <c r="H168">
        <v>2.4534183462600914E-2</v>
      </c>
      <c r="I168">
        <v>1.4540627364086108E-3</v>
      </c>
      <c r="J168">
        <v>-0.27421872985889706</v>
      </c>
      <c r="L168" s="1" t="str">
        <f t="shared" si="8"/>
        <v>1887</v>
      </c>
      <c r="M168" s="1">
        <f t="shared" si="5"/>
        <v>-0.13171425963483074</v>
      </c>
      <c r="N168" s="1">
        <f t="shared" si="6"/>
        <v>2.4534183462600914E-2</v>
      </c>
      <c r="O168" s="1">
        <f t="shared" si="7"/>
        <v>1.4540627364086108E-3</v>
      </c>
      <c r="P168" s="1">
        <f t="shared" si="9"/>
        <v>-0.27421872985889706</v>
      </c>
    </row>
    <row r="169" spans="6:16" x14ac:dyDescent="0.4">
      <c r="F169" s="1" t="s">
        <v>226</v>
      </c>
      <c r="G169">
        <v>-0.10792301813024857</v>
      </c>
      <c r="H169">
        <v>2.0859443419785823E-2</v>
      </c>
      <c r="I169">
        <v>1.1455062646937924E-3</v>
      </c>
      <c r="J169">
        <v>-0.20244025901193116</v>
      </c>
      <c r="L169" s="1" t="str">
        <f t="shared" si="8"/>
        <v>1888</v>
      </c>
      <c r="M169" s="1">
        <f t="shared" si="5"/>
        <v>-0.10792301813024857</v>
      </c>
      <c r="N169" s="1">
        <f t="shared" si="6"/>
        <v>2.0859443419785823E-2</v>
      </c>
      <c r="O169" s="1">
        <f t="shared" si="7"/>
        <v>1.1455062646937924E-3</v>
      </c>
      <c r="P169" s="1">
        <f t="shared" si="9"/>
        <v>-0.20244025901193116</v>
      </c>
    </row>
    <row r="170" spans="6:16" x14ac:dyDescent="0.4">
      <c r="F170" s="1" t="s">
        <v>227</v>
      </c>
      <c r="G170">
        <v>-9.8490960083551043E-2</v>
      </c>
      <c r="H170">
        <v>1.7194701715851832E-2</v>
      </c>
      <c r="I170">
        <v>9.064108140982843E-4</v>
      </c>
      <c r="J170">
        <v>-0.26014924330146394</v>
      </c>
      <c r="L170" s="1" t="str">
        <f t="shared" si="8"/>
        <v>1889</v>
      </c>
      <c r="M170" s="1">
        <f t="shared" si="5"/>
        <v>-9.8490960083551043E-2</v>
      </c>
      <c r="N170" s="1">
        <f t="shared" si="6"/>
        <v>1.7194701715851832E-2</v>
      </c>
      <c r="O170" s="1">
        <f t="shared" si="7"/>
        <v>9.064108140982843E-4</v>
      </c>
      <c r="P170" s="1">
        <f t="shared" si="9"/>
        <v>-0.26014924330146394</v>
      </c>
    </row>
    <row r="171" spans="6:16" x14ac:dyDescent="0.4">
      <c r="F171" s="1" t="s">
        <v>88</v>
      </c>
      <c r="G171">
        <v>-0.11328994058522175</v>
      </c>
      <c r="H171">
        <v>1.3774321470319041E-2</v>
      </c>
      <c r="I171">
        <v>7.1859629117269788E-4</v>
      </c>
      <c r="J171">
        <v>-0.29230804115102782</v>
      </c>
      <c r="L171" s="1" t="str">
        <f t="shared" si="8"/>
        <v>1890</v>
      </c>
      <c r="M171" s="1">
        <f t="shared" si="5"/>
        <v>-0.11328994058522175</v>
      </c>
      <c r="N171" s="1">
        <f t="shared" si="6"/>
        <v>1.3774321470319041E-2</v>
      </c>
      <c r="O171" s="1">
        <f t="shared" si="7"/>
        <v>7.1859629117269788E-4</v>
      </c>
      <c r="P171" s="1">
        <f t="shared" si="9"/>
        <v>-0.29230804115102782</v>
      </c>
    </row>
    <row r="172" spans="6:16" x14ac:dyDescent="0.4">
      <c r="F172" s="1" t="s">
        <v>228</v>
      </c>
      <c r="G172">
        <v>-0.1189711772312599</v>
      </c>
      <c r="H172">
        <v>1.0705771128468256E-2</v>
      </c>
      <c r="I172">
        <v>5.0996628487857119E-4</v>
      </c>
      <c r="J172">
        <v>-0.2180477326576542</v>
      </c>
      <c r="L172" s="1" t="str">
        <f t="shared" si="8"/>
        <v>1891</v>
      </c>
      <c r="M172" s="1">
        <f t="shared" si="5"/>
        <v>-0.1189711772312599</v>
      </c>
      <c r="N172" s="1">
        <f t="shared" si="6"/>
        <v>1.0705771128468256E-2</v>
      </c>
      <c r="O172" s="1">
        <f t="shared" si="7"/>
        <v>5.0996628487857119E-4</v>
      </c>
      <c r="P172" s="1">
        <f t="shared" si="9"/>
        <v>-0.2180477326576542</v>
      </c>
    </row>
    <row r="173" spans="6:16" x14ac:dyDescent="0.4">
      <c r="F173" s="1" t="s">
        <v>229</v>
      </c>
      <c r="G173">
        <v>-9.6062521868748391E-2</v>
      </c>
      <c r="H173">
        <v>7.8344242778392286E-3</v>
      </c>
      <c r="I173">
        <v>2.8444755194988419E-4</v>
      </c>
      <c r="J173">
        <v>-6.0625531876983323E-2</v>
      </c>
      <c r="L173" s="1" t="str">
        <f t="shared" si="8"/>
        <v>1892</v>
      </c>
      <c r="M173" s="1">
        <f t="shared" si="5"/>
        <v>-9.6062521868748391E-2</v>
      </c>
      <c r="N173" s="1">
        <f t="shared" si="6"/>
        <v>7.8344242778392286E-3</v>
      </c>
      <c r="O173" s="1">
        <f t="shared" si="7"/>
        <v>2.8444755194988419E-4</v>
      </c>
      <c r="P173" s="1">
        <f t="shared" si="9"/>
        <v>-6.0625531876983323E-2</v>
      </c>
    </row>
    <row r="174" spans="6:16" x14ac:dyDescent="0.4">
      <c r="F174" s="1" t="s">
        <v>230</v>
      </c>
      <c r="G174">
        <v>-5.2464226770081571E-2</v>
      </c>
      <c r="H174">
        <v>5.062371299883542E-3</v>
      </c>
      <c r="I174">
        <v>1.0003586567206761E-4</v>
      </c>
      <c r="J174">
        <v>7.3242049809138357E-2</v>
      </c>
      <c r="L174" s="1" t="str">
        <f t="shared" si="8"/>
        <v>1893</v>
      </c>
      <c r="M174" s="1">
        <f t="shared" si="5"/>
        <v>-5.2464226770081571E-2</v>
      </c>
      <c r="N174" s="1">
        <f t="shared" si="6"/>
        <v>5.062371299883542E-3</v>
      </c>
      <c r="O174" s="1">
        <f t="shared" si="7"/>
        <v>1.0003586567206761E-4</v>
      </c>
      <c r="P174" s="1">
        <f t="shared" si="9"/>
        <v>7.3242049809138357E-2</v>
      </c>
    </row>
    <row r="175" spans="6:16" x14ac:dyDescent="0.4">
      <c r="F175" s="1" t="s">
        <v>231</v>
      </c>
      <c r="G175">
        <v>-1.0173429498720441E-2</v>
      </c>
      <c r="H175">
        <v>2.5042509398561009E-3</v>
      </c>
      <c r="I175">
        <v>1.0542807096140377E-5</v>
      </c>
      <c r="J175">
        <v>0.16870621200744368</v>
      </c>
      <c r="L175" s="1" t="str">
        <f t="shared" si="8"/>
        <v>1894</v>
      </c>
      <c r="M175" s="1">
        <f t="shared" si="5"/>
        <v>-1.0173429498720441E-2</v>
      </c>
      <c r="N175" s="1">
        <f t="shared" si="6"/>
        <v>2.5042509398561009E-3</v>
      </c>
      <c r="O175" s="1">
        <f t="shared" si="7"/>
        <v>1.0542807096140377E-5</v>
      </c>
      <c r="P175" s="1">
        <f t="shared" si="9"/>
        <v>0.16870621200744368</v>
      </c>
    </row>
    <row r="176" spans="6:16" x14ac:dyDescent="0.4">
      <c r="F176" s="1" t="s">
        <v>232</v>
      </c>
      <c r="G176">
        <v>1.8539357284448218E-2</v>
      </c>
      <c r="H176">
        <v>4.114928867874479E-4</v>
      </c>
      <c r="I176">
        <v>1.1982168688264047E-5</v>
      </c>
      <c r="J176">
        <v>0.15229031104021384</v>
      </c>
      <c r="L176" s="1" t="str">
        <f t="shared" si="8"/>
        <v>1895</v>
      </c>
      <c r="M176" s="1">
        <f t="shared" si="5"/>
        <v>1.8539357284448218E-2</v>
      </c>
      <c r="N176" s="1">
        <f t="shared" si="6"/>
        <v>4.114928867874479E-4</v>
      </c>
      <c r="O176" s="1">
        <f t="shared" si="7"/>
        <v>1.1982168688264047E-5</v>
      </c>
      <c r="P176" s="1">
        <f t="shared" si="9"/>
        <v>0.15229031104021384</v>
      </c>
    </row>
    <row r="177" spans="6:16" x14ac:dyDescent="0.4">
      <c r="F177" s="1" t="s">
        <v>233</v>
      </c>
      <c r="G177">
        <v>1.5467245400327918E-2</v>
      </c>
      <c r="H177">
        <v>-1.0524945552112248E-3</v>
      </c>
      <c r="I177">
        <v>8.4332513602783612E-5</v>
      </c>
      <c r="J177">
        <v>1.8774192029247773E-2</v>
      </c>
      <c r="L177" s="1" t="str">
        <f t="shared" si="8"/>
        <v>1896</v>
      </c>
      <c r="M177" s="1">
        <f t="shared" si="5"/>
        <v>1.5467245400327918E-2</v>
      </c>
      <c r="N177" s="1">
        <f t="shared" si="6"/>
        <v>-1.0524945552112248E-3</v>
      </c>
      <c r="O177" s="1">
        <f t="shared" si="7"/>
        <v>8.4332513602783612E-5</v>
      </c>
      <c r="P177" s="1">
        <f t="shared" si="9"/>
        <v>1.8774192029247773E-2</v>
      </c>
    </row>
    <row r="178" spans="6:16" x14ac:dyDescent="0.4">
      <c r="F178" s="1" t="s">
        <v>234</v>
      </c>
      <c r="G178">
        <v>-1.2115616416461972E-2</v>
      </c>
      <c r="H178">
        <v>-1.8383504784515474E-3</v>
      </c>
      <c r="I178">
        <v>1.6406692561427317E-4</v>
      </c>
      <c r="J178">
        <v>-5.6683049807631926E-2</v>
      </c>
      <c r="L178" s="1" t="str">
        <f t="shared" si="8"/>
        <v>1897</v>
      </c>
      <c r="M178" s="1">
        <f t="shared" ref="M178:M241" si="10">G178</f>
        <v>-1.2115616416461972E-2</v>
      </c>
      <c r="N178" s="1">
        <f t="shared" ref="N178:N241" si="11">H178</f>
        <v>-1.8383504784515474E-3</v>
      </c>
      <c r="O178" s="1">
        <f t="shared" ref="O178:O241" si="12">I178</f>
        <v>1.6406692561427317E-4</v>
      </c>
      <c r="P178" s="1">
        <f t="shared" si="9"/>
        <v>-5.6683049807631926E-2</v>
      </c>
    </row>
    <row r="179" spans="6:16" x14ac:dyDescent="0.4">
      <c r="F179" s="1" t="s">
        <v>235</v>
      </c>
      <c r="G179">
        <v>-2.2981741580790218E-2</v>
      </c>
      <c r="H179">
        <v>-2.1162090782757934E-3</v>
      </c>
      <c r="I179">
        <v>1.7734148463909946E-4</v>
      </c>
      <c r="J179">
        <v>2.0792862846324135E-2</v>
      </c>
      <c r="L179" s="1" t="str">
        <f t="shared" ref="L179:L242" si="13">F179</f>
        <v>1898</v>
      </c>
      <c r="M179" s="1">
        <f t="shared" si="10"/>
        <v>-2.2981741580790218E-2</v>
      </c>
      <c r="N179" s="1">
        <f t="shared" si="11"/>
        <v>-2.1162090782757934E-3</v>
      </c>
      <c r="O179" s="1">
        <f t="shared" si="12"/>
        <v>1.7734148463909946E-4</v>
      </c>
      <c r="P179" s="1">
        <f t="shared" ref="P179:P242" si="14">J179</f>
        <v>2.0792862846324135E-2</v>
      </c>
    </row>
    <row r="180" spans="6:16" x14ac:dyDescent="0.4">
      <c r="F180" s="1" t="s">
        <v>236</v>
      </c>
      <c r="G180">
        <v>-2.1623056774166044E-3</v>
      </c>
      <c r="H180">
        <v>-2.2439329418690777E-3</v>
      </c>
      <c r="I180">
        <v>1.4343206167219305E-4</v>
      </c>
      <c r="J180">
        <v>0.10573780236382545</v>
      </c>
      <c r="L180" s="1" t="str">
        <f t="shared" si="13"/>
        <v>1899</v>
      </c>
      <c r="M180" s="1">
        <f t="shared" si="10"/>
        <v>-2.1623056774166044E-3</v>
      </c>
      <c r="N180" s="1">
        <f t="shared" si="11"/>
        <v>-2.2439329418690777E-3</v>
      </c>
      <c r="O180" s="1">
        <f t="shared" si="12"/>
        <v>1.4343206167219305E-4</v>
      </c>
      <c r="P180" s="1">
        <f t="shared" si="14"/>
        <v>0.10573780236382545</v>
      </c>
    </row>
    <row r="181" spans="6:16" x14ac:dyDescent="0.4">
      <c r="F181" s="1" t="s">
        <v>89</v>
      </c>
      <c r="G181">
        <v>2.198278773641708E-2</v>
      </c>
      <c r="H181">
        <v>-2.4146451712740808E-3</v>
      </c>
      <c r="I181">
        <v>1.4658816073674421E-4</v>
      </c>
      <c r="J181">
        <v>0.14031337003908004</v>
      </c>
      <c r="L181" s="1" t="str">
        <f t="shared" si="13"/>
        <v>1900</v>
      </c>
      <c r="M181" s="1">
        <f t="shared" si="10"/>
        <v>2.198278773641708E-2</v>
      </c>
      <c r="N181" s="1">
        <f t="shared" si="11"/>
        <v>-2.4146451712740808E-3</v>
      </c>
      <c r="O181" s="1">
        <f t="shared" si="12"/>
        <v>1.4658816073674421E-4</v>
      </c>
      <c r="P181" s="1">
        <f t="shared" si="14"/>
        <v>0.14031337003908004</v>
      </c>
    </row>
    <row r="182" spans="6:16" x14ac:dyDescent="0.4">
      <c r="F182" s="1" t="s">
        <v>237</v>
      </c>
      <c r="G182">
        <v>3.4434585603943954E-2</v>
      </c>
      <c r="H182">
        <v>-2.4971741560106718E-3</v>
      </c>
      <c r="I182">
        <v>2.0222729171166486E-4</v>
      </c>
      <c r="J182">
        <v>0.12593717935753998</v>
      </c>
      <c r="L182" s="1" t="str">
        <f t="shared" si="13"/>
        <v>1901</v>
      </c>
      <c r="M182" s="1">
        <f t="shared" si="10"/>
        <v>3.4434585603943954E-2</v>
      </c>
      <c r="N182" s="1">
        <f t="shared" si="11"/>
        <v>-2.4971741560106718E-3</v>
      </c>
      <c r="O182" s="1">
        <f t="shared" si="12"/>
        <v>2.0222729171166486E-4</v>
      </c>
      <c r="P182" s="1">
        <f t="shared" si="14"/>
        <v>0.12593717935753998</v>
      </c>
    </row>
    <row r="183" spans="6:16" x14ac:dyDescent="0.4">
      <c r="F183" s="1" t="s">
        <v>238</v>
      </c>
      <c r="G183">
        <v>9.85039148478274E-3</v>
      </c>
      <c r="H183">
        <v>-2.3500872303442695E-3</v>
      </c>
      <c r="I183">
        <v>2.8586025463156803E-4</v>
      </c>
      <c r="J183">
        <v>-0.22749661628304399</v>
      </c>
      <c r="L183" s="1" t="str">
        <f t="shared" si="13"/>
        <v>1902</v>
      </c>
      <c r="M183" s="1">
        <f t="shared" si="10"/>
        <v>9.85039148478274E-3</v>
      </c>
      <c r="N183" s="1">
        <f t="shared" si="11"/>
        <v>-2.3500872303442695E-3</v>
      </c>
      <c r="O183" s="1">
        <f t="shared" si="12"/>
        <v>2.8586025463156803E-4</v>
      </c>
      <c r="P183" s="1">
        <f t="shared" si="14"/>
        <v>-0.22749661628304399</v>
      </c>
    </row>
    <row r="184" spans="6:16" x14ac:dyDescent="0.4">
      <c r="F184" s="1" t="s">
        <v>239</v>
      </c>
      <c r="G184">
        <v>-8.4598902792432568E-2</v>
      </c>
      <c r="H184">
        <v>-1.9521641376203333E-3</v>
      </c>
      <c r="I184">
        <v>3.6776724405409639E-4</v>
      </c>
      <c r="J184">
        <v>-0.51852391445437385</v>
      </c>
      <c r="L184" s="1" t="str">
        <f t="shared" si="13"/>
        <v>1903</v>
      </c>
      <c r="M184" s="1">
        <f t="shared" si="10"/>
        <v>-8.4598902792432568E-2</v>
      </c>
      <c r="N184" s="1">
        <f t="shared" si="11"/>
        <v>-1.9521641376203333E-3</v>
      </c>
      <c r="O184" s="1">
        <f t="shared" si="12"/>
        <v>3.6776724405409639E-4</v>
      </c>
      <c r="P184" s="1">
        <f t="shared" si="14"/>
        <v>-0.51852391445437385</v>
      </c>
    </row>
    <row r="185" spans="6:16" x14ac:dyDescent="0.4">
      <c r="F185" s="1" t="s">
        <v>240</v>
      </c>
      <c r="G185">
        <v>-0.14188678645431479</v>
      </c>
      <c r="H185">
        <v>-1.3840460684349291E-3</v>
      </c>
      <c r="I185">
        <v>2.5720471671968894E-4</v>
      </c>
      <c r="J185">
        <v>-0.26604793646551134</v>
      </c>
      <c r="L185" s="1" t="str">
        <f t="shared" si="13"/>
        <v>1904</v>
      </c>
      <c r="M185" s="1">
        <f t="shared" si="10"/>
        <v>-0.14188678645431479</v>
      </c>
      <c r="N185" s="1">
        <f t="shared" si="11"/>
        <v>-1.3840460684349291E-3</v>
      </c>
      <c r="O185" s="1">
        <f t="shared" si="12"/>
        <v>2.5720471671968894E-4</v>
      </c>
      <c r="P185" s="1">
        <f t="shared" si="14"/>
        <v>-0.26604793646551134</v>
      </c>
    </row>
    <row r="186" spans="6:16" x14ac:dyDescent="0.4">
      <c r="F186" s="1" t="s">
        <v>241</v>
      </c>
      <c r="G186">
        <v>-8.7888577756707123E-2</v>
      </c>
      <c r="H186">
        <v>-1.3107316411721784E-3</v>
      </c>
      <c r="I186">
        <v>-4.1100681741054854E-5</v>
      </c>
      <c r="J186">
        <v>1.7305995960182542E-2</v>
      </c>
      <c r="L186" s="1" t="str">
        <f t="shared" si="13"/>
        <v>1905</v>
      </c>
      <c r="M186" s="1">
        <f t="shared" si="10"/>
        <v>-8.7888577756707123E-2</v>
      </c>
      <c r="N186" s="1">
        <f t="shared" si="11"/>
        <v>-1.3107316411721784E-3</v>
      </c>
      <c r="O186" s="1">
        <f t="shared" si="12"/>
        <v>-4.1100681741054854E-5</v>
      </c>
      <c r="P186" s="1">
        <f t="shared" si="14"/>
        <v>1.7305995960182542E-2</v>
      </c>
    </row>
    <row r="187" spans="6:16" x14ac:dyDescent="0.4">
      <c r="F187" s="1" t="s">
        <v>242</v>
      </c>
      <c r="G187">
        <v>-2.2975121306652423E-2</v>
      </c>
      <c r="H187">
        <v>-2.186543554486766E-3</v>
      </c>
      <c r="I187">
        <v>-2.3249937014619237E-4</v>
      </c>
      <c r="J187">
        <v>9.1268051310579967E-2</v>
      </c>
      <c r="L187" s="1" t="str">
        <f t="shared" si="13"/>
        <v>1906</v>
      </c>
      <c r="M187" s="1">
        <f t="shared" si="10"/>
        <v>-2.2975121306652423E-2</v>
      </c>
      <c r="N187" s="1">
        <f t="shared" si="11"/>
        <v>-2.186543554486766E-3</v>
      </c>
      <c r="O187" s="1">
        <f t="shared" si="12"/>
        <v>-2.3249937014619237E-4</v>
      </c>
      <c r="P187" s="1">
        <f t="shared" si="14"/>
        <v>9.1268051310579967E-2</v>
      </c>
    </row>
    <row r="188" spans="6:16" x14ac:dyDescent="0.4">
      <c r="F188" s="1" t="s">
        <v>243</v>
      </c>
      <c r="G188">
        <v>8.9722930657920238E-4</v>
      </c>
      <c r="H188">
        <v>-3.3919910925893151E-3</v>
      </c>
      <c r="I188">
        <v>-2.5837910593707897E-4</v>
      </c>
      <c r="J188">
        <v>7.1314640718093833E-2</v>
      </c>
      <c r="L188" s="1" t="str">
        <f t="shared" si="13"/>
        <v>1907</v>
      </c>
      <c r="M188" s="1">
        <f t="shared" si="10"/>
        <v>8.9722930657920238E-4</v>
      </c>
      <c r="N188" s="1">
        <f t="shared" si="11"/>
        <v>-3.3919910925893151E-3</v>
      </c>
      <c r="O188" s="1">
        <f t="shared" si="12"/>
        <v>-2.5837910593707897E-4</v>
      </c>
      <c r="P188" s="1">
        <f t="shared" si="14"/>
        <v>7.1314640718093833E-2</v>
      </c>
    </row>
    <row r="189" spans="6:16" x14ac:dyDescent="0.4">
      <c r="F189" s="1" t="s">
        <v>244</v>
      </c>
      <c r="G189">
        <v>5.0412152248185465E-3</v>
      </c>
      <c r="H189">
        <v>-4.3003063952972726E-3</v>
      </c>
      <c r="I189">
        <v>-2.2033221636570305E-4</v>
      </c>
      <c r="J189">
        <v>8.5770086114792754E-2</v>
      </c>
      <c r="L189" s="1" t="str">
        <f t="shared" si="13"/>
        <v>1908</v>
      </c>
      <c r="M189" s="1">
        <f t="shared" si="10"/>
        <v>5.0412152248185465E-3</v>
      </c>
      <c r="N189" s="1">
        <f t="shared" si="11"/>
        <v>-4.3003063952972726E-3</v>
      </c>
      <c r="O189" s="1">
        <f t="shared" si="12"/>
        <v>-2.2033221636570305E-4</v>
      </c>
      <c r="P189" s="1">
        <f t="shared" si="14"/>
        <v>8.5770086114792754E-2</v>
      </c>
    </row>
    <row r="190" spans="6:16" x14ac:dyDescent="0.4">
      <c r="F190" s="1" t="s">
        <v>245</v>
      </c>
      <c r="G190">
        <v>1.603317134954111E-2</v>
      </c>
      <c r="H190">
        <v>-4.7917755111041961E-3</v>
      </c>
      <c r="I190">
        <v>-1.8090716724671681E-4</v>
      </c>
      <c r="J190">
        <v>0.14020736854590043</v>
      </c>
      <c r="L190" s="1" t="str">
        <f t="shared" si="13"/>
        <v>1909</v>
      </c>
      <c r="M190" s="1">
        <f t="shared" si="10"/>
        <v>1.603317134954111E-2</v>
      </c>
      <c r="N190" s="1">
        <f t="shared" si="11"/>
        <v>-4.7917755111041961E-3</v>
      </c>
      <c r="O190" s="1">
        <f t="shared" si="12"/>
        <v>-1.8090716724671681E-4</v>
      </c>
      <c r="P190" s="1">
        <f t="shared" si="14"/>
        <v>0.14020736854590043</v>
      </c>
    </row>
    <row r="191" spans="6:16" x14ac:dyDescent="0.4">
      <c r="F191" s="1" t="s">
        <v>90</v>
      </c>
      <c r="G191">
        <v>3.3088019095964538E-2</v>
      </c>
      <c r="H191">
        <v>-4.9821490861870843E-3</v>
      </c>
      <c r="I191">
        <v>-1.2993279022091648E-4</v>
      </c>
      <c r="J191">
        <v>0.15691779406809547</v>
      </c>
      <c r="L191" s="1" t="str">
        <f t="shared" si="13"/>
        <v>1910</v>
      </c>
      <c r="M191" s="1">
        <f t="shared" si="10"/>
        <v>3.3088019095964538E-2</v>
      </c>
      <c r="N191" s="1">
        <f t="shared" si="11"/>
        <v>-4.9821490861870843E-3</v>
      </c>
      <c r="O191" s="1">
        <f t="shared" si="12"/>
        <v>-1.2993279022091648E-4</v>
      </c>
      <c r="P191" s="1">
        <f t="shared" si="14"/>
        <v>0.15691779406809547</v>
      </c>
    </row>
    <row r="192" spans="6:16" x14ac:dyDescent="0.4">
      <c r="F192" s="1" t="s">
        <v>246</v>
      </c>
      <c r="G192">
        <v>4.2923495553267375E-2</v>
      </c>
      <c r="H192">
        <v>-4.922190824169316E-3</v>
      </c>
      <c r="I192">
        <v>-4.4840750081931555E-5</v>
      </c>
      <c r="J192">
        <v>0.15782933651007772</v>
      </c>
      <c r="L192" s="1" t="str">
        <f t="shared" si="13"/>
        <v>1911</v>
      </c>
      <c r="M192" s="1">
        <f t="shared" si="10"/>
        <v>4.2923495553267375E-2</v>
      </c>
      <c r="N192" s="1">
        <f t="shared" si="11"/>
        <v>-4.922190824169316E-3</v>
      </c>
      <c r="O192" s="1">
        <f t="shared" si="12"/>
        <v>-4.4840750081931555E-5</v>
      </c>
      <c r="P192" s="1">
        <f t="shared" si="14"/>
        <v>0.15782933651007772</v>
      </c>
    </row>
    <row r="193" spans="6:16" x14ac:dyDescent="0.4">
      <c r="F193" s="1" t="s">
        <v>247</v>
      </c>
      <c r="G193">
        <v>3.4063957619984063E-2</v>
      </c>
      <c r="H193">
        <v>-4.5770265912886627E-3</v>
      </c>
      <c r="I193">
        <v>5.6588238752990354E-5</v>
      </c>
      <c r="J193">
        <v>-3.0483023523622779E-2</v>
      </c>
      <c r="L193" s="1" t="str">
        <f t="shared" si="13"/>
        <v>1912</v>
      </c>
      <c r="M193" s="1">
        <f t="shared" si="10"/>
        <v>3.4063957619984063E-2</v>
      </c>
      <c r="N193" s="1">
        <f t="shared" si="11"/>
        <v>-4.5770265912886627E-3</v>
      </c>
      <c r="O193" s="1">
        <f t="shared" si="12"/>
        <v>5.6588238752990354E-5</v>
      </c>
      <c r="P193" s="1">
        <f t="shared" si="14"/>
        <v>-3.0483023523622779E-2</v>
      </c>
    </row>
    <row r="194" spans="6:16" x14ac:dyDescent="0.4">
      <c r="F194" s="1" t="s">
        <v>248</v>
      </c>
      <c r="G194">
        <v>-7.5017323267431713E-3</v>
      </c>
      <c r="H194">
        <v>-3.9796855757170914E-3</v>
      </c>
      <c r="I194">
        <v>1.6310072573923358E-4</v>
      </c>
      <c r="J194">
        <v>-0.10587426802083165</v>
      </c>
      <c r="L194" s="1" t="str">
        <f t="shared" si="13"/>
        <v>1913</v>
      </c>
      <c r="M194" s="1">
        <f t="shared" si="10"/>
        <v>-7.5017323267431713E-3</v>
      </c>
      <c r="N194" s="1">
        <f t="shared" si="11"/>
        <v>-3.9796855757170914E-3</v>
      </c>
      <c r="O194" s="1">
        <f t="shared" si="12"/>
        <v>1.6310072573923358E-4</v>
      </c>
      <c r="P194" s="1">
        <f t="shared" si="14"/>
        <v>-0.10587426802083165</v>
      </c>
    </row>
    <row r="195" spans="6:16" x14ac:dyDescent="0.4">
      <c r="F195" s="1" t="s">
        <v>249</v>
      </c>
      <c r="G195">
        <v>-1.4028406904805524E-2</v>
      </c>
      <c r="H195">
        <v>-3.1904110539402123E-3</v>
      </c>
      <c r="I195">
        <v>1.6867936115413725E-4</v>
      </c>
      <c r="J195">
        <v>8.9711864683706025E-2</v>
      </c>
      <c r="L195" s="1" t="str">
        <f t="shared" si="13"/>
        <v>1914</v>
      </c>
      <c r="M195" s="1">
        <f t="shared" si="10"/>
        <v>-1.4028406904805524E-2</v>
      </c>
      <c r="N195" s="1">
        <f t="shared" si="11"/>
        <v>-3.1904110539402123E-3</v>
      </c>
      <c r="O195" s="1">
        <f t="shared" si="12"/>
        <v>1.6867936115413725E-4</v>
      </c>
      <c r="P195" s="1">
        <f t="shared" si="14"/>
        <v>8.9711864683706025E-2</v>
      </c>
    </row>
    <row r="196" spans="6:16" x14ac:dyDescent="0.4">
      <c r="F196" s="1" t="s">
        <v>250</v>
      </c>
      <c r="G196">
        <v>3.1763722366904147E-2</v>
      </c>
      <c r="H196">
        <v>-2.5901170317365269E-3</v>
      </c>
      <c r="I196">
        <v>1.1876539507838154E-4</v>
      </c>
      <c r="J196">
        <v>0.21350295357873206</v>
      </c>
      <c r="L196" s="1" t="str">
        <f t="shared" si="13"/>
        <v>1915</v>
      </c>
      <c r="M196" s="1">
        <f t="shared" si="10"/>
        <v>3.1763722366904147E-2</v>
      </c>
      <c r="N196" s="1">
        <f t="shared" si="11"/>
        <v>-2.5901170317365269E-3</v>
      </c>
      <c r="O196" s="1">
        <f t="shared" si="12"/>
        <v>1.1876539507838154E-4</v>
      </c>
      <c r="P196" s="1">
        <f t="shared" si="14"/>
        <v>0.21350295357873206</v>
      </c>
    </row>
    <row r="197" spans="6:16" x14ac:dyDescent="0.4">
      <c r="F197" s="1" t="s">
        <v>251</v>
      </c>
      <c r="G197">
        <v>6.9185622721811724E-2</v>
      </c>
      <c r="H197">
        <v>-2.3033877521166021E-3</v>
      </c>
      <c r="I197">
        <v>1.6638510037907469E-4</v>
      </c>
      <c r="J197">
        <v>0.27110469395247538</v>
      </c>
      <c r="L197" s="1" t="str">
        <f t="shared" si="13"/>
        <v>1916</v>
      </c>
      <c r="M197" s="1">
        <f t="shared" si="10"/>
        <v>6.9185622721811724E-2</v>
      </c>
      <c r="N197" s="1">
        <f t="shared" si="11"/>
        <v>-2.3033877521166021E-3</v>
      </c>
      <c r="O197" s="1">
        <f t="shared" si="12"/>
        <v>1.6638510037907469E-4</v>
      </c>
      <c r="P197" s="1">
        <f t="shared" si="14"/>
        <v>0.27110469395247538</v>
      </c>
    </row>
    <row r="198" spans="6:16" x14ac:dyDescent="0.4">
      <c r="F198" s="1" t="s">
        <v>252</v>
      </c>
      <c r="G198">
        <v>9.2853797822833678E-2</v>
      </c>
      <c r="H198">
        <v>-1.9302687350080804E-3</v>
      </c>
      <c r="I198">
        <v>2.9443631288291426E-4</v>
      </c>
      <c r="J198">
        <v>0.2996393461452227</v>
      </c>
      <c r="L198" s="1" t="str">
        <f t="shared" si="13"/>
        <v>1917</v>
      </c>
      <c r="M198" s="1">
        <f t="shared" si="10"/>
        <v>9.2853797822833678E-2</v>
      </c>
      <c r="N198" s="1">
        <f t="shared" si="11"/>
        <v>-1.9302687350080804E-3</v>
      </c>
      <c r="O198" s="1">
        <f t="shared" si="12"/>
        <v>2.9443631288291426E-4</v>
      </c>
      <c r="P198" s="1">
        <f t="shared" si="14"/>
        <v>0.2996393461452227</v>
      </c>
    </row>
    <row r="199" spans="6:16" x14ac:dyDescent="0.4">
      <c r="F199" s="1" t="s">
        <v>253</v>
      </c>
      <c r="G199">
        <v>0.10835232137440959</v>
      </c>
      <c r="H199">
        <v>-1.2421215766342162E-3</v>
      </c>
      <c r="I199">
        <v>4.6677792350419362E-4</v>
      </c>
      <c r="J199">
        <v>0.30742247692339308</v>
      </c>
      <c r="L199" s="1" t="str">
        <f t="shared" si="13"/>
        <v>1918</v>
      </c>
      <c r="M199" s="1">
        <f t="shared" si="10"/>
        <v>0.10835232137440959</v>
      </c>
      <c r="N199" s="1">
        <f t="shared" si="11"/>
        <v>-1.2421215766342162E-3</v>
      </c>
      <c r="O199" s="1">
        <f t="shared" si="12"/>
        <v>4.6677792350419362E-4</v>
      </c>
      <c r="P199" s="1">
        <f t="shared" si="14"/>
        <v>0.30742247692339308</v>
      </c>
    </row>
    <row r="200" spans="6:16" x14ac:dyDescent="0.4">
      <c r="F200" s="1" t="s">
        <v>254</v>
      </c>
      <c r="G200">
        <v>0.11709242770042882</v>
      </c>
      <c r="H200">
        <v>-1.9311730974640222E-4</v>
      </c>
      <c r="I200">
        <v>6.6347698652939775E-4</v>
      </c>
      <c r="J200">
        <v>0.29343584226177416</v>
      </c>
      <c r="L200" s="1" t="str">
        <f t="shared" si="13"/>
        <v>1919</v>
      </c>
      <c r="M200" s="1">
        <f t="shared" si="10"/>
        <v>0.11709242770042882</v>
      </c>
      <c r="N200" s="1">
        <f t="shared" si="11"/>
        <v>-1.9311730974640222E-4</v>
      </c>
      <c r="O200" s="1">
        <f t="shared" si="12"/>
        <v>6.6347698652939775E-4</v>
      </c>
      <c r="P200" s="1">
        <f t="shared" si="14"/>
        <v>0.29343584226177416</v>
      </c>
    </row>
    <row r="201" spans="6:16" x14ac:dyDescent="0.4">
      <c r="F201" s="1" t="s">
        <v>91</v>
      </c>
      <c r="G201">
        <v>0.11516687674226136</v>
      </c>
      <c r="H201">
        <v>1.1844472522453771E-3</v>
      </c>
      <c r="I201">
        <v>8.70285392004517E-4</v>
      </c>
      <c r="J201">
        <v>0.21461654871388341</v>
      </c>
      <c r="L201" s="1" t="str">
        <f t="shared" si="13"/>
        <v>1920</v>
      </c>
      <c r="M201" s="1">
        <f t="shared" si="10"/>
        <v>0.11516687674226136</v>
      </c>
      <c r="N201" s="1">
        <f t="shared" si="11"/>
        <v>1.1844472522453771E-3</v>
      </c>
      <c r="O201" s="1">
        <f t="shared" si="12"/>
        <v>8.70285392004517E-4</v>
      </c>
      <c r="P201" s="1">
        <f t="shared" si="14"/>
        <v>0.21461654871388341</v>
      </c>
    </row>
    <row r="202" spans="6:16" x14ac:dyDescent="0.4">
      <c r="F202" s="1" t="s">
        <v>255</v>
      </c>
      <c r="G202">
        <v>0.10246098021803596</v>
      </c>
      <c r="H202">
        <v>2.8211093081214034E-3</v>
      </c>
      <c r="I202">
        <v>1.0726931358675308E-3</v>
      </c>
      <c r="J202">
        <v>0.19644013630993107</v>
      </c>
      <c r="L202" s="1" t="str">
        <f t="shared" si="13"/>
        <v>1921</v>
      </c>
      <c r="M202" s="1">
        <f t="shared" si="10"/>
        <v>0.10246098021803596</v>
      </c>
      <c r="N202" s="1">
        <f t="shared" si="11"/>
        <v>2.8211093081214034E-3</v>
      </c>
      <c r="O202" s="1">
        <f t="shared" si="12"/>
        <v>1.0726931358675308E-3</v>
      </c>
      <c r="P202" s="1">
        <f t="shared" si="14"/>
        <v>0.19644013630993107</v>
      </c>
    </row>
    <row r="203" spans="6:16" x14ac:dyDescent="0.4">
      <c r="F203" s="1" t="s">
        <v>256</v>
      </c>
      <c r="G203">
        <v>0.1052149442908778</v>
      </c>
      <c r="H203">
        <v>4.6204865953667126E-3</v>
      </c>
      <c r="I203">
        <v>1.2322416429926086E-3</v>
      </c>
      <c r="J203">
        <v>0.26572251373540157</v>
      </c>
      <c r="L203" s="1" t="str">
        <f t="shared" si="13"/>
        <v>1922</v>
      </c>
      <c r="M203" s="1">
        <f t="shared" si="10"/>
        <v>0.1052149442908778</v>
      </c>
      <c r="N203" s="1">
        <f t="shared" si="11"/>
        <v>4.6204865953667126E-3</v>
      </c>
      <c r="O203" s="1">
        <f t="shared" si="12"/>
        <v>1.2322416429926086E-3</v>
      </c>
      <c r="P203" s="1">
        <f t="shared" si="14"/>
        <v>0.26572251373540157</v>
      </c>
    </row>
    <row r="204" spans="6:16" x14ac:dyDescent="0.4">
      <c r="F204" s="1" t="s">
        <v>257</v>
      </c>
      <c r="G204">
        <v>0.12262610753408264</v>
      </c>
      <c r="H204">
        <v>6.3912652809887489E-3</v>
      </c>
      <c r="I204">
        <v>1.3756116049816263E-3</v>
      </c>
      <c r="J204">
        <v>0.27765601388939193</v>
      </c>
      <c r="L204" s="1" t="str">
        <f t="shared" si="13"/>
        <v>1923</v>
      </c>
      <c r="M204" s="1">
        <f t="shared" si="10"/>
        <v>0.12262610753408264</v>
      </c>
      <c r="N204" s="1">
        <f t="shared" si="11"/>
        <v>6.3912652809887489E-3</v>
      </c>
      <c r="O204" s="1">
        <f t="shared" si="12"/>
        <v>1.3756116049816263E-3</v>
      </c>
      <c r="P204" s="1">
        <f t="shared" si="14"/>
        <v>0.27765601388939193</v>
      </c>
    </row>
    <row r="205" spans="6:16" x14ac:dyDescent="0.4">
      <c r="F205" s="1" t="s">
        <v>258</v>
      </c>
      <c r="G205">
        <v>0.1306547599808684</v>
      </c>
      <c r="H205">
        <v>8.0829411294249167E-3</v>
      </c>
      <c r="I205">
        <v>1.5534603422597266E-3</v>
      </c>
      <c r="J205">
        <v>0.27660313843034262</v>
      </c>
      <c r="L205" s="1" t="str">
        <f t="shared" si="13"/>
        <v>1924</v>
      </c>
      <c r="M205" s="1">
        <f t="shared" si="10"/>
        <v>0.1306547599808684</v>
      </c>
      <c r="N205" s="1">
        <f t="shared" si="11"/>
        <v>8.0829411294249167E-3</v>
      </c>
      <c r="O205" s="1">
        <f t="shared" si="12"/>
        <v>1.5534603422597266E-3</v>
      </c>
      <c r="P205" s="1">
        <f t="shared" si="14"/>
        <v>0.27660313843034262</v>
      </c>
    </row>
    <row r="206" spans="6:16" x14ac:dyDescent="0.4">
      <c r="F206" s="1" t="s">
        <v>259</v>
      </c>
      <c r="G206">
        <v>0.13717515634547522</v>
      </c>
      <c r="H206">
        <v>9.821307915133852E-3</v>
      </c>
      <c r="I206">
        <v>1.7415578310266083E-3</v>
      </c>
      <c r="J206">
        <v>0.30396544007076892</v>
      </c>
      <c r="L206" s="1" t="str">
        <f t="shared" si="13"/>
        <v>1925</v>
      </c>
      <c r="M206" s="1">
        <f t="shared" si="10"/>
        <v>0.13717515634547522</v>
      </c>
      <c r="N206" s="1">
        <f t="shared" si="11"/>
        <v>9.821307915133852E-3</v>
      </c>
      <c r="O206" s="1">
        <f t="shared" si="12"/>
        <v>1.7415578310266083E-3</v>
      </c>
      <c r="P206" s="1">
        <f t="shared" si="14"/>
        <v>0.30396544007076892</v>
      </c>
    </row>
    <row r="207" spans="6:16" x14ac:dyDescent="0.4">
      <c r="F207" s="1" t="s">
        <v>260</v>
      </c>
      <c r="G207">
        <v>0.14960460742681342</v>
      </c>
      <c r="H207">
        <v>1.1618273828554609E-2</v>
      </c>
      <c r="I207">
        <v>1.9299381886435951E-3</v>
      </c>
      <c r="J207">
        <v>0.33853108132792653</v>
      </c>
      <c r="L207" s="1" t="str">
        <f t="shared" si="13"/>
        <v>1926</v>
      </c>
      <c r="M207" s="1">
        <f t="shared" si="10"/>
        <v>0.14960460742681342</v>
      </c>
      <c r="N207" s="1">
        <f t="shared" si="11"/>
        <v>1.1618273828554609E-2</v>
      </c>
      <c r="O207" s="1">
        <f t="shared" si="12"/>
        <v>1.9299381886435951E-3</v>
      </c>
      <c r="P207" s="1">
        <f t="shared" si="14"/>
        <v>0.33853108132792653</v>
      </c>
    </row>
    <row r="208" spans="6:16" x14ac:dyDescent="0.4">
      <c r="F208" s="1" t="s">
        <v>261</v>
      </c>
      <c r="G208">
        <v>0.16317030648603323</v>
      </c>
      <c r="H208">
        <v>1.3450440621746796E-2</v>
      </c>
      <c r="I208">
        <v>2.1327243177683124E-3</v>
      </c>
      <c r="J208">
        <v>0.35380883326493029</v>
      </c>
      <c r="L208" s="1" t="str">
        <f t="shared" si="13"/>
        <v>1927</v>
      </c>
      <c r="M208" s="1">
        <f t="shared" si="10"/>
        <v>0.16317030648603323</v>
      </c>
      <c r="N208" s="1">
        <f t="shared" si="11"/>
        <v>1.3450440621746796E-2</v>
      </c>
      <c r="O208" s="1">
        <f t="shared" si="12"/>
        <v>2.1327243177683124E-3</v>
      </c>
      <c r="P208" s="1">
        <f t="shared" si="14"/>
        <v>0.35380883326493029</v>
      </c>
    </row>
    <row r="209" spans="6:16" x14ac:dyDescent="0.4">
      <c r="F209" s="1" t="s">
        <v>262</v>
      </c>
      <c r="G209">
        <v>0.16935239101224675</v>
      </c>
      <c r="H209">
        <v>1.5346161464699791E-2</v>
      </c>
      <c r="I209">
        <v>2.35578965918004E-3</v>
      </c>
      <c r="J209">
        <v>0.31509571244716894</v>
      </c>
      <c r="L209" s="1" t="str">
        <f t="shared" si="13"/>
        <v>1928</v>
      </c>
      <c r="M209" s="1">
        <f t="shared" si="10"/>
        <v>0.16935239101224675</v>
      </c>
      <c r="N209" s="1">
        <f t="shared" si="11"/>
        <v>1.5346161464699791E-2</v>
      </c>
      <c r="O209" s="1">
        <f t="shared" si="12"/>
        <v>2.35578965918004E-3</v>
      </c>
      <c r="P209" s="1">
        <f t="shared" si="14"/>
        <v>0.31509571244716894</v>
      </c>
    </row>
    <row r="210" spans="6:16" x14ac:dyDescent="0.4">
      <c r="F210" s="1" t="s">
        <v>263</v>
      </c>
      <c r="G210">
        <v>0.16346349088831114</v>
      </c>
      <c r="H210">
        <v>1.7344095493159181E-2</v>
      </c>
      <c r="I210">
        <v>2.5895686537859937E-3</v>
      </c>
      <c r="J210">
        <v>0.27397442743383565</v>
      </c>
      <c r="L210" s="1" t="str">
        <f t="shared" si="13"/>
        <v>1929</v>
      </c>
      <c r="M210" s="1">
        <f t="shared" si="10"/>
        <v>0.16346349088831114</v>
      </c>
      <c r="N210" s="1">
        <f t="shared" si="11"/>
        <v>1.7344095493159181E-2</v>
      </c>
      <c r="O210" s="1">
        <f t="shared" si="12"/>
        <v>2.5895686537859937E-3</v>
      </c>
      <c r="P210" s="1">
        <f t="shared" si="14"/>
        <v>0.27397442743383565</v>
      </c>
    </row>
    <row r="211" spans="6:16" x14ac:dyDescent="0.4">
      <c r="F211" s="1" t="s">
        <v>92</v>
      </c>
      <c r="G211">
        <v>0.15926196443607782</v>
      </c>
      <c r="H211">
        <v>1.9440921088093463E-2</v>
      </c>
      <c r="I211">
        <v>2.8031570992050618E-3</v>
      </c>
      <c r="J211">
        <v>0.29676028684167033</v>
      </c>
      <c r="L211" s="1" t="str">
        <f t="shared" si="13"/>
        <v>1930</v>
      </c>
      <c r="M211" s="1">
        <f t="shared" si="10"/>
        <v>0.15926196443607782</v>
      </c>
      <c r="N211" s="1">
        <f t="shared" si="11"/>
        <v>1.9440921088093463E-2</v>
      </c>
      <c r="O211" s="1">
        <f t="shared" si="12"/>
        <v>2.8031570992050618E-3</v>
      </c>
      <c r="P211" s="1">
        <f t="shared" si="14"/>
        <v>0.29676028684167033</v>
      </c>
    </row>
    <row r="212" spans="6:16" x14ac:dyDescent="0.4">
      <c r="F212" s="1" t="s">
        <v>264</v>
      </c>
      <c r="G212">
        <v>0.16694831722408712</v>
      </c>
      <c r="H212">
        <v>2.1535667394050516E-2</v>
      </c>
      <c r="I212">
        <v>2.9904585182519866E-3</v>
      </c>
      <c r="J212">
        <v>0.31767129334202215</v>
      </c>
      <c r="L212" s="1" t="str">
        <f t="shared" si="13"/>
        <v>1931</v>
      </c>
      <c r="M212" s="1">
        <f t="shared" si="10"/>
        <v>0.16694831722408712</v>
      </c>
      <c r="N212" s="1">
        <f t="shared" si="11"/>
        <v>2.1535667394050516E-2</v>
      </c>
      <c r="O212" s="1">
        <f t="shared" si="12"/>
        <v>2.9904585182519866E-3</v>
      </c>
      <c r="P212" s="1">
        <f t="shared" si="14"/>
        <v>0.31767129334202215</v>
      </c>
    </row>
    <row r="213" spans="6:16" x14ac:dyDescent="0.4">
      <c r="F213" s="1" t="s">
        <v>265</v>
      </c>
      <c r="G213">
        <v>0.17237606113306225</v>
      </c>
      <c r="H213">
        <v>2.353751786805049E-2</v>
      </c>
      <c r="I213">
        <v>3.1848968985396459E-3</v>
      </c>
      <c r="J213">
        <v>0.28983943640610799</v>
      </c>
      <c r="L213" s="1" t="str">
        <f t="shared" si="13"/>
        <v>1932</v>
      </c>
      <c r="M213" s="1">
        <f t="shared" si="10"/>
        <v>0.17237606113306225</v>
      </c>
      <c r="N213" s="1">
        <f t="shared" si="11"/>
        <v>2.353751786805049E-2</v>
      </c>
      <c r="O213" s="1">
        <f t="shared" si="12"/>
        <v>3.1848968985396459E-3</v>
      </c>
      <c r="P213" s="1">
        <f t="shared" si="14"/>
        <v>0.28983943640610799</v>
      </c>
    </row>
    <row r="214" spans="6:16" x14ac:dyDescent="0.4">
      <c r="F214" s="1" t="s">
        <v>266</v>
      </c>
      <c r="G214">
        <v>0.17073802101644647</v>
      </c>
      <c r="H214">
        <v>2.5488984234716995E-2</v>
      </c>
      <c r="I214">
        <v>3.3898484667382951E-3</v>
      </c>
      <c r="J214">
        <v>0.298016980987863</v>
      </c>
      <c r="L214" s="1" t="str">
        <f t="shared" si="13"/>
        <v>1933</v>
      </c>
      <c r="M214" s="1">
        <f t="shared" si="10"/>
        <v>0.17073802101644647</v>
      </c>
      <c r="N214" s="1">
        <f t="shared" si="11"/>
        <v>2.5488984234716995E-2</v>
      </c>
      <c r="O214" s="1">
        <f t="shared" si="12"/>
        <v>3.3898484667382951E-3</v>
      </c>
      <c r="P214" s="1">
        <f t="shared" si="14"/>
        <v>0.298016980987863</v>
      </c>
    </row>
    <row r="215" spans="6:16" x14ac:dyDescent="0.4">
      <c r="F215" s="1" t="s">
        <v>267</v>
      </c>
      <c r="G215">
        <v>0.17769861258951794</v>
      </c>
      <c r="H215">
        <v>2.7431255185782731E-2</v>
      </c>
      <c r="I215">
        <v>3.5793420138536492E-3</v>
      </c>
      <c r="J215">
        <v>0.3439579384762248</v>
      </c>
      <c r="L215" s="1" t="str">
        <f t="shared" si="13"/>
        <v>1934</v>
      </c>
      <c r="M215" s="1">
        <f t="shared" si="10"/>
        <v>0.17769861258951794</v>
      </c>
      <c r="N215" s="1">
        <f t="shared" si="11"/>
        <v>2.7431255185782731E-2</v>
      </c>
      <c r="O215" s="1">
        <f t="shared" si="12"/>
        <v>3.5793420138536492E-3</v>
      </c>
      <c r="P215" s="1">
        <f t="shared" si="14"/>
        <v>0.3439579384762248</v>
      </c>
    </row>
    <row r="216" spans="6:16" x14ac:dyDescent="0.4">
      <c r="F216" s="1" t="s">
        <v>268</v>
      </c>
      <c r="G216">
        <v>0.19329992744450586</v>
      </c>
      <c r="H216">
        <v>2.9311030169440522E-2</v>
      </c>
      <c r="I216">
        <v>3.7695049512502399E-3</v>
      </c>
      <c r="J216">
        <v>0.38693018948744262</v>
      </c>
      <c r="L216" s="1" t="str">
        <f t="shared" si="13"/>
        <v>1935</v>
      </c>
      <c r="M216" s="1">
        <f t="shared" si="10"/>
        <v>0.19329992744450586</v>
      </c>
      <c r="N216" s="1">
        <f t="shared" si="11"/>
        <v>2.9311030169440522E-2</v>
      </c>
      <c r="O216" s="1">
        <f t="shared" si="12"/>
        <v>3.7695049512502399E-3</v>
      </c>
      <c r="P216" s="1">
        <f t="shared" si="14"/>
        <v>0.38693018948744262</v>
      </c>
    </row>
    <row r="217" spans="6:16" x14ac:dyDescent="0.4">
      <c r="F217" s="1" t="s">
        <v>269</v>
      </c>
      <c r="G217">
        <v>0.21064829623428441</v>
      </c>
      <c r="H217">
        <v>3.1142259675462535E-2</v>
      </c>
      <c r="I217">
        <v>3.9831453391297976E-3</v>
      </c>
      <c r="J217">
        <v>0.43330049201077608</v>
      </c>
      <c r="L217" s="1" t="str">
        <f t="shared" si="13"/>
        <v>1936</v>
      </c>
      <c r="M217" s="1">
        <f t="shared" si="10"/>
        <v>0.21064829623428441</v>
      </c>
      <c r="N217" s="1">
        <f t="shared" si="11"/>
        <v>3.1142259675462535E-2</v>
      </c>
      <c r="O217" s="1">
        <f t="shared" si="12"/>
        <v>3.9831453391297976E-3</v>
      </c>
      <c r="P217" s="1">
        <f t="shared" si="14"/>
        <v>0.43330049201077608</v>
      </c>
    </row>
    <row r="218" spans="6:16" x14ac:dyDescent="0.4">
      <c r="F218" s="1" t="s">
        <v>270</v>
      </c>
      <c r="G218">
        <v>0.22723494240985564</v>
      </c>
      <c r="H218">
        <v>3.3007749144743997E-2</v>
      </c>
      <c r="I218">
        <v>4.2221859895863354E-3</v>
      </c>
      <c r="J218">
        <v>0.44635873484146882</v>
      </c>
      <c r="L218" s="1" t="str">
        <f t="shared" si="13"/>
        <v>1937</v>
      </c>
      <c r="M218" s="1">
        <f t="shared" si="10"/>
        <v>0.22723494240985564</v>
      </c>
      <c r="N218" s="1">
        <f t="shared" si="11"/>
        <v>3.3007749144743997E-2</v>
      </c>
      <c r="O218" s="1">
        <f t="shared" si="12"/>
        <v>4.2221859895863354E-3</v>
      </c>
      <c r="P218" s="1">
        <f t="shared" si="14"/>
        <v>0.44635873484146882</v>
      </c>
    </row>
    <row r="219" spans="6:16" x14ac:dyDescent="0.4">
      <c r="F219" s="1" t="s">
        <v>271</v>
      </c>
      <c r="G219">
        <v>0.2365396744200077</v>
      </c>
      <c r="H219">
        <v>3.4972298947410281E-2</v>
      </c>
      <c r="I219">
        <v>4.4893525237654115E-3</v>
      </c>
      <c r="J219">
        <v>0.44312539057337513</v>
      </c>
      <c r="L219" s="1" t="str">
        <f t="shared" si="13"/>
        <v>1938</v>
      </c>
      <c r="M219" s="1">
        <f t="shared" si="10"/>
        <v>0.2365396744200077</v>
      </c>
      <c r="N219" s="1">
        <f t="shared" si="11"/>
        <v>3.4972298947410281E-2</v>
      </c>
      <c r="O219" s="1">
        <f t="shared" si="12"/>
        <v>4.4893525237654115E-3</v>
      </c>
      <c r="P219" s="1">
        <f t="shared" si="14"/>
        <v>0.44312539057337513</v>
      </c>
    </row>
    <row r="220" spans="6:16" x14ac:dyDescent="0.4">
      <c r="F220" s="1" t="s">
        <v>272</v>
      </c>
      <c r="G220">
        <v>0.24259702837374436</v>
      </c>
      <c r="H220">
        <v>3.7090255886015562E-2</v>
      </c>
      <c r="I220">
        <v>4.7671733653908196E-3</v>
      </c>
      <c r="J220">
        <v>0.45274211774252615</v>
      </c>
      <c r="L220" s="1" t="str">
        <f t="shared" si="13"/>
        <v>1939</v>
      </c>
      <c r="M220" s="1">
        <f t="shared" si="10"/>
        <v>0.24259702837374436</v>
      </c>
      <c r="N220" s="1">
        <f t="shared" si="11"/>
        <v>3.7090255886015562E-2</v>
      </c>
      <c r="O220" s="1">
        <f t="shared" si="12"/>
        <v>4.7671733653908196E-3</v>
      </c>
      <c r="P220" s="1">
        <f t="shared" si="14"/>
        <v>0.45274211774252615</v>
      </c>
    </row>
    <row r="221" spans="6:16" x14ac:dyDescent="0.4">
      <c r="F221" s="1" t="s">
        <v>93</v>
      </c>
      <c r="G221">
        <v>0.25071381064037312</v>
      </c>
      <c r="H221">
        <v>3.9344054922638837E-2</v>
      </c>
      <c r="I221">
        <v>5.0443721418111436E-3</v>
      </c>
      <c r="J221">
        <v>0.46581866591438459</v>
      </c>
      <c r="L221" s="1" t="str">
        <f t="shared" si="13"/>
        <v>1940</v>
      </c>
      <c r="M221" s="1">
        <f t="shared" si="10"/>
        <v>0.25071381064037312</v>
      </c>
      <c r="N221" s="1">
        <f t="shared" si="11"/>
        <v>3.9344054922638837E-2</v>
      </c>
      <c r="O221" s="1">
        <f t="shared" si="12"/>
        <v>5.0443721418111436E-3</v>
      </c>
      <c r="P221" s="1">
        <f t="shared" si="14"/>
        <v>0.46581866591438459</v>
      </c>
    </row>
    <row r="222" spans="6:16" x14ac:dyDescent="0.4">
      <c r="F222" s="1" t="s">
        <v>273</v>
      </c>
      <c r="G222">
        <v>0.25856707557237169</v>
      </c>
      <c r="H222">
        <v>4.1684949152370455E-2</v>
      </c>
      <c r="I222">
        <v>5.3261041561876235E-3</v>
      </c>
      <c r="J222">
        <v>0.46426091144771359</v>
      </c>
      <c r="L222" s="1" t="str">
        <f t="shared" si="13"/>
        <v>1941</v>
      </c>
      <c r="M222" s="1">
        <f t="shared" si="10"/>
        <v>0.25856707557237169</v>
      </c>
      <c r="N222" s="1">
        <f t="shared" si="11"/>
        <v>4.1684949152370455E-2</v>
      </c>
      <c r="O222" s="1">
        <f t="shared" si="12"/>
        <v>5.3261041561876235E-3</v>
      </c>
      <c r="P222" s="1">
        <f t="shared" si="14"/>
        <v>0.46426091144771359</v>
      </c>
    </row>
    <row r="223" spans="6:16" x14ac:dyDescent="0.4">
      <c r="F223" s="1" t="s">
        <v>274</v>
      </c>
      <c r="G223">
        <v>0.26126193382267893</v>
      </c>
      <c r="H223">
        <v>4.4094569162887211E-2</v>
      </c>
      <c r="I223">
        <v>5.6146417322243559E-3</v>
      </c>
      <c r="J223">
        <v>0.43484445427041107</v>
      </c>
      <c r="L223" s="1" t="str">
        <f t="shared" si="13"/>
        <v>1942</v>
      </c>
      <c r="M223" s="1">
        <f t="shared" si="10"/>
        <v>0.26126193382267893</v>
      </c>
      <c r="N223" s="1">
        <f t="shared" si="11"/>
        <v>4.4094569162887211E-2</v>
      </c>
      <c r="O223" s="1">
        <f t="shared" si="12"/>
        <v>5.6146417322243559E-3</v>
      </c>
      <c r="P223" s="1">
        <f t="shared" si="14"/>
        <v>0.43484445427041107</v>
      </c>
    </row>
    <row r="224" spans="6:16" x14ac:dyDescent="0.4">
      <c r="F224" s="1" t="s">
        <v>275</v>
      </c>
      <c r="G224">
        <v>0.25860978118613143</v>
      </c>
      <c r="H224">
        <v>4.6566956581933064E-2</v>
      </c>
      <c r="I224">
        <v>5.9021024568652594E-3</v>
      </c>
      <c r="J224">
        <v>0.42251546557743008</v>
      </c>
      <c r="L224" s="1" t="str">
        <f t="shared" si="13"/>
        <v>1943</v>
      </c>
      <c r="M224" s="1">
        <f t="shared" si="10"/>
        <v>0.25860978118613143</v>
      </c>
      <c r="N224" s="1">
        <f t="shared" si="11"/>
        <v>4.6566956581933064E-2</v>
      </c>
      <c r="O224" s="1">
        <f t="shared" si="12"/>
        <v>5.9021024568652594E-3</v>
      </c>
      <c r="P224" s="1">
        <f t="shared" si="14"/>
        <v>0.42251546557743008</v>
      </c>
    </row>
    <row r="225" spans="6:16" x14ac:dyDescent="0.4">
      <c r="F225" s="1" t="s">
        <v>276</v>
      </c>
      <c r="G225">
        <v>0.26090717220509352</v>
      </c>
      <c r="H225">
        <v>4.9072650627307229E-2</v>
      </c>
      <c r="I225">
        <v>6.17189316507876E-3</v>
      </c>
      <c r="J225">
        <v>0.45030629642063957</v>
      </c>
      <c r="L225" s="1" t="str">
        <f t="shared" si="13"/>
        <v>1944</v>
      </c>
      <c r="M225" s="1">
        <f t="shared" si="10"/>
        <v>0.26090717220509352</v>
      </c>
      <c r="N225" s="1">
        <f t="shared" si="11"/>
        <v>4.9072650627307229E-2</v>
      </c>
      <c r="O225" s="1">
        <f t="shared" si="12"/>
        <v>6.17189316507876E-3</v>
      </c>
      <c r="P225" s="1">
        <f t="shared" si="14"/>
        <v>0.45030629642063957</v>
      </c>
    </row>
    <row r="226" spans="6:16" x14ac:dyDescent="0.4">
      <c r="F226" s="1" t="s">
        <v>277</v>
      </c>
      <c r="G226">
        <v>0.27193722536831422</v>
      </c>
      <c r="H226">
        <v>5.153793035651516E-2</v>
      </c>
      <c r="I226">
        <v>6.4306359379891808E-3</v>
      </c>
      <c r="J226">
        <v>0.48344089815519287</v>
      </c>
      <c r="L226" s="1" t="str">
        <f t="shared" si="13"/>
        <v>1945</v>
      </c>
      <c r="M226" s="1">
        <f t="shared" si="10"/>
        <v>0.27193722536831422</v>
      </c>
      <c r="N226" s="1">
        <f t="shared" si="11"/>
        <v>5.153793035651516E-2</v>
      </c>
      <c r="O226" s="1">
        <f t="shared" si="12"/>
        <v>6.4306359379891808E-3</v>
      </c>
      <c r="P226" s="1">
        <f t="shared" si="14"/>
        <v>0.48344089815519287</v>
      </c>
    </row>
    <row r="227" spans="6:16" x14ac:dyDescent="0.4">
      <c r="F227" s="1" t="s">
        <v>278</v>
      </c>
      <c r="G227">
        <v>0.28544865911794781</v>
      </c>
      <c r="H227">
        <v>5.3931891820609007E-2</v>
      </c>
      <c r="I227">
        <v>6.7008297587984322E-3</v>
      </c>
      <c r="J227">
        <v>0.51355869848832958</v>
      </c>
      <c r="L227" s="1" t="str">
        <f t="shared" si="13"/>
        <v>1946</v>
      </c>
      <c r="M227" s="1">
        <f t="shared" si="10"/>
        <v>0.28544865911794781</v>
      </c>
      <c r="N227" s="1">
        <f t="shared" si="11"/>
        <v>5.3931891820609007E-2</v>
      </c>
      <c r="O227" s="1">
        <f t="shared" si="12"/>
        <v>6.7008297587984322E-3</v>
      </c>
      <c r="P227" s="1">
        <f t="shared" si="14"/>
        <v>0.51355869848832958</v>
      </c>
    </row>
    <row r="228" spans="6:16" x14ac:dyDescent="0.4">
      <c r="F228" s="1" t="s">
        <v>279</v>
      </c>
      <c r="G228">
        <v>0.29808867438369946</v>
      </c>
      <c r="H228">
        <v>5.6304626467089378E-2</v>
      </c>
      <c r="I228">
        <v>6.9885939182374422E-3</v>
      </c>
      <c r="J228">
        <v>0.52776601937622669</v>
      </c>
      <c r="L228" s="1" t="str">
        <f t="shared" si="13"/>
        <v>1947</v>
      </c>
      <c r="M228" s="1">
        <f t="shared" si="10"/>
        <v>0.29808867438369946</v>
      </c>
      <c r="N228" s="1">
        <f t="shared" si="11"/>
        <v>5.6304626467089378E-2</v>
      </c>
      <c r="O228" s="1">
        <f t="shared" si="12"/>
        <v>6.9885939182374422E-3</v>
      </c>
      <c r="P228" s="1">
        <f t="shared" si="14"/>
        <v>0.52776601937622669</v>
      </c>
    </row>
    <row r="229" spans="6:16" x14ac:dyDescent="0.4">
      <c r="F229" s="1" t="s">
        <v>280</v>
      </c>
      <c r="G229">
        <v>0.30747369011299547</v>
      </c>
      <c r="H229">
        <v>5.8711299256494751E-2</v>
      </c>
      <c r="I229">
        <v>7.2935431950241899E-3</v>
      </c>
      <c r="J229">
        <v>0.5364604322048192</v>
      </c>
      <c r="L229" s="1" t="str">
        <f t="shared" si="13"/>
        <v>1948</v>
      </c>
      <c r="M229" s="1">
        <f t="shared" si="10"/>
        <v>0.30747369011299547</v>
      </c>
      <c r="N229" s="1">
        <f t="shared" si="11"/>
        <v>5.8711299256494751E-2</v>
      </c>
      <c r="O229" s="1">
        <f t="shared" si="12"/>
        <v>7.2935431950241899E-3</v>
      </c>
      <c r="P229" s="1">
        <f t="shared" si="14"/>
        <v>0.5364604322048192</v>
      </c>
    </row>
    <row r="230" spans="6:16" x14ac:dyDescent="0.4">
      <c r="F230" s="1" t="s">
        <v>281</v>
      </c>
      <c r="G230">
        <v>0.31362327471306589</v>
      </c>
      <c r="H230">
        <v>6.1189765204035074E-2</v>
      </c>
      <c r="I230">
        <v>7.6072450940955355E-3</v>
      </c>
      <c r="J230">
        <v>0.52188929221790126</v>
      </c>
      <c r="L230" s="1" t="str">
        <f t="shared" si="13"/>
        <v>1949</v>
      </c>
      <c r="M230" s="1">
        <f t="shared" si="10"/>
        <v>0.31362327471306589</v>
      </c>
      <c r="N230" s="1">
        <f t="shared" si="11"/>
        <v>6.1189765204035074E-2</v>
      </c>
      <c r="O230" s="1">
        <f t="shared" si="12"/>
        <v>7.6072450940955355E-3</v>
      </c>
      <c r="P230" s="1">
        <f t="shared" si="14"/>
        <v>0.52188929221790126</v>
      </c>
    </row>
    <row r="231" spans="6:16" x14ac:dyDescent="0.4">
      <c r="F231" s="1" t="s">
        <v>94</v>
      </c>
      <c r="G231">
        <v>0.3135199066594051</v>
      </c>
      <c r="H231">
        <v>6.3739855891132069E-2</v>
      </c>
      <c r="I231">
        <v>7.925623798435916E-3</v>
      </c>
      <c r="J231">
        <v>0.49409600641364526</v>
      </c>
      <c r="L231" s="1" t="str">
        <f t="shared" si="13"/>
        <v>1950</v>
      </c>
      <c r="M231" s="1">
        <f t="shared" si="10"/>
        <v>0.3135199066594051</v>
      </c>
      <c r="N231" s="1">
        <f t="shared" si="11"/>
        <v>6.3739855891132069E-2</v>
      </c>
      <c r="O231" s="1">
        <f t="shared" si="12"/>
        <v>7.925623798435916E-3</v>
      </c>
      <c r="P231" s="1">
        <f t="shared" si="14"/>
        <v>0.49409600641364526</v>
      </c>
    </row>
    <row r="232" spans="6:16" x14ac:dyDescent="0.4">
      <c r="F232" s="1" t="s">
        <v>282</v>
      </c>
      <c r="G232">
        <v>0.30902148810448304</v>
      </c>
      <c r="H232">
        <v>6.6348322089562067E-2</v>
      </c>
      <c r="I232">
        <v>8.2352366926698832E-3</v>
      </c>
      <c r="J232">
        <v>0.46263104715732095</v>
      </c>
      <c r="L232" s="1" t="str">
        <f t="shared" si="13"/>
        <v>1951</v>
      </c>
      <c r="M232" s="1">
        <f t="shared" si="10"/>
        <v>0.30902148810448304</v>
      </c>
      <c r="N232" s="1">
        <f t="shared" si="11"/>
        <v>6.6348322089562067E-2</v>
      </c>
      <c r="O232" s="1">
        <f t="shared" si="12"/>
        <v>8.2352366926698832E-3</v>
      </c>
      <c r="P232" s="1">
        <f t="shared" si="14"/>
        <v>0.46263104715732095</v>
      </c>
    </row>
    <row r="233" spans="6:16" x14ac:dyDescent="0.4">
      <c r="F233" s="1" t="s">
        <v>283</v>
      </c>
      <c r="G233">
        <v>0.30255252843500158</v>
      </c>
      <c r="H233">
        <v>6.8962874985171882E-2</v>
      </c>
      <c r="I233">
        <v>8.5266499904901368E-3</v>
      </c>
      <c r="J233">
        <v>0.43426804329704249</v>
      </c>
      <c r="L233" s="1" t="str">
        <f t="shared" si="13"/>
        <v>1952</v>
      </c>
      <c r="M233" s="1">
        <f t="shared" si="10"/>
        <v>0.30255252843500158</v>
      </c>
      <c r="N233" s="1">
        <f t="shared" si="11"/>
        <v>6.8962874985171882E-2</v>
      </c>
      <c r="O233" s="1">
        <f t="shared" si="12"/>
        <v>8.5266499904901368E-3</v>
      </c>
      <c r="P233" s="1">
        <f t="shared" si="14"/>
        <v>0.43426804329704249</v>
      </c>
    </row>
    <row r="234" spans="6:16" x14ac:dyDescent="0.4">
      <c r="F234" s="1" t="s">
        <v>284</v>
      </c>
      <c r="G234">
        <v>0.29634948721908033</v>
      </c>
      <c r="H234">
        <v>7.1516518591318759E-2</v>
      </c>
      <c r="I234">
        <v>8.7960215663831325E-3</v>
      </c>
      <c r="J234">
        <v>0.41629939639328084</v>
      </c>
      <c r="L234" s="1" t="str">
        <f t="shared" si="13"/>
        <v>1953</v>
      </c>
      <c r="M234" s="1">
        <f t="shared" si="10"/>
        <v>0.29634948721908033</v>
      </c>
      <c r="N234" s="1">
        <f t="shared" si="11"/>
        <v>7.1516518591318759E-2</v>
      </c>
      <c r="O234" s="1">
        <f t="shared" si="12"/>
        <v>8.7960215663831325E-3</v>
      </c>
      <c r="P234" s="1">
        <f t="shared" si="14"/>
        <v>0.41629939639328084</v>
      </c>
    </row>
    <row r="235" spans="6:16" x14ac:dyDescent="0.4">
      <c r="F235" s="1" t="s">
        <v>285</v>
      </c>
      <c r="G235">
        <v>0.29321776402536726</v>
      </c>
      <c r="H235">
        <v>7.3949887696996106E-2</v>
      </c>
      <c r="I235">
        <v>9.0439968734888198E-3</v>
      </c>
      <c r="J235">
        <v>0.42003732180294118</v>
      </c>
      <c r="L235" s="1" t="str">
        <f t="shared" si="13"/>
        <v>1954</v>
      </c>
      <c r="M235" s="1">
        <f t="shared" si="10"/>
        <v>0.29321776402536726</v>
      </c>
      <c r="N235" s="1">
        <f t="shared" si="11"/>
        <v>7.3949887696996106E-2</v>
      </c>
      <c r="O235" s="1">
        <f t="shared" si="12"/>
        <v>9.0439968734888198E-3</v>
      </c>
      <c r="P235" s="1">
        <f t="shared" si="14"/>
        <v>0.42003732180294118</v>
      </c>
    </row>
    <row r="236" spans="6:16" x14ac:dyDescent="0.4">
      <c r="F236" s="1" t="s">
        <v>286</v>
      </c>
      <c r="G236">
        <v>0.2976967137218538</v>
      </c>
      <c r="H236">
        <v>7.6223537588898008E-2</v>
      </c>
      <c r="I236">
        <v>9.2759870970205525E-3</v>
      </c>
      <c r="J236">
        <v>0.46553997474244996</v>
      </c>
      <c r="L236" s="1" t="str">
        <f t="shared" si="13"/>
        <v>1955</v>
      </c>
      <c r="M236" s="1">
        <f t="shared" si="10"/>
        <v>0.2976967137218538</v>
      </c>
      <c r="N236" s="1">
        <f t="shared" si="11"/>
        <v>7.6223537588898008E-2</v>
      </c>
      <c r="O236" s="1">
        <f t="shared" si="12"/>
        <v>9.2759870970205525E-3</v>
      </c>
      <c r="P236" s="1">
        <f t="shared" si="14"/>
        <v>0.46553997474244996</v>
      </c>
    </row>
    <row r="237" spans="6:16" x14ac:dyDescent="0.4">
      <c r="F237" s="1" t="s">
        <v>287</v>
      </c>
      <c r="G237">
        <v>0.31326303787656717</v>
      </c>
      <c r="H237">
        <v>7.8327465242389899E-2</v>
      </c>
      <c r="I237">
        <v>9.5045027532324709E-3</v>
      </c>
      <c r="J237">
        <v>0.52991386911521399</v>
      </c>
      <c r="L237" s="1" t="str">
        <f t="shared" si="13"/>
        <v>1956</v>
      </c>
      <c r="M237" s="1">
        <f t="shared" si="10"/>
        <v>0.31326303787656717</v>
      </c>
      <c r="N237" s="1">
        <f t="shared" si="11"/>
        <v>7.8327465242389899E-2</v>
      </c>
      <c r="O237" s="1">
        <f t="shared" si="12"/>
        <v>9.5045027532324709E-3</v>
      </c>
      <c r="P237" s="1">
        <f t="shared" si="14"/>
        <v>0.52991386911521399</v>
      </c>
    </row>
    <row r="238" spans="6:16" x14ac:dyDescent="0.4">
      <c r="F238" s="1" t="s">
        <v>288</v>
      </c>
      <c r="G238">
        <v>0.33423800423775951</v>
      </c>
      <c r="H238">
        <v>8.0295171177631339E-2</v>
      </c>
      <c r="I238">
        <v>9.7543698037302409E-3</v>
      </c>
      <c r="J238">
        <v>0.58152896794115461</v>
      </c>
      <c r="L238" s="1" t="str">
        <f t="shared" si="13"/>
        <v>1957</v>
      </c>
      <c r="M238" s="1">
        <f t="shared" si="10"/>
        <v>0.33423800423775951</v>
      </c>
      <c r="N238" s="1">
        <f t="shared" si="11"/>
        <v>8.0295171177631339E-2</v>
      </c>
      <c r="O238" s="1">
        <f t="shared" si="12"/>
        <v>9.7543698037302409E-3</v>
      </c>
      <c r="P238" s="1">
        <f t="shared" si="14"/>
        <v>0.58152896794115461</v>
      </c>
    </row>
    <row r="239" spans="6:16" x14ac:dyDescent="0.4">
      <c r="F239" s="1" t="s">
        <v>289</v>
      </c>
      <c r="G239">
        <v>0.3517602688850705</v>
      </c>
      <c r="H239">
        <v>8.2230055904522106E-2</v>
      </c>
      <c r="I239">
        <v>1.004000841690178E-2</v>
      </c>
      <c r="J239">
        <v>0.59353273960701169</v>
      </c>
      <c r="L239" s="1" t="str">
        <f t="shared" si="13"/>
        <v>1958</v>
      </c>
      <c r="M239" s="1">
        <f t="shared" si="10"/>
        <v>0.3517602688850705</v>
      </c>
      <c r="N239" s="1">
        <f t="shared" si="11"/>
        <v>8.2230055904522106E-2</v>
      </c>
      <c r="O239" s="1">
        <f t="shared" si="12"/>
        <v>1.004000841690178E-2</v>
      </c>
      <c r="P239" s="1">
        <f t="shared" si="14"/>
        <v>0.59353273960701169</v>
      </c>
    </row>
    <row r="240" spans="6:16" x14ac:dyDescent="0.4">
      <c r="F240" s="1" t="s">
        <v>290</v>
      </c>
      <c r="G240">
        <v>0.36010685194085074</v>
      </c>
      <c r="H240">
        <v>8.4251531759454684E-2</v>
      </c>
      <c r="I240">
        <v>1.035735645813605E-2</v>
      </c>
      <c r="J240">
        <v>0.58293634740939537</v>
      </c>
      <c r="L240" s="1" t="str">
        <f t="shared" si="13"/>
        <v>1959</v>
      </c>
      <c r="M240" s="1">
        <f t="shared" si="10"/>
        <v>0.36010685194085074</v>
      </c>
      <c r="N240" s="1">
        <f t="shared" si="11"/>
        <v>8.4251531759454684E-2</v>
      </c>
      <c r="O240" s="1">
        <f t="shared" si="12"/>
        <v>1.035735645813605E-2</v>
      </c>
      <c r="P240" s="1">
        <f t="shared" si="14"/>
        <v>0.58293634740939537</v>
      </c>
    </row>
    <row r="241" spans="6:16" x14ac:dyDescent="0.4">
      <c r="F241" s="1" t="s">
        <v>95</v>
      </c>
      <c r="G241">
        <v>0.35798632028787392</v>
      </c>
      <c r="H241">
        <v>8.6431065824116401E-2</v>
      </c>
      <c r="I241">
        <v>1.0684875537518094E-2</v>
      </c>
      <c r="J241">
        <v>0.51114518955838084</v>
      </c>
      <c r="L241" s="1" t="str">
        <f t="shared" si="13"/>
        <v>1960</v>
      </c>
      <c r="M241" s="1">
        <f t="shared" si="10"/>
        <v>0.35798632028787392</v>
      </c>
      <c r="N241" s="1">
        <f t="shared" si="11"/>
        <v>8.6431065824116401E-2</v>
      </c>
      <c r="O241" s="1">
        <f t="shared" si="12"/>
        <v>1.0684875537518094E-2</v>
      </c>
      <c r="P241" s="1">
        <f t="shared" si="14"/>
        <v>0.51114518955838084</v>
      </c>
    </row>
    <row r="242" spans="6:16" x14ac:dyDescent="0.4">
      <c r="F242" s="1" t="s">
        <v>291</v>
      </c>
      <c r="G242">
        <v>0.33879324835622754</v>
      </c>
      <c r="H242">
        <v>8.8750238188594968E-2</v>
      </c>
      <c r="I242">
        <v>1.1007353057720186E-2</v>
      </c>
      <c r="J242">
        <v>0.40471868451677068</v>
      </c>
      <c r="L242" s="1" t="str">
        <f t="shared" si="13"/>
        <v>1961</v>
      </c>
      <c r="M242" s="1">
        <f t="shared" ref="M242:M305" si="15">G242</f>
        <v>0.33879324835622754</v>
      </c>
      <c r="N242" s="1">
        <f t="shared" ref="N242:N305" si="16">H242</f>
        <v>8.8750238188594968E-2</v>
      </c>
      <c r="O242" s="1">
        <f t="shared" ref="O242:O305" si="17">I242</f>
        <v>1.1007353057720186E-2</v>
      </c>
      <c r="P242" s="1">
        <f t="shared" si="14"/>
        <v>0.40471868451677068</v>
      </c>
    </row>
    <row r="243" spans="6:16" x14ac:dyDescent="0.4">
      <c r="F243" s="1" t="s">
        <v>292</v>
      </c>
      <c r="G243">
        <v>0.30969909271560925</v>
      </c>
      <c r="H243">
        <v>9.1147119492297868E-2</v>
      </c>
      <c r="I243">
        <v>1.1288687153757923E-2</v>
      </c>
      <c r="J243">
        <v>0.31550765554241567</v>
      </c>
      <c r="L243" s="1" t="str">
        <f t="shared" ref="L243:L306" si="18">F243</f>
        <v>1962</v>
      </c>
      <c r="M243" s="1">
        <f t="shared" si="15"/>
        <v>0.30969909271560925</v>
      </c>
      <c r="N243" s="1">
        <f t="shared" si="16"/>
        <v>9.1147119492297868E-2</v>
      </c>
      <c r="O243" s="1">
        <f t="shared" si="17"/>
        <v>1.1288687153757923E-2</v>
      </c>
      <c r="P243" s="1">
        <f t="shared" ref="P243:P306" si="19">J243</f>
        <v>0.31550765554241567</v>
      </c>
    </row>
    <row r="244" spans="6:16" x14ac:dyDescent="0.4">
      <c r="F244" s="1" t="s">
        <v>293</v>
      </c>
      <c r="G244">
        <v>0.25707016236561969</v>
      </c>
      <c r="H244">
        <v>9.346267796718602E-2</v>
      </c>
      <c r="I244">
        <v>1.1503908644570434E-2</v>
      </c>
      <c r="J244">
        <v>-7.3067546666297292E-2</v>
      </c>
      <c r="L244" s="1" t="str">
        <f t="shared" si="18"/>
        <v>1963</v>
      </c>
      <c r="M244" s="1">
        <f t="shared" si="15"/>
        <v>0.25707016236561969</v>
      </c>
      <c r="N244" s="1">
        <f t="shared" si="16"/>
        <v>9.346267796718602E-2</v>
      </c>
      <c r="O244" s="1">
        <f t="shared" si="17"/>
        <v>1.1503908644570434E-2</v>
      </c>
      <c r="P244" s="1">
        <f t="shared" si="19"/>
        <v>-7.3067546666297292E-2</v>
      </c>
    </row>
    <row r="245" spans="6:16" x14ac:dyDescent="0.4">
      <c r="F245" s="1" t="s">
        <v>294</v>
      </c>
      <c r="G245">
        <v>0.14658389661095825</v>
      </c>
      <c r="H245">
        <v>9.5505110884933506E-2</v>
      </c>
      <c r="I245">
        <v>1.1657576328849239E-2</v>
      </c>
      <c r="J245">
        <v>-0.35272502133202777</v>
      </c>
      <c r="L245" s="1" t="str">
        <f t="shared" si="18"/>
        <v>1964</v>
      </c>
      <c r="M245" s="1">
        <f t="shared" si="15"/>
        <v>0.14658389661095825</v>
      </c>
      <c r="N245" s="1">
        <f t="shared" si="16"/>
        <v>9.5505110884933506E-2</v>
      </c>
      <c r="O245" s="1">
        <f t="shared" si="17"/>
        <v>1.1657576328849239E-2</v>
      </c>
      <c r="P245" s="1">
        <f t="shared" si="19"/>
        <v>-0.35272502133202777</v>
      </c>
    </row>
    <row r="246" spans="6:16" x14ac:dyDescent="0.4">
      <c r="F246" s="1" t="s">
        <v>295</v>
      </c>
      <c r="G246">
        <v>8.471637539759258E-2</v>
      </c>
      <c r="H246">
        <v>9.7154112035625156E-2</v>
      </c>
      <c r="I246">
        <v>1.1584650464375897E-2</v>
      </c>
      <c r="J246">
        <v>-8.0375519092020481E-2</v>
      </c>
      <c r="L246" s="1" t="str">
        <f t="shared" si="18"/>
        <v>1965</v>
      </c>
      <c r="M246" s="1">
        <f t="shared" si="15"/>
        <v>8.471637539759258E-2</v>
      </c>
      <c r="N246" s="1">
        <f t="shared" si="16"/>
        <v>9.7154112035625156E-2</v>
      </c>
      <c r="O246" s="1">
        <f t="shared" si="17"/>
        <v>1.1584650464375897E-2</v>
      </c>
      <c r="P246" s="1">
        <f t="shared" si="19"/>
        <v>-8.0375519092020481E-2</v>
      </c>
    </row>
    <row r="247" spans="6:16" x14ac:dyDescent="0.4">
      <c r="F247" s="1" t="s">
        <v>296</v>
      </c>
      <c r="G247">
        <v>0.140412025045138</v>
      </c>
      <c r="H247">
        <v>9.7800702275313095E-2</v>
      </c>
      <c r="I247">
        <v>1.131928159099892E-2</v>
      </c>
      <c r="J247">
        <v>0.2506402576038827</v>
      </c>
      <c r="L247" s="1" t="str">
        <f t="shared" si="18"/>
        <v>1966</v>
      </c>
      <c r="M247" s="1">
        <f t="shared" si="15"/>
        <v>0.140412025045138</v>
      </c>
      <c r="N247" s="1">
        <f t="shared" si="16"/>
        <v>9.7800702275313095E-2</v>
      </c>
      <c r="O247" s="1">
        <f t="shared" si="17"/>
        <v>1.131928159099892E-2</v>
      </c>
      <c r="P247" s="1">
        <f t="shared" si="19"/>
        <v>0.2506402576038827</v>
      </c>
    </row>
    <row r="248" spans="6:16" x14ac:dyDescent="0.4">
      <c r="F248" s="1" t="s">
        <v>297</v>
      </c>
      <c r="G248">
        <v>0.21511698898040682</v>
      </c>
      <c r="H248">
        <v>9.7126008354033358E-2</v>
      </c>
      <c r="I248">
        <v>1.1165912027358992E-2</v>
      </c>
      <c r="J248">
        <v>0.37893459675773855</v>
      </c>
      <c r="L248" s="1" t="str">
        <f t="shared" si="18"/>
        <v>1967</v>
      </c>
      <c r="M248" s="1">
        <f t="shared" si="15"/>
        <v>0.21511698898040682</v>
      </c>
      <c r="N248" s="1">
        <f t="shared" si="16"/>
        <v>9.7126008354033358E-2</v>
      </c>
      <c r="O248" s="1">
        <f t="shared" si="17"/>
        <v>1.1165912027358992E-2</v>
      </c>
      <c r="P248" s="1">
        <f t="shared" si="19"/>
        <v>0.37893459675773855</v>
      </c>
    </row>
    <row r="249" spans="6:16" x14ac:dyDescent="0.4">
      <c r="F249" s="1" t="s">
        <v>298</v>
      </c>
      <c r="G249">
        <v>0.23978475631941473</v>
      </c>
      <c r="H249">
        <v>9.587824462645797E-2</v>
      </c>
      <c r="I249">
        <v>1.1201104783072723E-2</v>
      </c>
      <c r="J249">
        <v>0.24449455776258083</v>
      </c>
      <c r="L249" s="1" t="str">
        <f t="shared" si="18"/>
        <v>1968</v>
      </c>
      <c r="M249" s="1">
        <f t="shared" si="15"/>
        <v>0.23978475631941473</v>
      </c>
      <c r="N249" s="1">
        <f t="shared" si="16"/>
        <v>9.587824462645797E-2</v>
      </c>
      <c r="O249" s="1">
        <f t="shared" si="17"/>
        <v>1.1201104783072723E-2</v>
      </c>
      <c r="P249" s="1">
        <f t="shared" si="19"/>
        <v>0.24449455776258083</v>
      </c>
    </row>
    <row r="250" spans="6:16" x14ac:dyDescent="0.4">
      <c r="F250" s="1" t="s">
        <v>299</v>
      </c>
      <c r="G250">
        <v>0.21605690249656453</v>
      </c>
      <c r="H250">
        <v>9.4833588948132902E-2</v>
      </c>
      <c r="I250">
        <v>1.1330764719358899E-2</v>
      </c>
      <c r="J250">
        <v>0.21344587762172315</v>
      </c>
      <c r="L250" s="1" t="str">
        <f t="shared" si="18"/>
        <v>1969</v>
      </c>
      <c r="M250" s="1">
        <f t="shared" si="15"/>
        <v>0.21605690249656453</v>
      </c>
      <c r="N250" s="1">
        <f t="shared" si="16"/>
        <v>9.4833588948132902E-2</v>
      </c>
      <c r="O250" s="1">
        <f t="shared" si="17"/>
        <v>1.1330764719358899E-2</v>
      </c>
      <c r="P250" s="1">
        <f t="shared" si="19"/>
        <v>0.21344587762172315</v>
      </c>
    </row>
    <row r="251" spans="6:16" x14ac:dyDescent="0.4">
      <c r="F251" s="1" t="s">
        <v>96</v>
      </c>
      <c r="G251">
        <v>0.22338148377855424</v>
      </c>
      <c r="H251">
        <v>9.4241938217611163E-2</v>
      </c>
      <c r="I251">
        <v>1.1401950160498093E-2</v>
      </c>
      <c r="J251">
        <v>0.4326162149639281</v>
      </c>
      <c r="L251" s="1" t="str">
        <f t="shared" si="18"/>
        <v>1970</v>
      </c>
      <c r="M251" s="1">
        <f t="shared" si="15"/>
        <v>0.22338148377855424</v>
      </c>
      <c r="N251" s="1">
        <f t="shared" si="16"/>
        <v>9.4241938217611163E-2</v>
      </c>
      <c r="O251" s="1">
        <f t="shared" si="17"/>
        <v>1.1401950160498093E-2</v>
      </c>
      <c r="P251" s="1">
        <f t="shared" si="19"/>
        <v>0.4326162149639281</v>
      </c>
    </row>
    <row r="252" spans="6:16" x14ac:dyDescent="0.4">
      <c r="F252" s="1" t="s">
        <v>300</v>
      </c>
      <c r="G252">
        <v>0.27971214020277363</v>
      </c>
      <c r="H252">
        <v>9.3791983977096649E-2</v>
      </c>
      <c r="I252">
        <v>1.1450066573981166E-2</v>
      </c>
      <c r="J252">
        <v>0.58560301787897717</v>
      </c>
      <c r="L252" s="1" t="str">
        <f t="shared" si="18"/>
        <v>1971</v>
      </c>
      <c r="M252" s="1">
        <f t="shared" si="15"/>
        <v>0.27971214020277363</v>
      </c>
      <c r="N252" s="1">
        <f t="shared" si="16"/>
        <v>9.3791983977096649E-2</v>
      </c>
      <c r="O252" s="1">
        <f t="shared" si="17"/>
        <v>1.1450066573981166E-2</v>
      </c>
      <c r="P252" s="1">
        <f t="shared" si="19"/>
        <v>0.58560301787897717</v>
      </c>
    </row>
    <row r="253" spans="6:16" x14ac:dyDescent="0.4">
      <c r="F253" s="1" t="s">
        <v>301</v>
      </c>
      <c r="G253">
        <v>0.32533673880350772</v>
      </c>
      <c r="H253">
        <v>9.3375323713112565E-2</v>
      </c>
      <c r="I253">
        <v>1.1615736814723573E-2</v>
      </c>
      <c r="J253">
        <v>0.62763424856927108</v>
      </c>
      <c r="L253" s="1" t="str">
        <f t="shared" si="18"/>
        <v>1972</v>
      </c>
      <c r="M253" s="1">
        <f t="shared" si="15"/>
        <v>0.32533673880350772</v>
      </c>
      <c r="N253" s="1">
        <f t="shared" si="16"/>
        <v>9.3375323713112565E-2</v>
      </c>
      <c r="O253" s="1">
        <f t="shared" si="17"/>
        <v>1.1615736814723573E-2</v>
      </c>
      <c r="P253" s="1">
        <f t="shared" si="19"/>
        <v>0.62763424856927108</v>
      </c>
    </row>
    <row r="254" spans="6:16" x14ac:dyDescent="0.4">
      <c r="F254" s="1" t="s">
        <v>302</v>
      </c>
      <c r="G254">
        <v>0.34451227077395552</v>
      </c>
      <c r="H254">
        <v>9.336251179504601E-2</v>
      </c>
      <c r="I254">
        <v>1.1883156871437865E-2</v>
      </c>
      <c r="J254">
        <v>0.59250540887509617</v>
      </c>
      <c r="L254" s="1" t="str">
        <f t="shared" si="18"/>
        <v>1973</v>
      </c>
      <c r="M254" s="1">
        <f t="shared" si="15"/>
        <v>0.34451227077395552</v>
      </c>
      <c r="N254" s="1">
        <f t="shared" si="16"/>
        <v>9.336251179504601E-2</v>
      </c>
      <c r="O254" s="1">
        <f t="shared" si="17"/>
        <v>1.1883156871437865E-2</v>
      </c>
      <c r="P254" s="1">
        <f t="shared" si="19"/>
        <v>0.59250540887509617</v>
      </c>
    </row>
    <row r="255" spans="6:16" x14ac:dyDescent="0.4">
      <c r="F255" s="1" t="s">
        <v>303</v>
      </c>
      <c r="G255">
        <v>0.33865138067546907</v>
      </c>
      <c r="H255">
        <v>9.3964118960584736E-2</v>
      </c>
      <c r="I255">
        <v>1.2191534387324477E-2</v>
      </c>
      <c r="J255">
        <v>0.47424391898701068</v>
      </c>
      <c r="L255" s="1" t="str">
        <f t="shared" si="18"/>
        <v>1974</v>
      </c>
      <c r="M255" s="1">
        <f t="shared" si="15"/>
        <v>0.33865138067546907</v>
      </c>
      <c r="N255" s="1">
        <f t="shared" si="16"/>
        <v>9.3964118960584736E-2</v>
      </c>
      <c r="O255" s="1">
        <f t="shared" si="17"/>
        <v>1.2191534387324477E-2</v>
      </c>
      <c r="P255" s="1">
        <f t="shared" si="19"/>
        <v>0.47424391898701068</v>
      </c>
    </row>
    <row r="256" spans="6:16" x14ac:dyDescent="0.4">
      <c r="F256" s="1" t="s">
        <v>304</v>
      </c>
      <c r="G256">
        <v>0.31445370535382478</v>
      </c>
      <c r="H256">
        <v>9.5133352817703992E-2</v>
      </c>
      <c r="I256">
        <v>1.2490592037950294E-2</v>
      </c>
      <c r="J256">
        <v>0.39970050917738931</v>
      </c>
      <c r="L256" s="1" t="str">
        <f t="shared" si="18"/>
        <v>1975</v>
      </c>
      <c r="M256" s="1">
        <f t="shared" si="15"/>
        <v>0.31445370535382478</v>
      </c>
      <c r="N256" s="1">
        <f t="shared" si="16"/>
        <v>9.5133352817703992E-2</v>
      </c>
      <c r="O256" s="1">
        <f t="shared" si="17"/>
        <v>1.2490592037950294E-2</v>
      </c>
      <c r="P256" s="1">
        <f t="shared" si="19"/>
        <v>0.39970050917738931</v>
      </c>
    </row>
    <row r="257" spans="6:16" x14ac:dyDescent="0.4">
      <c r="F257" s="1" t="s">
        <v>305</v>
      </c>
      <c r="G257">
        <v>0.30851400190981076</v>
      </c>
      <c r="H257">
        <v>9.6674675872026938E-2</v>
      </c>
      <c r="I257">
        <v>1.2726507028563195E-2</v>
      </c>
      <c r="J257">
        <v>0.5209925122199236</v>
      </c>
      <c r="L257" s="1" t="str">
        <f t="shared" si="18"/>
        <v>1976</v>
      </c>
      <c r="M257" s="1">
        <f t="shared" si="15"/>
        <v>0.30851400190981076</v>
      </c>
      <c r="N257" s="1">
        <f t="shared" si="16"/>
        <v>9.6674675872026938E-2</v>
      </c>
      <c r="O257" s="1">
        <f t="shared" si="17"/>
        <v>1.2726507028563195E-2</v>
      </c>
      <c r="P257" s="1">
        <f t="shared" si="19"/>
        <v>0.5209925122199236</v>
      </c>
    </row>
    <row r="258" spans="6:16" x14ac:dyDescent="0.4">
      <c r="F258" s="1" t="s">
        <v>306</v>
      </c>
      <c r="G258">
        <v>0.34629337162114937</v>
      </c>
      <c r="H258">
        <v>9.8276584376229048E-2</v>
      </c>
      <c r="I258">
        <v>1.2913581688184383E-2</v>
      </c>
      <c r="J258">
        <v>0.68873195525819053</v>
      </c>
      <c r="L258" s="1" t="str">
        <f t="shared" si="18"/>
        <v>1977</v>
      </c>
      <c r="M258" s="1">
        <f t="shared" si="15"/>
        <v>0.34629337162114937</v>
      </c>
      <c r="N258" s="1">
        <f t="shared" si="16"/>
        <v>9.8276584376229048E-2</v>
      </c>
      <c r="O258" s="1">
        <f t="shared" si="17"/>
        <v>1.2913581688184383E-2</v>
      </c>
      <c r="P258" s="1">
        <f t="shared" si="19"/>
        <v>0.68873195525819053</v>
      </c>
    </row>
    <row r="259" spans="6:16" x14ac:dyDescent="0.4">
      <c r="F259" s="1" t="s">
        <v>307</v>
      </c>
      <c r="G259">
        <v>0.39297998543893831</v>
      </c>
      <c r="H259">
        <v>9.9763424256813032E-2</v>
      </c>
      <c r="I259">
        <v>1.3159256782317576E-2</v>
      </c>
      <c r="J259">
        <v>0.74194237692446485</v>
      </c>
      <c r="L259" s="1" t="str">
        <f t="shared" si="18"/>
        <v>1978</v>
      </c>
      <c r="M259" s="1">
        <f t="shared" si="15"/>
        <v>0.39297998543893831</v>
      </c>
      <c r="N259" s="1">
        <f t="shared" si="16"/>
        <v>9.9763424256813032E-2</v>
      </c>
      <c r="O259" s="1">
        <f t="shared" si="17"/>
        <v>1.3159256782317576E-2</v>
      </c>
      <c r="P259" s="1">
        <f t="shared" si="19"/>
        <v>0.74194237692446485</v>
      </c>
    </row>
    <row r="260" spans="6:16" x14ac:dyDescent="0.4">
      <c r="F260" s="1" t="s">
        <v>308</v>
      </c>
      <c r="G260">
        <v>0.42170566970973611</v>
      </c>
      <c r="H260">
        <v>0.10135294012695534</v>
      </c>
      <c r="I260">
        <v>1.3504037405357475E-2</v>
      </c>
      <c r="J260">
        <v>0.80091829819933469</v>
      </c>
      <c r="L260" s="1" t="str">
        <f t="shared" si="18"/>
        <v>1979</v>
      </c>
      <c r="M260" s="1">
        <f t="shared" si="15"/>
        <v>0.42170566970973611</v>
      </c>
      <c r="N260" s="1">
        <f t="shared" si="16"/>
        <v>0.10135294012695534</v>
      </c>
      <c r="O260" s="1">
        <f t="shared" si="17"/>
        <v>1.3504037405357475E-2</v>
      </c>
      <c r="P260" s="1">
        <f t="shared" si="19"/>
        <v>0.80091829819933469</v>
      </c>
    </row>
    <row r="261" spans="6:16" x14ac:dyDescent="0.4">
      <c r="F261" s="1" t="s">
        <v>97</v>
      </c>
      <c r="G261">
        <v>0.45165624001135057</v>
      </c>
      <c r="H261">
        <v>0.10332779348730151</v>
      </c>
      <c r="I261">
        <v>1.3892615313551522E-2</v>
      </c>
      <c r="J261">
        <v>0.87840631766785293</v>
      </c>
      <c r="L261" s="1" t="str">
        <f t="shared" si="18"/>
        <v>1980</v>
      </c>
      <c r="M261" s="1">
        <f t="shared" si="15"/>
        <v>0.45165624001135057</v>
      </c>
      <c r="N261" s="1">
        <f t="shared" si="16"/>
        <v>0.10332779348730151</v>
      </c>
      <c r="O261" s="1">
        <f t="shared" si="17"/>
        <v>1.3892615313551522E-2</v>
      </c>
      <c r="P261" s="1">
        <f t="shared" si="19"/>
        <v>0.87840631766785293</v>
      </c>
    </row>
    <row r="262" spans="6:16" x14ac:dyDescent="0.4">
      <c r="F262" s="1" t="s">
        <v>309</v>
      </c>
      <c r="G262">
        <v>0.47625358481906332</v>
      </c>
      <c r="H262">
        <v>0.1057106643153181</v>
      </c>
      <c r="I262">
        <v>1.4321631686749596E-2</v>
      </c>
      <c r="J262">
        <v>0.82563763842987115</v>
      </c>
      <c r="L262" s="1" t="str">
        <f t="shared" si="18"/>
        <v>1981</v>
      </c>
      <c r="M262" s="1">
        <f t="shared" si="15"/>
        <v>0.47625358481906332</v>
      </c>
      <c r="N262" s="1">
        <f t="shared" si="16"/>
        <v>0.1057106643153181</v>
      </c>
      <c r="O262" s="1">
        <f t="shared" si="17"/>
        <v>1.4321631686749596E-2</v>
      </c>
      <c r="P262" s="1">
        <f t="shared" si="19"/>
        <v>0.82563763842987115</v>
      </c>
    </row>
    <row r="263" spans="6:16" x14ac:dyDescent="0.4">
      <c r="F263" s="1" t="s">
        <v>310</v>
      </c>
      <c r="G263">
        <v>0.43613593580008791</v>
      </c>
      <c r="H263">
        <v>0.10850531075671235</v>
      </c>
      <c r="I263">
        <v>1.4800712517029135E-2</v>
      </c>
      <c r="J263">
        <v>0.27338447194120513</v>
      </c>
      <c r="L263" s="1" t="str">
        <f t="shared" si="18"/>
        <v>1982</v>
      </c>
      <c r="M263" s="1">
        <f t="shared" si="15"/>
        <v>0.43613593580008791</v>
      </c>
      <c r="N263" s="1">
        <f t="shared" si="16"/>
        <v>0.10850531075671235</v>
      </c>
      <c r="O263" s="1">
        <f t="shared" si="17"/>
        <v>1.4800712517029135E-2</v>
      </c>
      <c r="P263" s="1">
        <f t="shared" si="19"/>
        <v>0.27338447194120513</v>
      </c>
    </row>
    <row r="264" spans="6:16" x14ac:dyDescent="0.4">
      <c r="F264" s="1" t="s">
        <v>311</v>
      </c>
      <c r="G264">
        <v>0.30724812743999297</v>
      </c>
      <c r="H264">
        <v>0.11174339175433205</v>
      </c>
      <c r="I264">
        <v>1.5259573007829777E-2</v>
      </c>
      <c r="J264">
        <v>2.60981155751022E-2</v>
      </c>
      <c r="L264" s="1" t="str">
        <f t="shared" si="18"/>
        <v>1983</v>
      </c>
      <c r="M264" s="1">
        <f t="shared" si="15"/>
        <v>0.30724812743999297</v>
      </c>
      <c r="N264" s="1">
        <f t="shared" si="16"/>
        <v>0.11174339175433205</v>
      </c>
      <c r="O264" s="1">
        <f t="shared" si="17"/>
        <v>1.5259573007829777E-2</v>
      </c>
      <c r="P264" s="1">
        <f t="shared" si="19"/>
        <v>2.60981155751022E-2</v>
      </c>
    </row>
    <row r="265" spans="6:16" x14ac:dyDescent="0.4">
      <c r="F265" s="1" t="s">
        <v>312</v>
      </c>
      <c r="G265">
        <v>0.2676702058649898</v>
      </c>
      <c r="H265">
        <v>0.11522187268068125</v>
      </c>
      <c r="I265">
        <v>1.5413184387058633E-2</v>
      </c>
      <c r="J265">
        <v>0.45248337991452581</v>
      </c>
      <c r="L265" s="1" t="str">
        <f t="shared" si="18"/>
        <v>1984</v>
      </c>
      <c r="M265" s="1">
        <f t="shared" si="15"/>
        <v>0.2676702058649898</v>
      </c>
      <c r="N265" s="1">
        <f t="shared" si="16"/>
        <v>0.11522187268068125</v>
      </c>
      <c r="O265" s="1">
        <f t="shared" si="17"/>
        <v>1.5413184387058633E-2</v>
      </c>
      <c r="P265" s="1">
        <f t="shared" si="19"/>
        <v>0.45248337991452581</v>
      </c>
    </row>
    <row r="266" spans="6:16" x14ac:dyDescent="0.4">
      <c r="F266" s="1" t="s">
        <v>313</v>
      </c>
      <c r="G266">
        <v>0.35577727294842953</v>
      </c>
      <c r="H266">
        <v>0.11788872144958096</v>
      </c>
      <c r="I266">
        <v>1.5384321444771922E-2</v>
      </c>
      <c r="J266">
        <v>0.68050191292896656</v>
      </c>
      <c r="L266" s="1" t="str">
        <f t="shared" si="18"/>
        <v>1985</v>
      </c>
      <c r="M266" s="1">
        <f t="shared" si="15"/>
        <v>0.35577727294842953</v>
      </c>
      <c r="N266" s="1">
        <f t="shared" si="16"/>
        <v>0.11788872144958096</v>
      </c>
      <c r="O266" s="1">
        <f t="shared" si="17"/>
        <v>1.5384321444771922E-2</v>
      </c>
      <c r="P266" s="1">
        <f t="shared" si="19"/>
        <v>0.68050191292896656</v>
      </c>
    </row>
    <row r="267" spans="6:16" x14ac:dyDescent="0.4">
      <c r="F267" s="1" t="s">
        <v>314</v>
      </c>
      <c r="G267">
        <v>0.4178218889336478</v>
      </c>
      <c r="H267">
        <v>0.11939237597490597</v>
      </c>
      <c r="I267">
        <v>1.5554317245540458E-2</v>
      </c>
      <c r="J267">
        <v>0.74531148596009256</v>
      </c>
      <c r="L267" s="1" t="str">
        <f t="shared" si="18"/>
        <v>1986</v>
      </c>
      <c r="M267" s="1">
        <f t="shared" si="15"/>
        <v>0.4178218889336478</v>
      </c>
      <c r="N267" s="1">
        <f t="shared" si="16"/>
        <v>0.11939237597490597</v>
      </c>
      <c r="O267" s="1">
        <f t="shared" si="17"/>
        <v>1.5554317245540458E-2</v>
      </c>
      <c r="P267" s="1">
        <f t="shared" si="19"/>
        <v>0.74531148596009256</v>
      </c>
    </row>
    <row r="268" spans="6:16" x14ac:dyDescent="0.4">
      <c r="F268" s="1" t="s">
        <v>315</v>
      </c>
      <c r="G268">
        <v>0.44967909380765736</v>
      </c>
      <c r="H268">
        <v>0.12070191272228063</v>
      </c>
      <c r="I268">
        <v>1.5869763149443734E-2</v>
      </c>
      <c r="J268">
        <v>0.81264429416511885</v>
      </c>
      <c r="L268" s="1" t="str">
        <f t="shared" si="18"/>
        <v>1987</v>
      </c>
      <c r="M268" s="1">
        <f t="shared" si="15"/>
        <v>0.44967909380765736</v>
      </c>
      <c r="N268" s="1">
        <f t="shared" si="16"/>
        <v>0.12070191272228063</v>
      </c>
      <c r="O268" s="1">
        <f t="shared" si="17"/>
        <v>1.5869763149443734E-2</v>
      </c>
      <c r="P268" s="1">
        <f t="shared" si="19"/>
        <v>0.81264429416511885</v>
      </c>
    </row>
    <row r="269" spans="6:16" x14ac:dyDescent="0.4">
      <c r="F269" s="1" t="s">
        <v>316</v>
      </c>
      <c r="G269">
        <v>0.4826627693163249</v>
      </c>
      <c r="H269">
        <v>0.12233483312186823</v>
      </c>
      <c r="I269">
        <v>1.6239933638780842E-2</v>
      </c>
      <c r="J269">
        <v>0.91781079157652123</v>
      </c>
      <c r="L269" s="1" t="str">
        <f t="shared" si="18"/>
        <v>1988</v>
      </c>
      <c r="M269" s="1">
        <f t="shared" si="15"/>
        <v>0.4826627693163249</v>
      </c>
      <c r="N269" s="1">
        <f t="shared" si="16"/>
        <v>0.12233483312186823</v>
      </c>
      <c r="O269" s="1">
        <f t="shared" si="17"/>
        <v>1.6239933638780842E-2</v>
      </c>
      <c r="P269" s="1">
        <f t="shared" si="19"/>
        <v>0.91781079157652123</v>
      </c>
    </row>
    <row r="270" spans="6:16" x14ac:dyDescent="0.4">
      <c r="F270" s="1" t="s">
        <v>317</v>
      </c>
      <c r="G270">
        <v>0.52409746146302949</v>
      </c>
      <c r="H270">
        <v>0.12436803918001885</v>
      </c>
      <c r="I270">
        <v>1.6656106629997044E-2</v>
      </c>
      <c r="J270">
        <v>1.0161593766747541</v>
      </c>
      <c r="L270" s="1" t="str">
        <f t="shared" si="18"/>
        <v>1989</v>
      </c>
      <c r="M270" s="1">
        <f t="shared" si="15"/>
        <v>0.52409746146302949</v>
      </c>
      <c r="N270" s="1">
        <f t="shared" si="16"/>
        <v>0.12436803918001885</v>
      </c>
      <c r="O270" s="1">
        <f t="shared" si="17"/>
        <v>1.6656106629997044E-2</v>
      </c>
      <c r="P270" s="1">
        <f t="shared" si="19"/>
        <v>1.0161593766747541</v>
      </c>
    </row>
    <row r="271" spans="6:16" x14ac:dyDescent="0.4">
      <c r="F271" s="1" t="s">
        <v>98</v>
      </c>
      <c r="G271">
        <v>0.56260480816468272</v>
      </c>
      <c r="H271">
        <v>0.12682692321383904</v>
      </c>
      <c r="I271">
        <v>1.7138170862539909E-2</v>
      </c>
      <c r="J271">
        <v>1.0565556662933409</v>
      </c>
      <c r="L271" s="1" t="str">
        <f t="shared" si="18"/>
        <v>1990</v>
      </c>
      <c r="M271" s="1">
        <f t="shared" si="15"/>
        <v>0.56260480816468272</v>
      </c>
      <c r="N271" s="1">
        <f t="shared" si="16"/>
        <v>0.12682692321383904</v>
      </c>
      <c r="O271" s="1">
        <f t="shared" si="17"/>
        <v>1.7138170862539909E-2</v>
      </c>
      <c r="P271" s="1">
        <f t="shared" si="19"/>
        <v>1.0565556662933409</v>
      </c>
    </row>
    <row r="272" spans="6:16" x14ac:dyDescent="0.4">
      <c r="F272" s="1" t="s">
        <v>318</v>
      </c>
      <c r="G272">
        <v>0.53011561770159621</v>
      </c>
      <c r="H272">
        <v>0.1297912640696631</v>
      </c>
      <c r="I272">
        <v>1.768541161979003E-2</v>
      </c>
      <c r="J272">
        <v>0.3143863662683451</v>
      </c>
      <c r="L272" s="1" t="str">
        <f t="shared" si="18"/>
        <v>1991</v>
      </c>
      <c r="M272" s="1">
        <f t="shared" si="15"/>
        <v>0.53011561770159621</v>
      </c>
      <c r="N272" s="1">
        <f t="shared" si="16"/>
        <v>0.1297912640696631</v>
      </c>
      <c r="O272" s="1">
        <f t="shared" si="17"/>
        <v>1.768541161979003E-2</v>
      </c>
      <c r="P272" s="1">
        <f t="shared" si="19"/>
        <v>0.3143863662683451</v>
      </c>
    </row>
    <row r="273" spans="6:16" x14ac:dyDescent="0.4">
      <c r="F273" s="1" t="s">
        <v>319</v>
      </c>
      <c r="G273">
        <v>0.34825551629375695</v>
      </c>
      <c r="H273">
        <v>0.1333134316968568</v>
      </c>
      <c r="I273">
        <v>1.8266242150892276E-2</v>
      </c>
      <c r="J273">
        <v>-0.17508594766290317</v>
      </c>
      <c r="L273" s="1" t="str">
        <f t="shared" si="18"/>
        <v>1992</v>
      </c>
      <c r="M273" s="1">
        <f t="shared" si="15"/>
        <v>0.34825551629375695</v>
      </c>
      <c r="N273" s="1">
        <f t="shared" si="16"/>
        <v>0.1333134316968568</v>
      </c>
      <c r="O273" s="1">
        <f t="shared" si="17"/>
        <v>1.8266242150892276E-2</v>
      </c>
      <c r="P273" s="1">
        <f t="shared" si="19"/>
        <v>-0.17508594766290317</v>
      </c>
    </row>
    <row r="274" spans="6:16" x14ac:dyDescent="0.4">
      <c r="F274" s="1" t="s">
        <v>320</v>
      </c>
      <c r="G274">
        <v>0.26283120704683849</v>
      </c>
      <c r="H274">
        <v>0.13732787764681337</v>
      </c>
      <c r="I274">
        <v>1.8446114872407188E-2</v>
      </c>
      <c r="J274">
        <v>0.39989326850676898</v>
      </c>
      <c r="L274" s="1" t="str">
        <f t="shared" si="18"/>
        <v>1993</v>
      </c>
      <c r="M274" s="1">
        <f t="shared" si="15"/>
        <v>0.26283120704683849</v>
      </c>
      <c r="N274" s="1">
        <f t="shared" si="16"/>
        <v>0.13732787764681337</v>
      </c>
      <c r="O274" s="1">
        <f t="shared" si="17"/>
        <v>1.8446114872407188E-2</v>
      </c>
      <c r="P274" s="1">
        <f t="shared" si="19"/>
        <v>0.39989326850676898</v>
      </c>
    </row>
    <row r="275" spans="6:16" x14ac:dyDescent="0.4">
      <c r="F275" s="1" t="s">
        <v>321</v>
      </c>
      <c r="G275">
        <v>0.3835777857213733</v>
      </c>
      <c r="H275">
        <v>0.140403168124767</v>
      </c>
      <c r="I275">
        <v>1.8297373860351004E-2</v>
      </c>
      <c r="J275">
        <v>0.82304209124194905</v>
      </c>
      <c r="L275" s="1" t="str">
        <f t="shared" si="18"/>
        <v>1994</v>
      </c>
      <c r="M275" s="1">
        <f t="shared" si="15"/>
        <v>0.3835777857213733</v>
      </c>
      <c r="N275" s="1">
        <f t="shared" si="16"/>
        <v>0.140403168124767</v>
      </c>
      <c r="O275" s="1">
        <f t="shared" si="17"/>
        <v>1.8297373860351004E-2</v>
      </c>
      <c r="P275" s="1">
        <f t="shared" si="19"/>
        <v>0.82304209124194905</v>
      </c>
    </row>
    <row r="276" spans="6:16" x14ac:dyDescent="0.4">
      <c r="F276" s="1" t="s">
        <v>322</v>
      </c>
      <c r="G276">
        <v>0.49348424487415898</v>
      </c>
      <c r="H276">
        <v>0.14175891419328035</v>
      </c>
      <c r="I276">
        <v>1.8405726200554598E-2</v>
      </c>
      <c r="J276">
        <v>0.97895371348857363</v>
      </c>
      <c r="L276" s="1" t="str">
        <f t="shared" si="18"/>
        <v>1995</v>
      </c>
      <c r="M276" s="1">
        <f t="shared" si="15"/>
        <v>0.49348424487415898</v>
      </c>
      <c r="N276" s="1">
        <f t="shared" si="16"/>
        <v>0.14175891419328035</v>
      </c>
      <c r="O276" s="1">
        <f t="shared" si="17"/>
        <v>1.8405726200554598E-2</v>
      </c>
      <c r="P276" s="1">
        <f t="shared" si="19"/>
        <v>0.97895371348857363</v>
      </c>
    </row>
    <row r="277" spans="6:16" x14ac:dyDescent="0.4">
      <c r="F277" s="1" t="s">
        <v>323</v>
      </c>
      <c r="G277">
        <v>0.55297302555584438</v>
      </c>
      <c r="H277">
        <v>0.14271295993394567</v>
      </c>
      <c r="I277">
        <v>1.8771390865486709E-2</v>
      </c>
      <c r="J277">
        <v>1.058986687944103</v>
      </c>
      <c r="L277" s="1" t="str">
        <f t="shared" si="18"/>
        <v>1996</v>
      </c>
      <c r="M277" s="1">
        <f t="shared" si="15"/>
        <v>0.55297302555584438</v>
      </c>
      <c r="N277" s="1">
        <f t="shared" si="16"/>
        <v>0.14271295993394567</v>
      </c>
      <c r="O277" s="1">
        <f t="shared" si="17"/>
        <v>1.8771390865486709E-2</v>
      </c>
      <c r="P277" s="1">
        <f t="shared" si="19"/>
        <v>1.058986687944103</v>
      </c>
    </row>
    <row r="278" spans="6:16" x14ac:dyDescent="0.4">
      <c r="F278" s="1" t="s">
        <v>324</v>
      </c>
      <c r="G278">
        <v>0.59298888441938657</v>
      </c>
      <c r="H278">
        <v>0.14420140859321115</v>
      </c>
      <c r="I278">
        <v>1.9257203750491825E-2</v>
      </c>
      <c r="J278">
        <v>1.1210172518798363</v>
      </c>
      <c r="L278" s="1" t="str">
        <f t="shared" si="18"/>
        <v>1997</v>
      </c>
      <c r="M278" s="1">
        <f t="shared" si="15"/>
        <v>0.59298888441938657</v>
      </c>
      <c r="N278" s="1">
        <f t="shared" si="16"/>
        <v>0.14420140859321115</v>
      </c>
      <c r="O278" s="1">
        <f t="shared" si="17"/>
        <v>1.9257203750491825E-2</v>
      </c>
      <c r="P278" s="1">
        <f t="shared" si="19"/>
        <v>1.1210172518798363</v>
      </c>
    </row>
    <row r="279" spans="6:16" x14ac:dyDescent="0.4">
      <c r="F279" s="1" t="s">
        <v>325</v>
      </c>
      <c r="G279">
        <v>0.62931252143957028</v>
      </c>
      <c r="H279">
        <v>0.14644919990833366</v>
      </c>
      <c r="I279">
        <v>1.9807300630619404E-2</v>
      </c>
      <c r="J279">
        <v>1.2000862773433554</v>
      </c>
      <c r="L279" s="1" t="str">
        <f t="shared" si="18"/>
        <v>1998</v>
      </c>
      <c r="M279" s="1">
        <f t="shared" si="15"/>
        <v>0.62931252143957028</v>
      </c>
      <c r="N279" s="1">
        <f t="shared" si="16"/>
        <v>0.14644919990833366</v>
      </c>
      <c r="O279" s="1">
        <f t="shared" si="17"/>
        <v>1.9807300630619404E-2</v>
      </c>
      <c r="P279" s="1">
        <f t="shared" si="19"/>
        <v>1.2000862773433554</v>
      </c>
    </row>
    <row r="280" spans="6:16" x14ac:dyDescent="0.4">
      <c r="F280" s="1" t="s">
        <v>326</v>
      </c>
      <c r="G280">
        <v>0.66934408672931633</v>
      </c>
      <c r="H280">
        <v>0.14943524721920171</v>
      </c>
      <c r="I280">
        <v>2.0404719398214446E-2</v>
      </c>
      <c r="J280">
        <v>1.28237470123607</v>
      </c>
      <c r="L280" s="1" t="str">
        <f t="shared" si="18"/>
        <v>1999</v>
      </c>
      <c r="M280" s="1">
        <f t="shared" si="15"/>
        <v>0.66934408672931633</v>
      </c>
      <c r="N280" s="1">
        <f t="shared" si="16"/>
        <v>0.14943524721920171</v>
      </c>
      <c r="O280" s="1">
        <f t="shared" si="17"/>
        <v>2.0404719398214446E-2</v>
      </c>
      <c r="P280" s="1">
        <f t="shared" si="19"/>
        <v>1.28237470123607</v>
      </c>
    </row>
    <row r="281" spans="6:16" x14ac:dyDescent="0.4">
      <c r="F281" s="1" t="s">
        <v>99</v>
      </c>
      <c r="G281">
        <v>0.70896001748194637</v>
      </c>
      <c r="H281">
        <v>0.15308791246124448</v>
      </c>
      <c r="I281">
        <v>2.1055834073354103E-2</v>
      </c>
      <c r="J281">
        <v>1.3343954483725824</v>
      </c>
      <c r="L281" s="1" t="str">
        <f t="shared" si="18"/>
        <v>2000</v>
      </c>
      <c r="M281" s="1">
        <f t="shared" si="15"/>
        <v>0.70896001748194637</v>
      </c>
      <c r="N281" s="1">
        <f t="shared" si="16"/>
        <v>0.15308791246124448</v>
      </c>
      <c r="O281" s="1">
        <f t="shared" si="17"/>
        <v>2.1055834073354103E-2</v>
      </c>
      <c r="P281" s="1">
        <f t="shared" si="19"/>
        <v>1.3343954483725824</v>
      </c>
    </row>
    <row r="282" spans="6:16" x14ac:dyDescent="0.4">
      <c r="F282" s="1" t="s">
        <v>327</v>
      </c>
      <c r="G282">
        <v>0.74129867467155119</v>
      </c>
      <c r="H282">
        <v>0.15737418378180049</v>
      </c>
      <c r="I282">
        <v>2.1762579561465375E-2</v>
      </c>
      <c r="J282">
        <v>1.3619148154914367</v>
      </c>
      <c r="L282" s="1" t="str">
        <f t="shared" si="18"/>
        <v>2001</v>
      </c>
      <c r="M282" s="1">
        <f t="shared" si="15"/>
        <v>0.74129867467155119</v>
      </c>
      <c r="N282" s="1">
        <f t="shared" si="16"/>
        <v>0.15737418378180049</v>
      </c>
      <c r="O282" s="1">
        <f t="shared" si="17"/>
        <v>2.1762579561465375E-2</v>
      </c>
      <c r="P282" s="1">
        <f t="shared" si="19"/>
        <v>1.3619148154914367</v>
      </c>
    </row>
    <row r="283" spans="6:16" x14ac:dyDescent="0.4">
      <c r="F283" s="1" t="s">
        <v>328</v>
      </c>
      <c r="G283">
        <v>0.76677760047454591</v>
      </c>
      <c r="H283">
        <v>0.16227435798226755</v>
      </c>
      <c r="I283">
        <v>2.2508078257929401E-2</v>
      </c>
      <c r="J283">
        <v>1.3761025686638497</v>
      </c>
      <c r="L283" s="1" t="str">
        <f t="shared" si="18"/>
        <v>2002</v>
      </c>
      <c r="M283" s="1">
        <f t="shared" si="15"/>
        <v>0.76677760047454591</v>
      </c>
      <c r="N283" s="1">
        <f t="shared" si="16"/>
        <v>0.16227435798226755</v>
      </c>
      <c r="O283" s="1">
        <f t="shared" si="17"/>
        <v>2.2508078257929401E-2</v>
      </c>
      <c r="P283" s="1">
        <f t="shared" si="19"/>
        <v>1.3761025686638497</v>
      </c>
    </row>
    <row r="284" spans="6:16" x14ac:dyDescent="0.4">
      <c r="F284" s="1" t="s">
        <v>329</v>
      </c>
      <c r="G284">
        <v>0.78649977508038738</v>
      </c>
      <c r="H284">
        <v>0.16771834306980427</v>
      </c>
      <c r="I284">
        <v>2.3275850413590191E-2</v>
      </c>
      <c r="J284">
        <v>1.3687815254721241</v>
      </c>
      <c r="L284" s="1" t="str">
        <f t="shared" si="18"/>
        <v>2003</v>
      </c>
      <c r="M284" s="1">
        <f t="shared" si="15"/>
        <v>0.78649977508038738</v>
      </c>
      <c r="N284" s="1">
        <f t="shared" si="16"/>
        <v>0.16771834306980427</v>
      </c>
      <c r="O284" s="1">
        <f t="shared" si="17"/>
        <v>2.3275850413590191E-2</v>
      </c>
      <c r="P284" s="1">
        <f t="shared" si="19"/>
        <v>1.3687815254721241</v>
      </c>
    </row>
    <row r="285" spans="6:16" x14ac:dyDescent="0.4">
      <c r="F285" s="1" t="s">
        <v>330</v>
      </c>
      <c r="G285">
        <v>0.80025654644847921</v>
      </c>
      <c r="H285">
        <v>0.1736018863799563</v>
      </c>
      <c r="I285">
        <v>2.4055257546140199E-2</v>
      </c>
      <c r="J285">
        <v>1.3606648467656246</v>
      </c>
      <c r="L285" s="1" t="str">
        <f t="shared" si="18"/>
        <v>2004</v>
      </c>
      <c r="M285" s="1">
        <f t="shared" si="15"/>
        <v>0.80025654644847921</v>
      </c>
      <c r="N285" s="1">
        <f t="shared" si="16"/>
        <v>0.1736018863799563</v>
      </c>
      <c r="O285" s="1">
        <f t="shared" si="17"/>
        <v>2.4055257546140199E-2</v>
      </c>
      <c r="P285" s="1">
        <f t="shared" si="19"/>
        <v>1.3606648467656246</v>
      </c>
    </row>
    <row r="286" spans="6:16" x14ac:dyDescent="0.4">
      <c r="F286" s="1" t="s">
        <v>331</v>
      </c>
      <c r="G286">
        <v>0.81010571215271532</v>
      </c>
      <c r="H286">
        <v>0.17981554353620383</v>
      </c>
      <c r="I286">
        <v>2.4831832683012887E-2</v>
      </c>
      <c r="J286">
        <v>1.329380536273391</v>
      </c>
      <c r="L286" s="1" t="str">
        <f t="shared" si="18"/>
        <v>2005</v>
      </c>
      <c r="M286" s="1">
        <f t="shared" si="15"/>
        <v>0.81010571215271532</v>
      </c>
      <c r="N286" s="1">
        <f t="shared" si="16"/>
        <v>0.17981554353620383</v>
      </c>
      <c r="O286" s="1">
        <f t="shared" si="17"/>
        <v>2.4831832683012887E-2</v>
      </c>
      <c r="P286" s="1">
        <f t="shared" si="19"/>
        <v>1.329380536273391</v>
      </c>
    </row>
    <row r="287" spans="6:16" x14ac:dyDescent="0.4">
      <c r="F287" s="1" t="s">
        <v>332</v>
      </c>
      <c r="G287">
        <v>0.81054958951719625</v>
      </c>
      <c r="H287">
        <v>0.18623446087203871</v>
      </c>
      <c r="I287">
        <v>2.5601903781548314E-2</v>
      </c>
      <c r="J287">
        <v>1.2584016360580654</v>
      </c>
      <c r="L287" s="1" t="str">
        <f t="shared" si="18"/>
        <v>2006</v>
      </c>
      <c r="M287" s="1">
        <f t="shared" si="15"/>
        <v>0.81054958951719625</v>
      </c>
      <c r="N287" s="1">
        <f t="shared" si="16"/>
        <v>0.18623446087203871</v>
      </c>
      <c r="O287" s="1">
        <f t="shared" si="17"/>
        <v>2.5601903781548314E-2</v>
      </c>
      <c r="P287" s="1">
        <f t="shared" si="19"/>
        <v>1.2584016360580654</v>
      </c>
    </row>
    <row r="288" spans="6:16" x14ac:dyDescent="0.4">
      <c r="F288" s="1" t="s">
        <v>333</v>
      </c>
      <c r="G288">
        <v>0.80370797224621549</v>
      </c>
      <c r="H288">
        <v>0.19275775052998201</v>
      </c>
      <c r="I288">
        <v>2.6351077871921588E-2</v>
      </c>
      <c r="J288">
        <v>1.2334323129337399</v>
      </c>
      <c r="L288" s="1" t="str">
        <f t="shared" si="18"/>
        <v>2007</v>
      </c>
      <c r="M288" s="1">
        <f t="shared" si="15"/>
        <v>0.80370797224621549</v>
      </c>
      <c r="N288" s="1">
        <f t="shared" si="16"/>
        <v>0.19275775052998201</v>
      </c>
      <c r="O288" s="1">
        <f t="shared" si="17"/>
        <v>2.6351077871921588E-2</v>
      </c>
      <c r="P288" s="1">
        <f t="shared" si="19"/>
        <v>1.2334323129337399</v>
      </c>
    </row>
    <row r="289" spans="6:16" x14ac:dyDescent="0.4">
      <c r="F289" s="1" t="s">
        <v>334</v>
      </c>
      <c r="G289">
        <v>0.80744197296025644</v>
      </c>
      <c r="H289">
        <v>0.19926782159809475</v>
      </c>
      <c r="I289">
        <v>2.7054475640870643E-2</v>
      </c>
      <c r="J289">
        <v>1.265882562357346</v>
      </c>
      <c r="L289" s="1" t="str">
        <f t="shared" si="18"/>
        <v>2008</v>
      </c>
      <c r="M289" s="1">
        <f t="shared" si="15"/>
        <v>0.80744197296025644</v>
      </c>
      <c r="N289" s="1">
        <f t="shared" si="16"/>
        <v>0.19926782159809475</v>
      </c>
      <c r="O289" s="1">
        <f t="shared" si="17"/>
        <v>2.7054475640870643E-2</v>
      </c>
      <c r="P289" s="1">
        <f t="shared" si="19"/>
        <v>1.265882562357346</v>
      </c>
    </row>
    <row r="290" spans="6:16" x14ac:dyDescent="0.4">
      <c r="F290" s="1" t="s">
        <v>335</v>
      </c>
      <c r="G290">
        <v>0.82636575748027474</v>
      </c>
      <c r="H290">
        <v>0.20560237805604648</v>
      </c>
      <c r="I290">
        <v>2.7732645959344049E-2</v>
      </c>
      <c r="J290">
        <v>1.3397139250624464</v>
      </c>
      <c r="L290" s="1" t="str">
        <f t="shared" si="18"/>
        <v>2009</v>
      </c>
      <c r="M290" s="1">
        <f t="shared" si="15"/>
        <v>0.82636575748027474</v>
      </c>
      <c r="N290" s="1">
        <f t="shared" si="16"/>
        <v>0.20560237805604648</v>
      </c>
      <c r="O290" s="1">
        <f t="shared" si="17"/>
        <v>2.7732645959344049E-2</v>
      </c>
      <c r="P290" s="1">
        <f t="shared" si="19"/>
        <v>1.3397139250624464</v>
      </c>
    </row>
    <row r="291" spans="6:16" x14ac:dyDescent="0.4">
      <c r="F291" s="1" t="s">
        <v>12</v>
      </c>
      <c r="G291">
        <v>0.85596752395636833</v>
      </c>
      <c r="H291">
        <v>0.21171271286629953</v>
      </c>
      <c r="I291">
        <v>2.841903444758245E-2</v>
      </c>
      <c r="J291">
        <v>1.4114758297263519</v>
      </c>
      <c r="L291" s="1" t="str">
        <f t="shared" si="18"/>
        <v>2010</v>
      </c>
      <c r="M291" s="1">
        <f t="shared" si="15"/>
        <v>0.85596752395636833</v>
      </c>
      <c r="N291" s="1">
        <f t="shared" si="16"/>
        <v>0.21171271286629953</v>
      </c>
      <c r="O291" s="1">
        <f t="shared" si="17"/>
        <v>2.841903444758245E-2</v>
      </c>
      <c r="P291" s="1">
        <f t="shared" si="19"/>
        <v>1.4114758297263519</v>
      </c>
    </row>
    <row r="292" spans="6:16" x14ac:dyDescent="0.4">
      <c r="F292" s="1" t="s">
        <v>336</v>
      </c>
      <c r="G292">
        <v>0.88541966901891211</v>
      </c>
      <c r="H292">
        <v>0.21767188365523157</v>
      </c>
      <c r="I292">
        <v>2.9141078166231245E-2</v>
      </c>
      <c r="J292">
        <v>1.4500623955797691</v>
      </c>
      <c r="L292" s="1" t="str">
        <f t="shared" si="18"/>
        <v>2011</v>
      </c>
      <c r="M292" s="1">
        <f t="shared" si="15"/>
        <v>0.88541966901891211</v>
      </c>
      <c r="N292" s="1">
        <f t="shared" si="16"/>
        <v>0.21767188365523157</v>
      </c>
      <c r="O292" s="1">
        <f t="shared" si="17"/>
        <v>2.9141078166231245E-2</v>
      </c>
      <c r="P292" s="1">
        <f t="shared" si="19"/>
        <v>1.4500623955797691</v>
      </c>
    </row>
    <row r="293" spans="6:16" x14ac:dyDescent="0.4">
      <c r="F293" s="1" t="s">
        <v>337</v>
      </c>
      <c r="G293">
        <v>0.90966994543794577</v>
      </c>
      <c r="H293">
        <v>0.22361986567439246</v>
      </c>
      <c r="I293">
        <v>2.9902301889875433E-2</v>
      </c>
      <c r="J293">
        <v>1.4918637244789499</v>
      </c>
      <c r="L293" s="1" t="str">
        <f t="shared" si="18"/>
        <v>2012</v>
      </c>
      <c r="M293" s="1">
        <f t="shared" si="15"/>
        <v>0.90966994543794577</v>
      </c>
      <c r="N293" s="1">
        <f t="shared" si="16"/>
        <v>0.22361986567439246</v>
      </c>
      <c r="O293" s="1">
        <f t="shared" si="17"/>
        <v>2.9902301889875433E-2</v>
      </c>
      <c r="P293" s="1">
        <f t="shared" si="19"/>
        <v>1.4918637244789499</v>
      </c>
    </row>
    <row r="294" spans="6:16" x14ac:dyDescent="0.4">
      <c r="F294" s="1" t="s">
        <v>338</v>
      </c>
      <c r="G294">
        <v>0.93439704955335601</v>
      </c>
      <c r="H294">
        <v>0.22966743460005454</v>
      </c>
      <c r="I294">
        <v>3.0685968511496024E-2</v>
      </c>
      <c r="J294">
        <v>1.5343329217750052</v>
      </c>
      <c r="L294" s="1" t="str">
        <f t="shared" si="18"/>
        <v>2013</v>
      </c>
      <c r="M294" s="1">
        <f t="shared" si="15"/>
        <v>0.93439704955335601</v>
      </c>
      <c r="N294" s="1">
        <f t="shared" si="16"/>
        <v>0.22966743460005454</v>
      </c>
      <c r="O294" s="1">
        <f t="shared" si="17"/>
        <v>3.0685968511496024E-2</v>
      </c>
      <c r="P294" s="1">
        <f t="shared" si="19"/>
        <v>1.5343329217750052</v>
      </c>
    </row>
    <row r="295" spans="6:16" x14ac:dyDescent="0.4">
      <c r="F295" s="1" t="s">
        <v>339</v>
      </c>
      <c r="G295">
        <v>0.95974936104749076</v>
      </c>
      <c r="H295">
        <v>0.23583977079582669</v>
      </c>
      <c r="I295">
        <v>3.1492023486879864E-2</v>
      </c>
      <c r="J295">
        <v>1.5771524146934399</v>
      </c>
      <c r="L295" s="1" t="str">
        <f t="shared" si="18"/>
        <v>2014</v>
      </c>
      <c r="M295" s="1">
        <f t="shared" si="15"/>
        <v>0.95974936104749076</v>
      </c>
      <c r="N295" s="1">
        <f t="shared" si="16"/>
        <v>0.23583977079582669</v>
      </c>
      <c r="O295" s="1">
        <f t="shared" si="17"/>
        <v>3.1492023486879864E-2</v>
      </c>
      <c r="P295" s="1">
        <f t="shared" si="19"/>
        <v>1.5771524146934399</v>
      </c>
    </row>
    <row r="296" spans="6:16" x14ac:dyDescent="0.4">
      <c r="F296" s="1" t="s">
        <v>340</v>
      </c>
      <c r="G296">
        <v>0.98566744063187506</v>
      </c>
      <c r="H296">
        <v>0.2421543949928727</v>
      </c>
      <c r="I296">
        <v>3.2320915915680648E-2</v>
      </c>
      <c r="J296">
        <v>1.6204169476920407</v>
      </c>
      <c r="L296" s="1" t="str">
        <f t="shared" si="18"/>
        <v>2015</v>
      </c>
      <c r="M296" s="1">
        <f t="shared" si="15"/>
        <v>0.98566744063187506</v>
      </c>
      <c r="N296" s="1">
        <f t="shared" si="16"/>
        <v>0.2421543949928727</v>
      </c>
      <c r="O296" s="1">
        <f t="shared" si="17"/>
        <v>3.2320915915680648E-2</v>
      </c>
      <c r="P296" s="1">
        <f t="shared" si="19"/>
        <v>1.6204169476920407</v>
      </c>
    </row>
    <row r="297" spans="6:16" x14ac:dyDescent="0.4">
      <c r="F297" s="1" t="s">
        <v>341</v>
      </c>
      <c r="G297">
        <v>1.0121383990090804</v>
      </c>
      <c r="H297">
        <v>0.24862491282162949</v>
      </c>
      <c r="I297">
        <v>3.3172932218309387E-2</v>
      </c>
      <c r="J297">
        <v>1.6640990242836005</v>
      </c>
      <c r="L297" s="1" t="str">
        <f t="shared" si="18"/>
        <v>2016</v>
      </c>
      <c r="M297" s="1">
        <f t="shared" si="15"/>
        <v>1.0121383990090804</v>
      </c>
      <c r="N297" s="1">
        <f t="shared" si="16"/>
        <v>0.24862491282162949</v>
      </c>
      <c r="O297" s="1">
        <f t="shared" si="17"/>
        <v>3.3172932218309387E-2</v>
      </c>
      <c r="P297" s="1">
        <f t="shared" si="19"/>
        <v>1.6640990242836005</v>
      </c>
    </row>
    <row r="298" spans="6:16" x14ac:dyDescent="0.4">
      <c r="F298" s="1" t="s">
        <v>342</v>
      </c>
      <c r="G298">
        <v>1.0391364074254468</v>
      </c>
      <c r="H298">
        <v>0.25526156593140564</v>
      </c>
      <c r="I298">
        <v>3.4048349542690926E-2</v>
      </c>
      <c r="J298">
        <v>1.7081829388784486</v>
      </c>
      <c r="L298" s="1" t="str">
        <f t="shared" si="18"/>
        <v>2017</v>
      </c>
      <c r="M298" s="1">
        <f t="shared" si="15"/>
        <v>1.0391364074254468</v>
      </c>
      <c r="N298" s="1">
        <f t="shared" si="16"/>
        <v>0.25526156593140564</v>
      </c>
      <c r="O298" s="1">
        <f t="shared" si="17"/>
        <v>3.4048349542690926E-2</v>
      </c>
      <c r="P298" s="1">
        <f t="shared" si="19"/>
        <v>1.7081829388784486</v>
      </c>
    </row>
    <row r="299" spans="6:16" x14ac:dyDescent="0.4">
      <c r="F299" s="1" t="s">
        <v>343</v>
      </c>
      <c r="G299">
        <v>1.0666399941664966</v>
      </c>
      <c r="H299">
        <v>0.26207212784179151</v>
      </c>
      <c r="I299">
        <v>3.4947396850320001E-2</v>
      </c>
      <c r="J299">
        <v>1.7526728061153225</v>
      </c>
      <c r="L299" s="1" t="str">
        <f t="shared" si="18"/>
        <v>2018</v>
      </c>
      <c r="M299" s="1">
        <f t="shared" si="15"/>
        <v>1.0666399941664966</v>
      </c>
      <c r="N299" s="1">
        <f t="shared" si="16"/>
        <v>0.26207212784179151</v>
      </c>
      <c r="O299" s="1">
        <f t="shared" si="17"/>
        <v>3.4947396850320001E-2</v>
      </c>
      <c r="P299" s="1">
        <f t="shared" si="19"/>
        <v>1.7526728061153225</v>
      </c>
    </row>
    <row r="300" spans="6:16" x14ac:dyDescent="0.4">
      <c r="F300" s="1" t="s">
        <v>344</v>
      </c>
      <c r="G300">
        <v>1.094659245196687</v>
      </c>
      <c r="H300">
        <v>0.26906242822186505</v>
      </c>
      <c r="I300">
        <v>3.5870262851355451E-2</v>
      </c>
      <c r="J300">
        <v>1.7978991843161058</v>
      </c>
      <c r="L300" s="1" t="str">
        <f t="shared" si="18"/>
        <v>2019</v>
      </c>
      <c r="M300" s="1">
        <f t="shared" si="15"/>
        <v>1.094659245196687</v>
      </c>
      <c r="N300" s="1">
        <f t="shared" si="16"/>
        <v>0.26906242822186505</v>
      </c>
      <c r="O300" s="1">
        <f t="shared" si="17"/>
        <v>3.5870262851355451E-2</v>
      </c>
      <c r="P300" s="1">
        <f t="shared" si="19"/>
        <v>1.7978991843161058</v>
      </c>
    </row>
    <row r="301" spans="6:16" x14ac:dyDescent="0.4">
      <c r="F301" s="1" t="s">
        <v>13</v>
      </c>
      <c r="G301">
        <v>1.1231448719264714</v>
      </c>
      <c r="H301">
        <v>0.27623676063647112</v>
      </c>
      <c r="I301">
        <v>3.6817112708317959E-2</v>
      </c>
      <c r="J301">
        <v>1.8424816574265734</v>
      </c>
      <c r="L301" s="1" t="str">
        <f t="shared" si="18"/>
        <v>2020</v>
      </c>
      <c r="M301" s="1">
        <f t="shared" si="15"/>
        <v>1.1231448719264714</v>
      </c>
      <c r="N301" s="1">
        <f t="shared" si="16"/>
        <v>0.27623676063647112</v>
      </c>
      <c r="O301" s="1">
        <f t="shared" si="17"/>
        <v>3.6817112708317959E-2</v>
      </c>
      <c r="P301" s="1">
        <f t="shared" si="19"/>
        <v>1.8424816574265734</v>
      </c>
    </row>
    <row r="302" spans="6:16" x14ac:dyDescent="0.4">
      <c r="F302" s="1" t="s">
        <v>345</v>
      </c>
      <c r="G302">
        <v>1.1515829875706598</v>
      </c>
      <c r="H302">
        <v>0.28359823361650216</v>
      </c>
      <c r="I302">
        <v>3.7788273588568275E-2</v>
      </c>
      <c r="J302">
        <v>1.8835277807374045</v>
      </c>
      <c r="L302" s="1" t="str">
        <f t="shared" si="18"/>
        <v>2021</v>
      </c>
      <c r="M302" s="1">
        <f t="shared" si="15"/>
        <v>1.1515829875706598</v>
      </c>
      <c r="N302" s="1">
        <f t="shared" si="16"/>
        <v>0.28359823361650216</v>
      </c>
      <c r="O302" s="1">
        <f t="shared" si="17"/>
        <v>3.7788273588568275E-2</v>
      </c>
      <c r="P302" s="1">
        <f t="shared" si="19"/>
        <v>1.8835277807374045</v>
      </c>
    </row>
    <row r="303" spans="6:16" x14ac:dyDescent="0.4">
      <c r="F303" s="1" t="s">
        <v>346</v>
      </c>
      <c r="G303">
        <v>1.1794254456321935</v>
      </c>
      <c r="H303">
        <v>0.29114961718644145</v>
      </c>
      <c r="I303">
        <v>3.878332605308181E-2</v>
      </c>
      <c r="J303">
        <v>1.9228773864464117</v>
      </c>
      <c r="L303" s="1" t="str">
        <f t="shared" si="18"/>
        <v>2022</v>
      </c>
      <c r="M303" s="1">
        <f t="shared" si="15"/>
        <v>1.1794254456321935</v>
      </c>
      <c r="N303" s="1">
        <f t="shared" si="16"/>
        <v>0.29114961718644145</v>
      </c>
      <c r="O303" s="1">
        <f t="shared" si="17"/>
        <v>3.878332605308181E-2</v>
      </c>
      <c r="P303" s="1">
        <f t="shared" si="19"/>
        <v>1.9228773864464117</v>
      </c>
    </row>
    <row r="304" spans="6:16" x14ac:dyDescent="0.4">
      <c r="F304" s="1" t="s">
        <v>347</v>
      </c>
      <c r="G304">
        <v>1.2069634559331233</v>
      </c>
      <c r="H304">
        <v>0.29889105420806544</v>
      </c>
      <c r="I304">
        <v>3.9800142432117186E-2</v>
      </c>
      <c r="J304">
        <v>1.9616339147645192</v>
      </c>
      <c r="L304" s="1" t="str">
        <f t="shared" si="18"/>
        <v>2023</v>
      </c>
      <c r="M304" s="1">
        <f t="shared" si="15"/>
        <v>1.2069634559331233</v>
      </c>
      <c r="N304" s="1">
        <f t="shared" si="16"/>
        <v>0.29889105420806544</v>
      </c>
      <c r="O304" s="1">
        <f t="shared" si="17"/>
        <v>3.9800142432117186E-2</v>
      </c>
      <c r="P304" s="1">
        <f t="shared" si="19"/>
        <v>1.9616339147645192</v>
      </c>
    </row>
    <row r="305" spans="6:16" x14ac:dyDescent="0.4">
      <c r="F305" s="1" t="s">
        <v>348</v>
      </c>
      <c r="G305">
        <v>1.2344308768619923</v>
      </c>
      <c r="H305">
        <v>0.30681538995600777</v>
      </c>
      <c r="I305">
        <v>4.0837325782517565E-2</v>
      </c>
      <c r="J305">
        <v>2.0001009803152319</v>
      </c>
      <c r="L305" s="1" t="str">
        <f t="shared" si="18"/>
        <v>2024</v>
      </c>
      <c r="M305" s="1">
        <f t="shared" si="15"/>
        <v>1.2344308768619923</v>
      </c>
      <c r="N305" s="1">
        <f t="shared" si="16"/>
        <v>0.30681538995600777</v>
      </c>
      <c r="O305" s="1">
        <f t="shared" si="17"/>
        <v>4.0837325782517565E-2</v>
      </c>
      <c r="P305" s="1">
        <f t="shared" si="19"/>
        <v>2.0001009803152319</v>
      </c>
    </row>
    <row r="306" spans="6:16" x14ac:dyDescent="0.4">
      <c r="F306" s="1" t="s">
        <v>349</v>
      </c>
      <c r="G306">
        <v>1.2619049721530216</v>
      </c>
      <c r="H306">
        <v>0.31491265509503563</v>
      </c>
      <c r="I306">
        <v>4.189414400905013E-2</v>
      </c>
      <c r="J306">
        <v>2.0383257016833154</v>
      </c>
      <c r="L306" s="1" t="str">
        <f t="shared" si="18"/>
        <v>2025</v>
      </c>
      <c r="M306" s="1">
        <f t="shared" ref="M306:M369" si="20">G306</f>
        <v>1.2619049721530216</v>
      </c>
      <c r="N306" s="1">
        <f t="shared" ref="N306:N369" si="21">H306</f>
        <v>0.31491265509503563</v>
      </c>
      <c r="O306" s="1">
        <f t="shared" ref="O306:O369" si="22">I306</f>
        <v>4.189414400905013E-2</v>
      </c>
      <c r="P306" s="1">
        <f t="shared" si="19"/>
        <v>2.0383257016833154</v>
      </c>
    </row>
    <row r="307" spans="6:16" x14ac:dyDescent="0.4">
      <c r="F307" s="1" t="s">
        <v>350</v>
      </c>
      <c r="G307">
        <v>1.2894009533033486</v>
      </c>
      <c r="H307">
        <v>0.32317304437546485</v>
      </c>
      <c r="I307">
        <v>4.2970114184767635E-2</v>
      </c>
      <c r="J307">
        <v>2.0763475274698182</v>
      </c>
      <c r="L307" s="1" t="str">
        <f t="shared" ref="L307:L370" si="23">F307</f>
        <v>2026</v>
      </c>
      <c r="M307" s="1">
        <f t="shared" si="20"/>
        <v>1.2894009533033486</v>
      </c>
      <c r="N307" s="1">
        <f t="shared" si="21"/>
        <v>0.32317304437546485</v>
      </c>
      <c r="O307" s="1">
        <f t="shared" si="22"/>
        <v>4.2970114184767635E-2</v>
      </c>
      <c r="P307" s="1">
        <f t="shared" ref="P307:P370" si="24">J307</f>
        <v>2.0763475274698182</v>
      </c>
    </row>
    <row r="308" spans="6:16" x14ac:dyDescent="0.4">
      <c r="F308" s="1" t="s">
        <v>351</v>
      </c>
      <c r="G308">
        <v>1.3169253624697579</v>
      </c>
      <c r="H308">
        <v>0.33158770503432861</v>
      </c>
      <c r="I308">
        <v>4.4064820714354122E-2</v>
      </c>
      <c r="J308">
        <v>2.114189106970211</v>
      </c>
      <c r="L308" s="1" t="str">
        <f t="shared" si="23"/>
        <v>2027</v>
      </c>
      <c r="M308" s="1">
        <f t="shared" si="20"/>
        <v>1.3169253624697579</v>
      </c>
      <c r="N308" s="1">
        <f t="shared" si="21"/>
        <v>0.33158770503432861</v>
      </c>
      <c r="O308" s="1">
        <f t="shared" si="22"/>
        <v>4.4064820714354122E-2</v>
      </c>
      <c r="P308" s="1">
        <f t="shared" si="24"/>
        <v>2.114189106970211</v>
      </c>
    </row>
    <row r="309" spans="6:16" x14ac:dyDescent="0.4">
      <c r="F309" s="1" t="s">
        <v>352</v>
      </c>
      <c r="G309">
        <v>1.3444816225517844</v>
      </c>
      <c r="H309">
        <v>0.34014871418370163</v>
      </c>
      <c r="I309">
        <v>4.5177889552400048E-2</v>
      </c>
      <c r="J309">
        <v>2.1518776045825661</v>
      </c>
      <c r="L309" s="1" t="str">
        <f t="shared" si="23"/>
        <v>2028</v>
      </c>
      <c r="M309" s="1">
        <f t="shared" si="20"/>
        <v>1.3444816225517844</v>
      </c>
      <c r="N309" s="1">
        <f t="shared" si="21"/>
        <v>0.34014871418370163</v>
      </c>
      <c r="O309" s="1">
        <f t="shared" si="22"/>
        <v>4.5177889552400048E-2</v>
      </c>
      <c r="P309" s="1">
        <f t="shared" si="24"/>
        <v>2.1518776045825661</v>
      </c>
    </row>
    <row r="310" spans="6:16" x14ac:dyDescent="0.4">
      <c r="F310" s="1" t="s">
        <v>353</v>
      </c>
      <c r="G310">
        <v>1.3720740502465092</v>
      </c>
      <c r="H310">
        <v>0.34884897772210494</v>
      </c>
      <c r="I310">
        <v>4.6308975088441159E-2</v>
      </c>
      <c r="J310">
        <v>2.1894380279335057</v>
      </c>
      <c r="L310" s="1" t="str">
        <f t="shared" si="23"/>
        <v>2029</v>
      </c>
      <c r="M310" s="1">
        <f t="shared" si="20"/>
        <v>1.3720740502465092</v>
      </c>
      <c r="N310" s="1">
        <f t="shared" si="21"/>
        <v>0.34884897772210494</v>
      </c>
      <c r="O310" s="1">
        <f t="shared" si="22"/>
        <v>4.6308975088441159E-2</v>
      </c>
      <c r="P310" s="1">
        <f t="shared" si="24"/>
        <v>2.1894380279335057</v>
      </c>
    </row>
    <row r="311" spans="6:16" x14ac:dyDescent="0.4">
      <c r="F311" s="1" t="s">
        <v>14</v>
      </c>
      <c r="G311">
        <v>1.3995999919785165</v>
      </c>
      <c r="H311">
        <v>0.35768211381611864</v>
      </c>
      <c r="I311">
        <v>4.7457760003163083E-2</v>
      </c>
      <c r="J311">
        <v>2.2255054459714274</v>
      </c>
      <c r="L311" s="1" t="str">
        <f t="shared" si="23"/>
        <v>2030</v>
      </c>
      <c r="M311" s="1">
        <f t="shared" si="20"/>
        <v>1.3995999919785165</v>
      </c>
      <c r="N311" s="1">
        <f t="shared" si="21"/>
        <v>0.35768211381611864</v>
      </c>
      <c r="O311" s="1">
        <f t="shared" si="22"/>
        <v>4.7457760003163083E-2</v>
      </c>
      <c r="P311" s="1">
        <f t="shared" si="24"/>
        <v>2.2255054459714274</v>
      </c>
    </row>
    <row r="312" spans="6:16" x14ac:dyDescent="0.4">
      <c r="F312" s="1" t="s">
        <v>354</v>
      </c>
      <c r="G312">
        <v>1.4266467192229466</v>
      </c>
      <c r="H312">
        <v>0.36664236682445306</v>
      </c>
      <c r="I312">
        <v>4.8623953251542187E-2</v>
      </c>
      <c r="J312">
        <v>2.2585471502055854</v>
      </c>
      <c r="L312" s="1" t="str">
        <f t="shared" si="23"/>
        <v>2031</v>
      </c>
      <c r="M312" s="1">
        <f t="shared" si="20"/>
        <v>1.4266467192229466</v>
      </c>
      <c r="N312" s="1">
        <f t="shared" si="21"/>
        <v>0.36664236682445306</v>
      </c>
      <c r="O312" s="1">
        <f t="shared" si="22"/>
        <v>4.8623953251542187E-2</v>
      </c>
      <c r="P312" s="1">
        <f t="shared" si="24"/>
        <v>2.2585471502055854</v>
      </c>
    </row>
    <row r="313" spans="6:16" x14ac:dyDescent="0.4">
      <c r="F313" s="1" t="s">
        <v>355</v>
      </c>
      <c r="G313">
        <v>1.4529198728105244</v>
      </c>
      <c r="H313">
        <v>0.37572453693762237</v>
      </c>
      <c r="I313">
        <v>4.9806525584009713E-2</v>
      </c>
      <c r="J313">
        <v>2.2899357695890195</v>
      </c>
      <c r="L313" s="1" t="str">
        <f t="shared" si="23"/>
        <v>2032</v>
      </c>
      <c r="M313" s="1">
        <f t="shared" si="20"/>
        <v>1.4529198728105244</v>
      </c>
      <c r="N313" s="1">
        <f t="shared" si="21"/>
        <v>0.37572453693762237</v>
      </c>
      <c r="O313" s="1">
        <f t="shared" si="22"/>
        <v>4.9806525584009713E-2</v>
      </c>
      <c r="P313" s="1">
        <f t="shared" si="24"/>
        <v>2.2899357695890195</v>
      </c>
    </row>
    <row r="314" spans="6:16" x14ac:dyDescent="0.4">
      <c r="F314" s="1" t="s">
        <v>356</v>
      </c>
      <c r="G314">
        <v>1.4787028078912465</v>
      </c>
      <c r="H314">
        <v>0.38492149429857558</v>
      </c>
      <c r="I314">
        <v>5.1003501156745928E-2</v>
      </c>
      <c r="J314">
        <v>2.3210967457102578</v>
      </c>
      <c r="L314" s="1" t="str">
        <f t="shared" si="23"/>
        <v>2033</v>
      </c>
      <c r="M314" s="1">
        <f t="shared" si="20"/>
        <v>1.4787028078912465</v>
      </c>
      <c r="N314" s="1">
        <f t="shared" si="21"/>
        <v>0.38492149429857558</v>
      </c>
      <c r="O314" s="1">
        <f t="shared" si="22"/>
        <v>5.1003501156745928E-2</v>
      </c>
      <c r="P314" s="1">
        <f t="shared" si="24"/>
        <v>2.3210967457102578</v>
      </c>
    </row>
    <row r="315" spans="6:16" x14ac:dyDescent="0.4">
      <c r="F315" s="1" t="s">
        <v>357</v>
      </c>
      <c r="G315">
        <v>1.5042674783376375</v>
      </c>
      <c r="H315">
        <v>0.39422176104021012</v>
      </c>
      <c r="I315">
        <v>5.2213505041445736E-2</v>
      </c>
      <c r="J315">
        <v>2.3517489127819493</v>
      </c>
      <c r="L315" s="1" t="str">
        <f t="shared" si="23"/>
        <v>2034</v>
      </c>
      <c r="M315" s="1">
        <f t="shared" si="20"/>
        <v>1.5042674783376375</v>
      </c>
      <c r="N315" s="1">
        <f t="shared" si="21"/>
        <v>0.39422176104021012</v>
      </c>
      <c r="O315" s="1">
        <f t="shared" si="22"/>
        <v>5.2213505041445736E-2</v>
      </c>
      <c r="P315" s="1">
        <f t="shared" si="24"/>
        <v>2.3517489127819493</v>
      </c>
    </row>
    <row r="316" spans="6:16" x14ac:dyDescent="0.4">
      <c r="F316" s="1" t="s">
        <v>358</v>
      </c>
      <c r="G316">
        <v>1.5295990666478769</v>
      </c>
      <c r="H316">
        <v>0.40361273942605291</v>
      </c>
      <c r="I316">
        <v>5.3436010858342327E-2</v>
      </c>
      <c r="J316">
        <v>2.3819330951219206</v>
      </c>
      <c r="L316" s="1" t="str">
        <f t="shared" si="23"/>
        <v>2035</v>
      </c>
      <c r="M316" s="1">
        <f t="shared" si="20"/>
        <v>1.5295990666478769</v>
      </c>
      <c r="N316" s="1">
        <f t="shared" si="21"/>
        <v>0.40361273942605291</v>
      </c>
      <c r="O316" s="1">
        <f t="shared" si="22"/>
        <v>5.3436010858342327E-2</v>
      </c>
      <c r="P316" s="1">
        <f t="shared" si="24"/>
        <v>2.3819330951219206</v>
      </c>
    </row>
    <row r="317" spans="6:16" x14ac:dyDescent="0.4">
      <c r="F317" s="1" t="s">
        <v>359</v>
      </c>
      <c r="G317">
        <v>1.5547064735205249</v>
      </c>
      <c r="H317">
        <v>0.41308379102419335</v>
      </c>
      <c r="I317">
        <v>5.4670464577510944E-2</v>
      </c>
      <c r="J317">
        <v>2.4116814044851829</v>
      </c>
      <c r="L317" s="1" t="str">
        <f t="shared" si="23"/>
        <v>2036</v>
      </c>
      <c r="M317" s="1">
        <f t="shared" si="20"/>
        <v>1.5547064735205249</v>
      </c>
      <c r="N317" s="1">
        <f t="shared" si="21"/>
        <v>0.41308379102419335</v>
      </c>
      <c r="O317" s="1">
        <f t="shared" si="22"/>
        <v>5.4670464577510944E-2</v>
      </c>
      <c r="P317" s="1">
        <f t="shared" si="24"/>
        <v>2.4116814044851829</v>
      </c>
    </row>
    <row r="318" spans="6:16" x14ac:dyDescent="0.4">
      <c r="F318" s="1" t="s">
        <v>360</v>
      </c>
      <c r="G318">
        <v>1.5795996015580211</v>
      </c>
      <c r="H318">
        <v>0.42262562194084907</v>
      </c>
      <c r="I318">
        <v>5.5916350532128324E-2</v>
      </c>
      <c r="J318">
        <v>2.4410224035507477</v>
      </c>
      <c r="L318" s="1" t="str">
        <f t="shared" si="23"/>
        <v>2037</v>
      </c>
      <c r="M318" s="1">
        <f t="shared" si="20"/>
        <v>1.5795996015580211</v>
      </c>
      <c r="N318" s="1">
        <f t="shared" si="21"/>
        <v>0.42262562194084907</v>
      </c>
      <c r="O318" s="1">
        <f t="shared" si="22"/>
        <v>5.5916350532128324E-2</v>
      </c>
      <c r="P318" s="1">
        <f t="shared" si="24"/>
        <v>2.4410224035507477</v>
      </c>
    </row>
    <row r="319" spans="6:16" x14ac:dyDescent="0.4">
      <c r="F319" s="1" t="s">
        <v>361</v>
      </c>
      <c r="G319">
        <v>1.6042872195747873</v>
      </c>
      <c r="H319">
        <v>0.43223005190869601</v>
      </c>
      <c r="I319">
        <v>5.717319204184159E-2</v>
      </c>
      <c r="J319">
        <v>2.4699752827400672</v>
      </c>
      <c r="L319" s="1" t="str">
        <f t="shared" si="23"/>
        <v>2038</v>
      </c>
      <c r="M319" s="1">
        <f t="shared" si="20"/>
        <v>1.6042872195747873</v>
      </c>
      <c r="N319" s="1">
        <f t="shared" si="21"/>
        <v>0.43223005190869601</v>
      </c>
      <c r="O319" s="1">
        <f t="shared" si="22"/>
        <v>5.717319204184159E-2</v>
      </c>
      <c r="P319" s="1">
        <f t="shared" si="24"/>
        <v>2.4699752827400672</v>
      </c>
    </row>
    <row r="320" spans="6:16" x14ac:dyDescent="0.4">
      <c r="F320" s="1" t="s">
        <v>362</v>
      </c>
      <c r="G320">
        <v>1.6287762707093367</v>
      </c>
      <c r="H320">
        <v>0.44188984769735129</v>
      </c>
      <c r="I320">
        <v>5.8440547678906773E-2</v>
      </c>
      <c r="J320">
        <v>2.4985600046887937</v>
      </c>
      <c r="L320" s="1" t="str">
        <f t="shared" si="23"/>
        <v>2039</v>
      </c>
      <c r="M320" s="1">
        <f t="shared" si="20"/>
        <v>1.6287762707093367</v>
      </c>
      <c r="N320" s="1">
        <f t="shared" si="21"/>
        <v>0.44188984769735129</v>
      </c>
      <c r="O320" s="1">
        <f t="shared" si="22"/>
        <v>5.8440547678906773E-2</v>
      </c>
      <c r="P320" s="1">
        <f t="shared" si="24"/>
        <v>2.4985600046887937</v>
      </c>
    </row>
    <row r="321" spans="6:16" x14ac:dyDescent="0.4">
      <c r="F321" s="1" t="s">
        <v>15</v>
      </c>
      <c r="G321">
        <v>1.6529790639867468</v>
      </c>
      <c r="H321">
        <v>0.45159858868357933</v>
      </c>
      <c r="I321">
        <v>5.971800411069423E-2</v>
      </c>
      <c r="J321">
        <v>2.5255710156863507</v>
      </c>
      <c r="L321" s="1" t="str">
        <f t="shared" si="23"/>
        <v>2040</v>
      </c>
      <c r="M321" s="1">
        <f t="shared" si="20"/>
        <v>1.6529790639867468</v>
      </c>
      <c r="N321" s="1">
        <f t="shared" si="21"/>
        <v>0.45159858868357933</v>
      </c>
      <c r="O321" s="1">
        <f t="shared" si="22"/>
        <v>5.971800411069423E-2</v>
      </c>
      <c r="P321" s="1">
        <f t="shared" si="24"/>
        <v>2.5255710156863507</v>
      </c>
    </row>
    <row r="322" spans="6:16" x14ac:dyDescent="0.4">
      <c r="F322" s="1" t="s">
        <v>363</v>
      </c>
      <c r="G322">
        <v>1.6764400181192436</v>
      </c>
      <c r="H322">
        <v>0.46135054475446763</v>
      </c>
      <c r="I322">
        <v>6.1005174214023204E-2</v>
      </c>
      <c r="J322">
        <v>2.5484360985609844</v>
      </c>
      <c r="L322" s="1" t="str">
        <f t="shared" si="23"/>
        <v>2041</v>
      </c>
      <c r="M322" s="1">
        <f t="shared" si="20"/>
        <v>1.6764400181192436</v>
      </c>
      <c r="N322" s="1">
        <f t="shared" si="21"/>
        <v>0.46135054475446763</v>
      </c>
      <c r="O322" s="1">
        <f t="shared" si="22"/>
        <v>6.1005174214023204E-2</v>
      </c>
      <c r="P322" s="1">
        <f t="shared" si="24"/>
        <v>2.5484360985609844</v>
      </c>
    </row>
    <row r="323" spans="6:16" x14ac:dyDescent="0.4">
      <c r="F323" s="1" t="s">
        <v>364</v>
      </c>
      <c r="G323">
        <v>1.6986675026130871</v>
      </c>
      <c r="H323">
        <v>0.47114058019493799</v>
      </c>
      <c r="I323">
        <v>6.2301022440054164E-2</v>
      </c>
      <c r="J323">
        <v>2.568713484566731</v>
      </c>
      <c r="L323" s="1" t="str">
        <f t="shared" si="23"/>
        <v>2042</v>
      </c>
      <c r="M323" s="1">
        <f t="shared" si="20"/>
        <v>1.6986675026130871</v>
      </c>
      <c r="N323" s="1">
        <f t="shared" si="21"/>
        <v>0.47114058019493799</v>
      </c>
      <c r="O323" s="1">
        <f t="shared" si="22"/>
        <v>6.2301022440054164E-2</v>
      </c>
      <c r="P323" s="1">
        <f t="shared" si="24"/>
        <v>2.568713484566731</v>
      </c>
    </row>
    <row r="324" spans="6:16" x14ac:dyDescent="0.4">
      <c r="F324" s="1" t="s">
        <v>365</v>
      </c>
      <c r="G324">
        <v>1.7199260318216665</v>
      </c>
      <c r="H324">
        <v>0.4809619351383782</v>
      </c>
      <c r="I324">
        <v>6.360301104935917E-2</v>
      </c>
      <c r="J324">
        <v>2.5876568447405361</v>
      </c>
      <c r="L324" s="1" t="str">
        <f t="shared" si="23"/>
        <v>2043</v>
      </c>
      <c r="M324" s="1">
        <f t="shared" si="20"/>
        <v>1.7199260318216665</v>
      </c>
      <c r="N324" s="1">
        <f t="shared" si="21"/>
        <v>0.4809619351383782</v>
      </c>
      <c r="O324" s="1">
        <f t="shared" si="22"/>
        <v>6.360301104935917E-2</v>
      </c>
      <c r="P324" s="1">
        <f t="shared" si="24"/>
        <v>2.5876568447405361</v>
      </c>
    </row>
    <row r="325" spans="6:16" x14ac:dyDescent="0.4">
      <c r="F325" s="1" t="s">
        <v>366</v>
      </c>
      <c r="G325">
        <v>1.7404585503678094</v>
      </c>
      <c r="H325">
        <v>0.49080194160887425</v>
      </c>
      <c r="I325">
        <v>6.4909224603458854E-2</v>
      </c>
      <c r="J325">
        <v>2.6052768685426799</v>
      </c>
      <c r="L325" s="1" t="str">
        <f t="shared" si="23"/>
        <v>2044</v>
      </c>
      <c r="M325" s="1">
        <f t="shared" si="20"/>
        <v>1.7404585503678094</v>
      </c>
      <c r="N325" s="1">
        <f t="shared" si="21"/>
        <v>0.49080194160887425</v>
      </c>
      <c r="O325" s="1">
        <f t="shared" si="22"/>
        <v>6.4909224603458854E-2</v>
      </c>
      <c r="P325" s="1">
        <f t="shared" si="24"/>
        <v>2.6052768685426799</v>
      </c>
    </row>
    <row r="326" spans="6:16" x14ac:dyDescent="0.4">
      <c r="F326" s="1" t="s">
        <v>367</v>
      </c>
      <c r="G326">
        <v>1.7602903024135972</v>
      </c>
      <c r="H326">
        <v>0.50064577194044035</v>
      </c>
      <c r="I326">
        <v>6.621849567235423E-2</v>
      </c>
      <c r="J326">
        <v>2.6216217257880148</v>
      </c>
      <c r="L326" s="1" t="str">
        <f t="shared" si="23"/>
        <v>2045</v>
      </c>
      <c r="M326" s="1">
        <f t="shared" si="20"/>
        <v>1.7602903024135972</v>
      </c>
      <c r="N326" s="1">
        <f t="shared" si="21"/>
        <v>0.50064577194044035</v>
      </c>
      <c r="O326" s="1">
        <f t="shared" si="22"/>
        <v>6.621849567235423E-2</v>
      </c>
      <c r="P326" s="1">
        <f t="shared" si="24"/>
        <v>2.6216217257880148</v>
      </c>
    </row>
    <row r="327" spans="6:16" x14ac:dyDescent="0.4">
      <c r="F327" s="1" t="s">
        <v>368</v>
      </c>
      <c r="G327">
        <v>1.7794289586194942</v>
      </c>
      <c r="H327">
        <v>0.51047950251961005</v>
      </c>
      <c r="I327">
        <v>6.7529768899907458E-2</v>
      </c>
      <c r="J327">
        <v>2.6367295465359808</v>
      </c>
      <c r="L327" s="1" t="str">
        <f t="shared" si="23"/>
        <v>2046</v>
      </c>
      <c r="M327" s="1">
        <f t="shared" si="20"/>
        <v>1.7794289586194942</v>
      </c>
      <c r="N327" s="1">
        <f t="shared" si="21"/>
        <v>0.51047950251961005</v>
      </c>
      <c r="O327" s="1">
        <f t="shared" si="22"/>
        <v>6.7529768899907458E-2</v>
      </c>
      <c r="P327" s="1">
        <f t="shared" si="24"/>
        <v>2.6367295465359808</v>
      </c>
    </row>
    <row r="328" spans="6:16" x14ac:dyDescent="0.4">
      <c r="F328" s="1" t="s">
        <v>369</v>
      </c>
      <c r="G328">
        <v>1.7978797589033519</v>
      </c>
      <c r="H328">
        <v>0.52029025708406818</v>
      </c>
      <c r="I328">
        <v>6.8842047363532208E-2</v>
      </c>
      <c r="J328">
        <v>2.650643980851473</v>
      </c>
      <c r="L328" s="1" t="str">
        <f t="shared" si="23"/>
        <v>2047</v>
      </c>
      <c r="M328" s="1">
        <f t="shared" si="20"/>
        <v>1.7978797589033519</v>
      </c>
      <c r="N328" s="1">
        <f t="shared" si="21"/>
        <v>0.52029025708406818</v>
      </c>
      <c r="O328" s="1">
        <f t="shared" si="22"/>
        <v>6.8842047363532208E-2</v>
      </c>
      <c r="P328" s="1">
        <f t="shared" si="24"/>
        <v>2.650643980851473</v>
      </c>
    </row>
    <row r="329" spans="6:16" x14ac:dyDescent="0.4">
      <c r="F329" s="1" t="s">
        <v>370</v>
      </c>
      <c r="G329">
        <v>1.8156514824632783</v>
      </c>
      <c r="H329">
        <v>0.53006613352731236</v>
      </c>
      <c r="I329">
        <v>7.0154379953427215E-2</v>
      </c>
      <c r="J329">
        <v>2.6634320526167143</v>
      </c>
      <c r="L329" s="1" t="str">
        <f t="shared" si="23"/>
        <v>2048</v>
      </c>
      <c r="M329" s="1">
        <f t="shared" si="20"/>
        <v>1.8156514824632783</v>
      </c>
      <c r="N329" s="1">
        <f t="shared" si="21"/>
        <v>0.53006613352731236</v>
      </c>
      <c r="O329" s="1">
        <f t="shared" si="22"/>
        <v>7.0154379953427215E-2</v>
      </c>
      <c r="P329" s="1">
        <f t="shared" si="24"/>
        <v>2.6634320526167143</v>
      </c>
    </row>
    <row r="330" spans="6:16" x14ac:dyDescent="0.4">
      <c r="F330" s="1" t="s">
        <v>371</v>
      </c>
      <c r="G330">
        <v>1.8327580916970956</v>
      </c>
      <c r="H330">
        <v>0.53979610776296005</v>
      </c>
      <c r="I330">
        <v>7.1465861876573444E-2</v>
      </c>
      <c r="J330">
        <v>2.6751475959848339</v>
      </c>
      <c r="L330" s="1" t="str">
        <f t="shared" si="23"/>
        <v>2049</v>
      </c>
      <c r="M330" s="1">
        <f t="shared" si="20"/>
        <v>1.8327580916970956</v>
      </c>
      <c r="N330" s="1">
        <f t="shared" si="21"/>
        <v>0.53979610776296005</v>
      </c>
      <c r="O330" s="1">
        <f t="shared" si="22"/>
        <v>7.1465861876573444E-2</v>
      </c>
      <c r="P330" s="1">
        <f t="shared" si="24"/>
        <v>2.6751475959848339</v>
      </c>
    </row>
    <row r="331" spans="6:16" x14ac:dyDescent="0.4">
      <c r="F331" s="1" t="s">
        <v>16</v>
      </c>
      <c r="G331">
        <v>1.8491440473081968</v>
      </c>
      <c r="H331">
        <v>0.54946996321121577</v>
      </c>
      <c r="I331">
        <v>7.2775646735520186E-2</v>
      </c>
      <c r="J331">
        <v>2.6849508131855915</v>
      </c>
      <c r="L331" s="1" t="str">
        <f t="shared" si="23"/>
        <v>2050</v>
      </c>
      <c r="M331" s="1">
        <f t="shared" si="20"/>
        <v>1.8491440473081968</v>
      </c>
      <c r="N331" s="1">
        <f t="shared" si="21"/>
        <v>0.54946996321121577</v>
      </c>
      <c r="O331" s="1">
        <f t="shared" si="22"/>
        <v>7.2775646735520186E-2</v>
      </c>
      <c r="P331" s="1">
        <f t="shared" si="24"/>
        <v>2.6849508131855915</v>
      </c>
    </row>
    <row r="332" spans="6:16" x14ac:dyDescent="0.4">
      <c r="F332" s="1" t="s">
        <v>372</v>
      </c>
      <c r="G332">
        <v>1.8641938019681383</v>
      </c>
      <c r="H332">
        <v>0.55907827539651589</v>
      </c>
      <c r="I332">
        <v>7.4082940411890202E-2</v>
      </c>
      <c r="J332">
        <v>2.6872109409098219</v>
      </c>
      <c r="L332" s="1" t="str">
        <f t="shared" si="23"/>
        <v>2051</v>
      </c>
      <c r="M332" s="1">
        <f t="shared" si="20"/>
        <v>1.8641938019681383</v>
      </c>
      <c r="N332" s="1">
        <f t="shared" si="21"/>
        <v>0.55907827539651589</v>
      </c>
      <c r="O332" s="1">
        <f t="shared" si="22"/>
        <v>7.4082940411890202E-2</v>
      </c>
      <c r="P332" s="1">
        <f t="shared" si="24"/>
        <v>2.6872109409098219</v>
      </c>
    </row>
    <row r="333" spans="6:16" x14ac:dyDescent="0.4">
      <c r="F333" s="1" t="s">
        <v>373</v>
      </c>
      <c r="G333">
        <v>1.8770797702486028</v>
      </c>
      <c r="H333">
        <v>0.56861237766822692</v>
      </c>
      <c r="I333">
        <v>7.5386508889647638E-2</v>
      </c>
      <c r="J333">
        <v>2.6874207321878729</v>
      </c>
      <c r="L333" s="1" t="str">
        <f t="shared" si="23"/>
        <v>2052</v>
      </c>
      <c r="M333" s="1">
        <f t="shared" si="20"/>
        <v>1.8770797702486028</v>
      </c>
      <c r="N333" s="1">
        <f t="shared" si="21"/>
        <v>0.56861237766822692</v>
      </c>
      <c r="O333" s="1">
        <f t="shared" si="22"/>
        <v>7.5386508889647638E-2</v>
      </c>
      <c r="P333" s="1">
        <f t="shared" si="24"/>
        <v>2.6874207321878729</v>
      </c>
    </row>
    <row r="334" spans="6:16" x14ac:dyDescent="0.4">
      <c r="F334" s="1" t="s">
        <v>374</v>
      </c>
      <c r="G334">
        <v>1.8887332439387423</v>
      </c>
      <c r="H334">
        <v>0.57806276660618472</v>
      </c>
      <c r="I334">
        <v>7.6681971455815109E-2</v>
      </c>
      <c r="J334">
        <v>2.6864628093376011</v>
      </c>
      <c r="L334" s="1" t="str">
        <f t="shared" si="23"/>
        <v>2053</v>
      </c>
      <c r="M334" s="1">
        <f t="shared" si="20"/>
        <v>1.8887332439387423</v>
      </c>
      <c r="N334" s="1">
        <f t="shared" si="21"/>
        <v>0.57806276660618472</v>
      </c>
      <c r="O334" s="1">
        <f t="shared" si="22"/>
        <v>7.6681971455815109E-2</v>
      </c>
      <c r="P334" s="1">
        <f t="shared" si="24"/>
        <v>2.6864628093376011</v>
      </c>
    </row>
    <row r="335" spans="6:16" x14ac:dyDescent="0.4">
      <c r="F335" s="1" t="s">
        <v>375</v>
      </c>
      <c r="G335">
        <v>1.8994333529133889</v>
      </c>
      <c r="H335">
        <v>0.58740935920030946</v>
      </c>
      <c r="I335">
        <v>7.7967490528885061E-2</v>
      </c>
      <c r="J335">
        <v>2.684345326165742</v>
      </c>
      <c r="L335" s="1" t="str">
        <f t="shared" si="23"/>
        <v>2054</v>
      </c>
      <c r="M335" s="1">
        <f t="shared" si="20"/>
        <v>1.8994333529133889</v>
      </c>
      <c r="N335" s="1">
        <f t="shared" si="21"/>
        <v>0.58740935920030946</v>
      </c>
      <c r="O335" s="1">
        <f t="shared" si="22"/>
        <v>7.7967490528885061E-2</v>
      </c>
      <c r="P335" s="1">
        <f t="shared" si="24"/>
        <v>2.684345326165742</v>
      </c>
    </row>
    <row r="336" spans="6:16" x14ac:dyDescent="0.4">
      <c r="F336" s="1" t="s">
        <v>376</v>
      </c>
      <c r="G336">
        <v>1.9092283340409759</v>
      </c>
      <c r="H336">
        <v>0.59663273920340187</v>
      </c>
      <c r="I336">
        <v>7.9242034332310016E-2</v>
      </c>
      <c r="J336">
        <v>2.6810733816660086</v>
      </c>
      <c r="L336" s="1" t="str">
        <f t="shared" si="23"/>
        <v>2055</v>
      </c>
      <c r="M336" s="1">
        <f t="shared" si="20"/>
        <v>1.9092283340409759</v>
      </c>
      <c r="N336" s="1">
        <f t="shared" si="21"/>
        <v>0.59663273920340187</v>
      </c>
      <c r="O336" s="1">
        <f t="shared" si="22"/>
        <v>7.9242034332310016E-2</v>
      </c>
      <c r="P336" s="1">
        <f t="shared" si="24"/>
        <v>2.6810733816660086</v>
      </c>
    </row>
    <row r="337" spans="6:16" x14ac:dyDescent="0.4">
      <c r="F337" s="1" t="s">
        <v>377</v>
      </c>
      <c r="G337">
        <v>1.9181381210231911</v>
      </c>
      <c r="H337">
        <v>0.60571659269098954</v>
      </c>
      <c r="I337">
        <v>8.0504714212432563E-2</v>
      </c>
      <c r="J337">
        <v>2.6766672632510926</v>
      </c>
      <c r="L337" s="1" t="str">
        <f t="shared" si="23"/>
        <v>2056</v>
      </c>
      <c r="M337" s="1">
        <f t="shared" si="20"/>
        <v>1.9181381210231911</v>
      </c>
      <c r="N337" s="1">
        <f t="shared" si="21"/>
        <v>0.60571659269098954</v>
      </c>
      <c r="O337" s="1">
        <f t="shared" si="22"/>
        <v>8.0504714212432563E-2</v>
      </c>
      <c r="P337" s="1">
        <f t="shared" si="24"/>
        <v>2.6766672632510926</v>
      </c>
    </row>
    <row r="338" spans="6:16" x14ac:dyDescent="0.4">
      <c r="F338" s="1" t="s">
        <v>378</v>
      </c>
      <c r="G338">
        <v>1.9261802159508374</v>
      </c>
      <c r="H338">
        <v>0.61464731305806963</v>
      </c>
      <c r="I338">
        <v>8.1754699498385597E-2</v>
      </c>
      <c r="J338">
        <v>2.6711461715762508</v>
      </c>
      <c r="L338" s="1" t="str">
        <f t="shared" si="23"/>
        <v>2057</v>
      </c>
      <c r="M338" s="1">
        <f t="shared" si="20"/>
        <v>1.9261802159508374</v>
      </c>
      <c r="N338" s="1">
        <f t="shared" si="21"/>
        <v>0.61464731305806963</v>
      </c>
      <c r="O338" s="1">
        <f t="shared" si="22"/>
        <v>8.1754699498385597E-2</v>
      </c>
      <c r="P338" s="1">
        <f t="shared" si="24"/>
        <v>2.6711461715762508</v>
      </c>
    </row>
    <row r="339" spans="6:16" x14ac:dyDescent="0.4">
      <c r="F339" s="1" t="s">
        <v>379</v>
      </c>
      <c r="G339">
        <v>1.9333696080815239</v>
      </c>
      <c r="H339">
        <v>0.62341343966631091</v>
      </c>
      <c r="I339">
        <v>8.2991209473569735E-2</v>
      </c>
      <c r="J339">
        <v>2.6645216272751377</v>
      </c>
      <c r="L339" s="1" t="str">
        <f t="shared" si="23"/>
        <v>2058</v>
      </c>
      <c r="M339" s="1">
        <f t="shared" si="20"/>
        <v>1.9333696080815239</v>
      </c>
      <c r="N339" s="1">
        <f t="shared" si="21"/>
        <v>0.62341343966631091</v>
      </c>
      <c r="O339" s="1">
        <f t="shared" si="22"/>
        <v>8.2991209473569735E-2</v>
      </c>
      <c r="P339" s="1">
        <f t="shared" si="24"/>
        <v>2.6645216272751377</v>
      </c>
    </row>
    <row r="340" spans="6:16" x14ac:dyDescent="0.4">
      <c r="F340" s="1" t="s">
        <v>380</v>
      </c>
      <c r="G340">
        <v>1.9397185509742334</v>
      </c>
      <c r="H340">
        <v>0.6320052256081633</v>
      </c>
      <c r="I340">
        <v>8.4213506885753991E-2</v>
      </c>
      <c r="J340">
        <v>2.6568086524919803</v>
      </c>
      <c r="L340" s="1" t="str">
        <f t="shared" si="23"/>
        <v>2059</v>
      </c>
      <c r="M340" s="1">
        <f t="shared" si="20"/>
        <v>1.9397185509742334</v>
      </c>
      <c r="N340" s="1">
        <f t="shared" si="21"/>
        <v>0.6320052256081633</v>
      </c>
      <c r="O340" s="1">
        <f t="shared" si="22"/>
        <v>8.4213506885753991E-2</v>
      </c>
      <c r="P340" s="1">
        <f t="shared" si="24"/>
        <v>2.6568086524919803</v>
      </c>
    </row>
    <row r="341" spans="6:16" x14ac:dyDescent="0.4">
      <c r="F341" s="1" t="s">
        <v>17</v>
      </c>
      <c r="G341">
        <v>1.9453026067719192</v>
      </c>
      <c r="H341">
        <v>0.64041430318894255</v>
      </c>
      <c r="I341">
        <v>8.5420889006858583E-2</v>
      </c>
      <c r="J341">
        <v>2.6488517641564262</v>
      </c>
      <c r="L341" s="1" t="str">
        <f t="shared" si="23"/>
        <v>2060</v>
      </c>
      <c r="M341" s="1">
        <f t="shared" si="20"/>
        <v>1.9453026067719192</v>
      </c>
      <c r="N341" s="1">
        <f t="shared" si="21"/>
        <v>0.64041430318894255</v>
      </c>
      <c r="O341" s="1">
        <f t="shared" si="22"/>
        <v>8.5420889006858583E-2</v>
      </c>
      <c r="P341" s="1">
        <f t="shared" si="24"/>
        <v>2.6488517641564262</v>
      </c>
    </row>
    <row r="342" spans="6:16" x14ac:dyDescent="0.4">
      <c r="F342" s="1" t="s">
        <v>381</v>
      </c>
      <c r="G342">
        <v>1.9502657927103777</v>
      </c>
      <c r="H342">
        <v>0.64863341202293079</v>
      </c>
      <c r="I342">
        <v>8.6612685192462666E-2</v>
      </c>
      <c r="J342">
        <v>2.6400913304403675</v>
      </c>
      <c r="L342" s="1" t="str">
        <f t="shared" si="23"/>
        <v>2061</v>
      </c>
      <c r="M342" s="1">
        <f t="shared" si="20"/>
        <v>1.9502657927103777</v>
      </c>
      <c r="N342" s="1">
        <f t="shared" si="21"/>
        <v>0.64863341202293079</v>
      </c>
      <c r="O342" s="1">
        <f t="shared" si="22"/>
        <v>8.6612685192462666E-2</v>
      </c>
      <c r="P342" s="1">
        <f t="shared" si="24"/>
        <v>2.6400913304403675</v>
      </c>
    </row>
    <row r="343" spans="6:16" x14ac:dyDescent="0.4">
      <c r="F343" s="1" t="s">
        <v>382</v>
      </c>
      <c r="G343">
        <v>1.9546505350505874</v>
      </c>
      <c r="H343">
        <v>0.656656193246968</v>
      </c>
      <c r="I343">
        <v>8.7788709655557795E-2</v>
      </c>
      <c r="J343">
        <v>2.6320134278374914</v>
      </c>
      <c r="L343" s="1" t="str">
        <f t="shared" si="23"/>
        <v>2062</v>
      </c>
      <c r="M343" s="1">
        <f t="shared" si="20"/>
        <v>1.9546505350505874</v>
      </c>
      <c r="N343" s="1">
        <f t="shared" si="21"/>
        <v>0.656656193246968</v>
      </c>
      <c r="O343" s="1">
        <f t="shared" si="22"/>
        <v>8.7788709655557795E-2</v>
      </c>
      <c r="P343" s="1">
        <f t="shared" si="24"/>
        <v>2.6320134278374914</v>
      </c>
    </row>
    <row r="344" spans="6:16" x14ac:dyDescent="0.4">
      <c r="F344" s="1" t="s">
        <v>383</v>
      </c>
      <c r="G344">
        <v>1.958709886684086</v>
      </c>
      <c r="H344">
        <v>0.66447848034332024</v>
      </c>
      <c r="I344">
        <v>8.8948556621479283E-2</v>
      </c>
      <c r="J344">
        <v>2.6237702539861592</v>
      </c>
      <c r="L344" s="1" t="str">
        <f t="shared" si="23"/>
        <v>2063</v>
      </c>
      <c r="M344" s="1">
        <f t="shared" si="20"/>
        <v>1.958709886684086</v>
      </c>
      <c r="N344" s="1">
        <f t="shared" si="21"/>
        <v>0.66447848034332024</v>
      </c>
      <c r="O344" s="1">
        <f t="shared" si="22"/>
        <v>8.8948556621479283E-2</v>
      </c>
      <c r="P344" s="1">
        <f t="shared" si="24"/>
        <v>2.6237702539861592</v>
      </c>
    </row>
    <row r="345" spans="6:16" x14ac:dyDescent="0.4">
      <c r="F345" s="1" t="s">
        <v>384</v>
      </c>
      <c r="G345">
        <v>1.9623542271351524</v>
      </c>
      <c r="H345">
        <v>0.67209696103862571</v>
      </c>
      <c r="I345">
        <v>9.0092625643936053E-2</v>
      </c>
      <c r="J345">
        <v>2.6154840419009258</v>
      </c>
      <c r="L345" s="1" t="str">
        <f t="shared" si="23"/>
        <v>2064</v>
      </c>
      <c r="M345" s="1">
        <f t="shared" si="20"/>
        <v>1.9623542271351524</v>
      </c>
      <c r="N345" s="1">
        <f t="shared" si="21"/>
        <v>0.67209696103862571</v>
      </c>
      <c r="O345" s="1">
        <f t="shared" si="22"/>
        <v>9.0092625643936053E-2</v>
      </c>
      <c r="P345" s="1">
        <f t="shared" si="24"/>
        <v>2.6154840419009258</v>
      </c>
    </row>
    <row r="346" spans="6:16" x14ac:dyDescent="0.4">
      <c r="F346" s="1" t="s">
        <v>385</v>
      </c>
      <c r="G346">
        <v>1.9656148763733603</v>
      </c>
      <c r="H346">
        <v>0.67951148863039645</v>
      </c>
      <c r="I346">
        <v>9.1220984502673463E-2</v>
      </c>
      <c r="J346">
        <v>2.6071231515349096</v>
      </c>
      <c r="L346" s="1" t="str">
        <f t="shared" si="23"/>
        <v>2065</v>
      </c>
      <c r="M346" s="1">
        <f t="shared" si="20"/>
        <v>1.9656148763733603</v>
      </c>
      <c r="N346" s="1">
        <f t="shared" si="21"/>
        <v>0.67951148863039645</v>
      </c>
      <c r="O346" s="1">
        <f t="shared" si="22"/>
        <v>9.1220984502673463E-2</v>
      </c>
      <c r="P346" s="1">
        <f t="shared" si="24"/>
        <v>2.6071231515349096</v>
      </c>
    </row>
    <row r="347" spans="6:16" x14ac:dyDescent="0.4">
      <c r="F347" s="1" t="s">
        <v>386</v>
      </c>
      <c r="G347">
        <v>1.9685072590667736</v>
      </c>
      <c r="H347">
        <v>0.68672308758405876</v>
      </c>
      <c r="I347">
        <v>9.2333745064380426E-2</v>
      </c>
      <c r="J347">
        <v>2.5986665001904488</v>
      </c>
      <c r="L347" s="1" t="str">
        <f t="shared" si="23"/>
        <v>2066</v>
      </c>
      <c r="M347" s="1">
        <f t="shared" si="20"/>
        <v>1.9685072590667736</v>
      </c>
      <c r="N347" s="1">
        <f t="shared" si="21"/>
        <v>0.68672308758405876</v>
      </c>
      <c r="O347" s="1">
        <f t="shared" si="22"/>
        <v>9.2333745064380426E-2</v>
      </c>
      <c r="P347" s="1">
        <f t="shared" si="24"/>
        <v>2.5986665001904488</v>
      </c>
    </row>
    <row r="348" spans="6:16" x14ac:dyDescent="0.4">
      <c r="F348" s="1" t="s">
        <v>387</v>
      </c>
      <c r="G348">
        <v>1.9710448826142366</v>
      </c>
      <c r="H348">
        <v>0.69373373173053343</v>
      </c>
      <c r="I348">
        <v>9.343102053929439E-2</v>
      </c>
      <c r="J348">
        <v>2.5901011330075128</v>
      </c>
      <c r="L348" s="1" t="str">
        <f t="shared" si="23"/>
        <v>2067</v>
      </c>
      <c r="M348" s="1">
        <f t="shared" si="20"/>
        <v>1.9710448826142366</v>
      </c>
      <c r="N348" s="1">
        <f t="shared" si="21"/>
        <v>0.69373373173053343</v>
      </c>
      <c r="O348" s="1">
        <f t="shared" si="22"/>
        <v>9.343102053929439E-2</v>
      </c>
      <c r="P348" s="1">
        <f t="shared" si="24"/>
        <v>2.5901011330075128</v>
      </c>
    </row>
    <row r="349" spans="6:16" x14ac:dyDescent="0.4">
      <c r="F349" s="1" t="s">
        <v>388</v>
      </c>
      <c r="G349">
        <v>1.9732408578311049</v>
      </c>
      <c r="H349">
        <v>0.70054604684718436</v>
      </c>
      <c r="I349">
        <v>9.4512922435514207E-2</v>
      </c>
      <c r="J349">
        <v>2.5814193330697579</v>
      </c>
      <c r="L349" s="1" t="str">
        <f t="shared" si="23"/>
        <v>2068</v>
      </c>
      <c r="M349" s="1">
        <f t="shared" si="20"/>
        <v>1.9732408578311049</v>
      </c>
      <c r="N349" s="1">
        <f t="shared" si="21"/>
        <v>0.70054604684718436</v>
      </c>
      <c r="O349" s="1">
        <f t="shared" si="22"/>
        <v>9.4512922435514207E-2</v>
      </c>
      <c r="P349" s="1">
        <f t="shared" si="24"/>
        <v>2.5814193330697579</v>
      </c>
    </row>
    <row r="350" spans="6:16" x14ac:dyDescent="0.4">
      <c r="F350" s="1" t="s">
        <v>389</v>
      </c>
      <c r="G350">
        <v>1.9751073265559742</v>
      </c>
      <c r="H350">
        <v>0.70716308737365619</v>
      </c>
      <c r="I350">
        <v>9.5579561763497065E-2</v>
      </c>
      <c r="J350">
        <v>2.5726101490647797</v>
      </c>
      <c r="L350" s="1" t="str">
        <f t="shared" si="23"/>
        <v>2069</v>
      </c>
      <c r="M350" s="1">
        <f t="shared" si="20"/>
        <v>1.9751073265559742</v>
      </c>
      <c r="N350" s="1">
        <f t="shared" si="21"/>
        <v>0.70716308737365619</v>
      </c>
      <c r="O350" s="1">
        <f t="shared" si="22"/>
        <v>9.5579561763497065E-2</v>
      </c>
      <c r="P350" s="1">
        <f t="shared" si="24"/>
        <v>2.5726101490647797</v>
      </c>
    </row>
    <row r="351" spans="6:16" x14ac:dyDescent="0.4">
      <c r="F351" s="1" t="s">
        <v>18</v>
      </c>
      <c r="G351">
        <v>1.9766962558277521</v>
      </c>
      <c r="H351">
        <v>0.7135881802449382</v>
      </c>
      <c r="I351">
        <v>9.6631049929671406E-2</v>
      </c>
      <c r="J351">
        <v>2.5642069036912769</v>
      </c>
      <c r="L351" s="1" t="str">
        <f t="shared" si="23"/>
        <v>2070</v>
      </c>
      <c r="M351" s="1">
        <f t="shared" si="20"/>
        <v>1.9766962558277521</v>
      </c>
      <c r="N351" s="1">
        <f t="shared" si="21"/>
        <v>0.7135881802449382</v>
      </c>
      <c r="O351" s="1">
        <f t="shared" si="22"/>
        <v>9.6631049929671406E-2</v>
      </c>
      <c r="P351" s="1">
        <f t="shared" si="24"/>
        <v>2.5642069036912769</v>
      </c>
    </row>
    <row r="352" spans="6:16" x14ac:dyDescent="0.4">
      <c r="F352" s="1" t="s">
        <v>390</v>
      </c>
      <c r="G352">
        <v>1.978263082474254</v>
      </c>
      <c r="H352">
        <v>0.71982481608571958</v>
      </c>
      <c r="I352">
        <v>9.7667495496797874E-2</v>
      </c>
      <c r="J352">
        <v>2.5578893313324289</v>
      </c>
      <c r="L352" s="1" t="str">
        <f t="shared" si="23"/>
        <v>2071</v>
      </c>
      <c r="M352" s="1">
        <f t="shared" si="20"/>
        <v>1.978263082474254</v>
      </c>
      <c r="N352" s="1">
        <f t="shared" si="21"/>
        <v>0.71982481608571958</v>
      </c>
      <c r="O352" s="1">
        <f t="shared" si="22"/>
        <v>9.7667495496797874E-2</v>
      </c>
      <c r="P352" s="1">
        <f t="shared" si="24"/>
        <v>2.5578893313324289</v>
      </c>
    </row>
    <row r="353" spans="6:16" x14ac:dyDescent="0.4">
      <c r="F353" s="1" t="s">
        <v>391</v>
      </c>
      <c r="G353">
        <v>1.9801073929205253</v>
      </c>
      <c r="H353">
        <v>0.72587656139858636</v>
      </c>
      <c r="I353">
        <v>9.8689301494415946E-2</v>
      </c>
      <c r="J353">
        <v>2.5523867126745792</v>
      </c>
      <c r="L353" s="1" t="str">
        <f t="shared" si="23"/>
        <v>2072</v>
      </c>
      <c r="M353" s="1">
        <f t="shared" si="20"/>
        <v>1.9801073929205253</v>
      </c>
      <c r="N353" s="1">
        <f t="shared" si="21"/>
        <v>0.72587656139858636</v>
      </c>
      <c r="O353" s="1">
        <f t="shared" si="22"/>
        <v>9.8689301494415946E-2</v>
      </c>
      <c r="P353" s="1">
        <f t="shared" si="24"/>
        <v>2.5523867126745792</v>
      </c>
    </row>
    <row r="354" spans="6:16" x14ac:dyDescent="0.4">
      <c r="F354" s="1" t="s">
        <v>392</v>
      </c>
      <c r="G354">
        <v>1.9820234128668628</v>
      </c>
      <c r="H354">
        <v>0.73174794271467458</v>
      </c>
      <c r="I354">
        <v>9.9697839190349691E-2</v>
      </c>
      <c r="J354">
        <v>2.5471244609690089</v>
      </c>
      <c r="L354" s="1" t="str">
        <f t="shared" si="23"/>
        <v>2073</v>
      </c>
      <c r="M354" s="1">
        <f t="shared" si="20"/>
        <v>1.9820234128668628</v>
      </c>
      <c r="N354" s="1">
        <f t="shared" si="21"/>
        <v>0.73174794271467458</v>
      </c>
      <c r="O354" s="1">
        <f t="shared" si="22"/>
        <v>9.9697839190349691E-2</v>
      </c>
      <c r="P354" s="1">
        <f t="shared" si="24"/>
        <v>2.5471244609690089</v>
      </c>
    </row>
    <row r="355" spans="6:16" x14ac:dyDescent="0.4">
      <c r="F355" s="1" t="s">
        <v>393</v>
      </c>
      <c r="G355">
        <v>1.9838938916524493</v>
      </c>
      <c r="H355">
        <v>0.73744721436633265</v>
      </c>
      <c r="I355">
        <v>0.1006939349441895</v>
      </c>
      <c r="J355">
        <v>2.5420873481501967</v>
      </c>
      <c r="L355" s="1" t="str">
        <f t="shared" si="23"/>
        <v>2074</v>
      </c>
      <c r="M355" s="1">
        <f t="shared" si="20"/>
        <v>1.9838938916524493</v>
      </c>
      <c r="N355" s="1">
        <f t="shared" si="21"/>
        <v>0.73744721436633265</v>
      </c>
      <c r="O355" s="1">
        <f t="shared" si="22"/>
        <v>0.1006939349441895</v>
      </c>
      <c r="P355" s="1">
        <f t="shared" si="24"/>
        <v>2.5420873481501967</v>
      </c>
    </row>
    <row r="356" spans="6:16" x14ac:dyDescent="0.4">
      <c r="F356" s="1" t="s">
        <v>394</v>
      </c>
      <c r="G356">
        <v>1.9857092339977651</v>
      </c>
      <c r="H356">
        <v>0.74298348975495976</v>
      </c>
      <c r="I356">
        <v>0.10167804179460577</v>
      </c>
      <c r="J356">
        <v>2.5372609993955186</v>
      </c>
      <c r="L356" s="1" t="str">
        <f t="shared" si="23"/>
        <v>2075</v>
      </c>
      <c r="M356" s="1">
        <f t="shared" si="20"/>
        <v>1.9857092339977651</v>
      </c>
      <c r="N356" s="1">
        <f t="shared" si="21"/>
        <v>0.74298348975495976</v>
      </c>
      <c r="O356" s="1">
        <f t="shared" si="22"/>
        <v>0.10167804179460577</v>
      </c>
      <c r="P356" s="1">
        <f t="shared" si="24"/>
        <v>2.5372609993955186</v>
      </c>
    </row>
    <row r="357" spans="6:16" x14ac:dyDescent="0.4">
      <c r="F357" s="1" t="s">
        <v>395</v>
      </c>
      <c r="G357">
        <v>1.9874706491595606</v>
      </c>
      <c r="H357">
        <v>0.74836525217123173</v>
      </c>
      <c r="I357">
        <v>0.10265055146819281</v>
      </c>
      <c r="J357">
        <v>2.5326188239327161</v>
      </c>
      <c r="L357" s="1" t="str">
        <f t="shared" si="23"/>
        <v>2076</v>
      </c>
      <c r="M357" s="1">
        <f t="shared" si="20"/>
        <v>1.9874706491595606</v>
      </c>
      <c r="N357" s="1">
        <f t="shared" si="21"/>
        <v>0.74836525217123173</v>
      </c>
      <c r="O357" s="1">
        <f t="shared" si="22"/>
        <v>0.10265055146819281</v>
      </c>
      <c r="P357" s="1">
        <f t="shared" si="24"/>
        <v>2.5326188239327161</v>
      </c>
    </row>
    <row r="358" spans="6:16" x14ac:dyDescent="0.4">
      <c r="F358" s="1" t="s">
        <v>396</v>
      </c>
      <c r="G358">
        <v>1.9891783724555767</v>
      </c>
      <c r="H358">
        <v>0.75360029544442986</v>
      </c>
      <c r="I358">
        <v>0.10361183118894218</v>
      </c>
      <c r="J358">
        <v>2.5281457688296989</v>
      </c>
      <c r="L358" s="1" t="str">
        <f t="shared" si="23"/>
        <v>2077</v>
      </c>
      <c r="M358" s="1">
        <f t="shared" si="20"/>
        <v>1.9891783724555767</v>
      </c>
      <c r="N358" s="1">
        <f t="shared" si="21"/>
        <v>0.75360029544442986</v>
      </c>
      <c r="O358" s="1">
        <f t="shared" si="22"/>
        <v>0.10361183118894218</v>
      </c>
      <c r="P358" s="1">
        <f t="shared" si="24"/>
        <v>2.5281457688296989</v>
      </c>
    </row>
    <row r="359" spans="6:16" x14ac:dyDescent="0.4">
      <c r="F359" s="1" t="s">
        <v>397</v>
      </c>
      <c r="G359">
        <v>1.9908346527542464</v>
      </c>
      <c r="H359">
        <v>0.75869580214128562</v>
      </c>
      <c r="I359">
        <v>0.10456222197987119</v>
      </c>
      <c r="J359">
        <v>2.5238351149351144</v>
      </c>
      <c r="L359" s="1" t="str">
        <f t="shared" si="23"/>
        <v>2078</v>
      </c>
      <c r="M359" s="1">
        <f t="shared" si="20"/>
        <v>1.9908346527542464</v>
      </c>
      <c r="N359" s="1">
        <f t="shared" si="21"/>
        <v>0.75869580214128562</v>
      </c>
      <c r="O359" s="1">
        <f t="shared" si="22"/>
        <v>0.10456222197987119</v>
      </c>
      <c r="P359" s="1">
        <f t="shared" si="24"/>
        <v>2.5238351149351144</v>
      </c>
    </row>
    <row r="360" spans="6:16" x14ac:dyDescent="0.4">
      <c r="F360" s="1" t="s">
        <v>398</v>
      </c>
      <c r="G360">
        <v>1.992442894440267</v>
      </c>
      <c r="H360">
        <v>0.76365839662711077</v>
      </c>
      <c r="I360">
        <v>0.10550204522944578</v>
      </c>
      <c r="J360">
        <v>2.519676881929092</v>
      </c>
      <c r="L360" s="1" t="str">
        <f t="shared" si="23"/>
        <v>2079</v>
      </c>
      <c r="M360" s="1">
        <f t="shared" si="20"/>
        <v>1.992442894440267</v>
      </c>
      <c r="N360" s="1">
        <f t="shared" si="21"/>
        <v>0.76365839662711077</v>
      </c>
      <c r="O360" s="1">
        <f t="shared" si="22"/>
        <v>0.10550204522944578</v>
      </c>
      <c r="P360" s="1">
        <f t="shared" si="24"/>
        <v>2.519676881929092</v>
      </c>
    </row>
    <row r="361" spans="6:16" x14ac:dyDescent="0.4">
      <c r="F361" s="1" t="s">
        <v>19</v>
      </c>
      <c r="G361">
        <v>1.9939815206119809</v>
      </c>
      <c r="H361">
        <v>0.76849420659333789</v>
      </c>
      <c r="I361">
        <v>0.10643160862082947</v>
      </c>
      <c r="J361">
        <v>2.5153481339364547</v>
      </c>
      <c r="L361" s="1" t="str">
        <f t="shared" si="23"/>
        <v>2080</v>
      </c>
      <c r="M361" s="1">
        <f t="shared" si="20"/>
        <v>1.9939815206119809</v>
      </c>
      <c r="N361" s="1">
        <f t="shared" si="21"/>
        <v>0.76849420659333789</v>
      </c>
      <c r="O361" s="1">
        <f t="shared" si="22"/>
        <v>0.10643160862082947</v>
      </c>
      <c r="P361" s="1">
        <f t="shared" si="24"/>
        <v>2.5153481339364547</v>
      </c>
    </row>
    <row r="362" spans="6:16" x14ac:dyDescent="0.4">
      <c r="F362" s="1" t="s">
        <v>399</v>
      </c>
      <c r="G362">
        <v>1.995361191503362</v>
      </c>
      <c r="H362">
        <v>0.77320892841282074</v>
      </c>
      <c r="I362">
        <v>0.10735120568965299</v>
      </c>
      <c r="J362">
        <v>2.5105226670519918</v>
      </c>
      <c r="L362" s="1" t="str">
        <f t="shared" si="23"/>
        <v>2081</v>
      </c>
      <c r="M362" s="1">
        <f t="shared" si="20"/>
        <v>1.995361191503362</v>
      </c>
      <c r="N362" s="1">
        <f t="shared" si="21"/>
        <v>0.77320892841282074</v>
      </c>
      <c r="O362" s="1">
        <f t="shared" si="22"/>
        <v>0.10735120568965299</v>
      </c>
      <c r="P362" s="1">
        <f t="shared" si="24"/>
        <v>2.5105226670519918</v>
      </c>
    </row>
    <row r="363" spans="6:16" x14ac:dyDescent="0.4">
      <c r="F363" s="1" t="s">
        <v>400</v>
      </c>
      <c r="G363">
        <v>1.9965137978468839</v>
      </c>
      <c r="H363">
        <v>0.77780787471471335</v>
      </c>
      <c r="I363">
        <v>0.10826094434145206</v>
      </c>
      <c r="J363">
        <v>2.505369680034327</v>
      </c>
      <c r="L363" s="1" t="str">
        <f t="shared" si="23"/>
        <v>2082</v>
      </c>
      <c r="M363" s="1">
        <f t="shared" si="20"/>
        <v>1.9965137978468839</v>
      </c>
      <c r="N363" s="1">
        <f t="shared" si="21"/>
        <v>0.77780787471471335</v>
      </c>
      <c r="O363" s="1">
        <f t="shared" si="22"/>
        <v>0.10826094434145206</v>
      </c>
      <c r="P363" s="1">
        <f t="shared" si="24"/>
        <v>2.505369680034327</v>
      </c>
    </row>
    <row r="364" spans="6:16" x14ac:dyDescent="0.4">
      <c r="F364" s="1" t="s">
        <v>401</v>
      </c>
      <c r="G364">
        <v>1.9974774939201965</v>
      </c>
      <c r="H364">
        <v>0.78229546478157419</v>
      </c>
      <c r="I364">
        <v>0.10916071950146425</v>
      </c>
      <c r="J364">
        <v>2.5001866731539324</v>
      </c>
      <c r="L364" s="1" t="str">
        <f t="shared" si="23"/>
        <v>2083</v>
      </c>
      <c r="M364" s="1">
        <f t="shared" si="20"/>
        <v>1.9974774939201965</v>
      </c>
      <c r="N364" s="1">
        <f t="shared" si="21"/>
        <v>0.78229546478157419</v>
      </c>
      <c r="O364" s="1">
        <f t="shared" si="22"/>
        <v>0.10916071950146425</v>
      </c>
      <c r="P364" s="1">
        <f t="shared" si="24"/>
        <v>2.5001866731539324</v>
      </c>
    </row>
    <row r="365" spans="6:16" x14ac:dyDescent="0.4">
      <c r="F365" s="1" t="s">
        <v>402</v>
      </c>
      <c r="G365">
        <v>1.9983014155254808</v>
      </c>
      <c r="H365">
        <v>0.78667478083706344</v>
      </c>
      <c r="I365">
        <v>0.11005047773938921</v>
      </c>
      <c r="J365">
        <v>2.4948372655562832</v>
      </c>
      <c r="L365" s="1" t="str">
        <f t="shared" si="23"/>
        <v>2084</v>
      </c>
      <c r="M365" s="1">
        <f t="shared" si="20"/>
        <v>1.9983014155254808</v>
      </c>
      <c r="N365" s="1">
        <f t="shared" si="21"/>
        <v>0.78667478083706344</v>
      </c>
      <c r="O365" s="1">
        <f t="shared" si="22"/>
        <v>0.11005047773938921</v>
      </c>
      <c r="P365" s="1">
        <f t="shared" si="24"/>
        <v>2.4948372655562832</v>
      </c>
    </row>
    <row r="366" spans="6:16" x14ac:dyDescent="0.4">
      <c r="F366" s="1" t="s">
        <v>403</v>
      </c>
      <c r="G366">
        <v>1.9989660621658809</v>
      </c>
      <c r="H366">
        <v>0.7909481019797151</v>
      </c>
      <c r="I366">
        <v>0.1109303250861812</v>
      </c>
      <c r="J366">
        <v>2.4893219263045299</v>
      </c>
      <c r="L366" s="1" t="str">
        <f t="shared" si="23"/>
        <v>2085</v>
      </c>
      <c r="M366" s="1">
        <f t="shared" si="20"/>
        <v>1.9989660621658809</v>
      </c>
      <c r="N366" s="1">
        <f t="shared" si="21"/>
        <v>0.7909481019797151</v>
      </c>
      <c r="O366" s="1">
        <f t="shared" si="22"/>
        <v>0.1109303250861812</v>
      </c>
      <c r="P366" s="1">
        <f t="shared" si="24"/>
        <v>2.4893219263045299</v>
      </c>
    </row>
    <row r="367" spans="6:16" x14ac:dyDescent="0.4">
      <c r="F367" s="1" t="s">
        <v>404</v>
      </c>
      <c r="G367">
        <v>1.9994690435016551</v>
      </c>
      <c r="H367">
        <v>0.79511762966862187</v>
      </c>
      <c r="I367">
        <v>0.11180030915357389</v>
      </c>
      <c r="J367">
        <v>2.4836481260258694</v>
      </c>
      <c r="L367" s="1" t="str">
        <f t="shared" si="23"/>
        <v>2086</v>
      </c>
      <c r="M367" s="1">
        <f t="shared" si="20"/>
        <v>1.9994690435016551</v>
      </c>
      <c r="N367" s="1">
        <f t="shared" si="21"/>
        <v>0.79511762966862187</v>
      </c>
      <c r="O367" s="1">
        <f t="shared" si="22"/>
        <v>0.11180030915357389</v>
      </c>
      <c r="P367" s="1">
        <f t="shared" si="24"/>
        <v>2.4836481260258694</v>
      </c>
    </row>
    <row r="368" spans="6:16" x14ac:dyDescent="0.4">
      <c r="F368" s="1" t="s">
        <v>405</v>
      </c>
      <c r="G368">
        <v>1.9998102670123059</v>
      </c>
      <c r="H368">
        <v>0.79918530952121969</v>
      </c>
      <c r="I368">
        <v>0.11266046663762479</v>
      </c>
      <c r="J368">
        <v>2.4778061021460962</v>
      </c>
      <c r="L368" s="1" t="str">
        <f t="shared" si="23"/>
        <v>2087</v>
      </c>
      <c r="M368" s="1">
        <f t="shared" si="20"/>
        <v>1.9998102670123059</v>
      </c>
      <c r="N368" s="1">
        <f t="shared" si="21"/>
        <v>0.79918530952121969</v>
      </c>
      <c r="O368" s="1">
        <f t="shared" si="22"/>
        <v>0.11266046663762479</v>
      </c>
      <c r="P368" s="1">
        <f t="shared" si="24"/>
        <v>2.4778061021460962</v>
      </c>
    </row>
    <row r="369" spans="6:16" x14ac:dyDescent="0.4">
      <c r="F369" s="1" t="s">
        <v>406</v>
      </c>
      <c r="G369">
        <v>1.9999873542902658</v>
      </c>
      <c r="H369">
        <v>0.80315285809463544</v>
      </c>
      <c r="I369">
        <v>0.11351083325119882</v>
      </c>
      <c r="J369">
        <v>2.4717939042519284</v>
      </c>
      <c r="L369" s="1" t="str">
        <f t="shared" si="23"/>
        <v>2088</v>
      </c>
      <c r="M369" s="1">
        <f t="shared" si="20"/>
        <v>1.9999873542902658</v>
      </c>
      <c r="N369" s="1">
        <f t="shared" si="21"/>
        <v>0.80315285809463544</v>
      </c>
      <c r="O369" s="1">
        <f t="shared" si="22"/>
        <v>0.11351083325119882</v>
      </c>
      <c r="P369" s="1">
        <f t="shared" si="24"/>
        <v>2.4717939042519284</v>
      </c>
    </row>
    <row r="370" spans="6:16" x14ac:dyDescent="0.4">
      <c r="F370" s="1" t="s">
        <v>407</v>
      </c>
      <c r="G370">
        <v>2</v>
      </c>
      <c r="H370">
        <v>0.80702181506549031</v>
      </c>
      <c r="I370">
        <v>0.11435143610619719</v>
      </c>
      <c r="J370">
        <v>2.4656205862814442</v>
      </c>
      <c r="L370" s="1" t="str">
        <f t="shared" si="23"/>
        <v>2089</v>
      </c>
      <c r="M370" s="1">
        <f t="shared" ref="M370:M431" si="25">G370</f>
        <v>2</v>
      </c>
      <c r="N370" s="1">
        <f t="shared" ref="N370:N431" si="26">H370</f>
        <v>0.80702181506549031</v>
      </c>
      <c r="O370" s="1">
        <f t="shared" ref="O370:O431" si="27">I370</f>
        <v>0.11435143610619719</v>
      </c>
      <c r="P370" s="1">
        <f t="shared" si="24"/>
        <v>2.4656205862814442</v>
      </c>
    </row>
    <row r="371" spans="6:16" x14ac:dyDescent="0.4">
      <c r="F371" s="1" t="s">
        <v>20</v>
      </c>
      <c r="G371">
        <v>1.9998515590565615</v>
      </c>
      <c r="H371">
        <v>0.81079355724421309</v>
      </c>
      <c r="I371">
        <v>0.11518229735768018</v>
      </c>
      <c r="J371">
        <v>2.4593091845794897</v>
      </c>
      <c r="L371" s="1" t="str">
        <f t="shared" ref="L371:L431" si="28">F371</f>
        <v>2090</v>
      </c>
      <c r="M371" s="1">
        <f t="shared" si="25"/>
        <v>1.9998515590565615</v>
      </c>
      <c r="N371" s="1">
        <f t="shared" si="26"/>
        <v>0.81079355724421309</v>
      </c>
      <c r="O371" s="1">
        <f t="shared" si="27"/>
        <v>0.11518229735768018</v>
      </c>
      <c r="P371" s="1">
        <f t="shared" ref="P371:P431" si="29">J371</f>
        <v>2.4593091845794897</v>
      </c>
    </row>
    <row r="372" spans="6:16" x14ac:dyDescent="0.4">
      <c r="F372" s="1" t="s">
        <v>408</v>
      </c>
      <c r="G372">
        <v>1.9996816504162569</v>
      </c>
      <c r="H372">
        <v>0.8144693212522548</v>
      </c>
      <c r="I372">
        <v>0.11600344102319672</v>
      </c>
      <c r="J372">
        <v>2.4546015974349409</v>
      </c>
      <c r="L372" s="1" t="str">
        <f t="shared" si="28"/>
        <v>2091</v>
      </c>
      <c r="M372" s="1">
        <f t="shared" si="25"/>
        <v>1.9996816504162569</v>
      </c>
      <c r="N372" s="1">
        <f t="shared" si="26"/>
        <v>0.8144693212522548</v>
      </c>
      <c r="O372" s="1">
        <f t="shared" si="27"/>
        <v>0.11600344102319672</v>
      </c>
      <c r="P372" s="1">
        <f t="shared" si="29"/>
        <v>2.4546015974349409</v>
      </c>
    </row>
    <row r="373" spans="6:16" x14ac:dyDescent="0.4">
      <c r="F373" s="1" t="s">
        <v>409</v>
      </c>
      <c r="G373">
        <v>1.9997505239603217</v>
      </c>
      <c r="H373">
        <v>0.81805024227966594</v>
      </c>
      <c r="I373">
        <v>0.11681490196740459</v>
      </c>
      <c r="J373">
        <v>2.4500175155838551</v>
      </c>
      <c r="L373" s="1" t="str">
        <f t="shared" si="28"/>
        <v>2092</v>
      </c>
      <c r="M373" s="1">
        <f t="shared" si="25"/>
        <v>1.9997505239603217</v>
      </c>
      <c r="N373" s="1">
        <f t="shared" si="26"/>
        <v>0.81805024227966594</v>
      </c>
      <c r="O373" s="1">
        <f t="shared" si="27"/>
        <v>0.11681490196740459</v>
      </c>
      <c r="P373" s="1">
        <f t="shared" si="29"/>
        <v>2.4500175155838551</v>
      </c>
    </row>
    <row r="374" spans="6:16" x14ac:dyDescent="0.4">
      <c r="F374" s="1" t="s">
        <v>410</v>
      </c>
      <c r="G374">
        <v>1.9998278301289929</v>
      </c>
      <c r="H374">
        <v>0.82153741091533627</v>
      </c>
      <c r="I374">
        <v>0.1176176718497907</v>
      </c>
      <c r="J374">
        <v>2.4455243479700681</v>
      </c>
      <c r="L374" s="1" t="str">
        <f t="shared" si="28"/>
        <v>2093</v>
      </c>
      <c r="M374" s="1">
        <f t="shared" si="25"/>
        <v>1.9998278301289929</v>
      </c>
      <c r="N374" s="1">
        <f t="shared" si="26"/>
        <v>0.82153741091533627</v>
      </c>
      <c r="O374" s="1">
        <f t="shared" si="27"/>
        <v>0.1176176718497907</v>
      </c>
      <c r="P374" s="1">
        <f t="shared" si="29"/>
        <v>2.4455243479700681</v>
      </c>
    </row>
    <row r="375" spans="6:16" x14ac:dyDescent="0.4">
      <c r="F375" s="1" t="s">
        <v>411</v>
      </c>
      <c r="G375">
        <v>1.9998863732360375</v>
      </c>
      <c r="H375">
        <v>0.82493492471970675</v>
      </c>
      <c r="I375">
        <v>0.11841207266142993</v>
      </c>
      <c r="J375">
        <v>2.4411600764970753</v>
      </c>
      <c r="L375" s="1" t="str">
        <f t="shared" si="28"/>
        <v>2094</v>
      </c>
      <c r="M375" s="1">
        <f t="shared" si="25"/>
        <v>1.9998863732360375</v>
      </c>
      <c r="N375" s="1">
        <f t="shared" si="26"/>
        <v>0.82493492471970675</v>
      </c>
      <c r="O375" s="1">
        <f t="shared" si="27"/>
        <v>0.11841207266142993</v>
      </c>
      <c r="P375" s="1">
        <f t="shared" si="29"/>
        <v>2.4411600764970753</v>
      </c>
    </row>
    <row r="376" spans="6:16" x14ac:dyDescent="0.4">
      <c r="F376" s="1" t="s">
        <v>412</v>
      </c>
      <c r="G376">
        <v>1.9999319503134396</v>
      </c>
      <c r="H376">
        <v>0.82824686236736655</v>
      </c>
      <c r="I376">
        <v>0.11919832665291691</v>
      </c>
      <c r="J376">
        <v>2.4369154344971848</v>
      </c>
      <c r="L376" s="1" t="str">
        <f t="shared" si="28"/>
        <v>2095</v>
      </c>
      <c r="M376" s="1">
        <f t="shared" si="25"/>
        <v>1.9999319503134396</v>
      </c>
      <c r="N376" s="1">
        <f t="shared" si="26"/>
        <v>0.82824686236736655</v>
      </c>
      <c r="O376" s="1">
        <f t="shared" si="27"/>
        <v>0.11919832665291691</v>
      </c>
      <c r="P376" s="1">
        <f t="shared" si="29"/>
        <v>2.4369154344971848</v>
      </c>
    </row>
    <row r="377" spans="6:16" x14ac:dyDescent="0.4">
      <c r="F377" s="1" t="s">
        <v>413</v>
      </c>
      <c r="G377">
        <v>1.9999656450195287</v>
      </c>
      <c r="H377">
        <v>0.83147695403750999</v>
      </c>
      <c r="I377">
        <v>0.11997665963416858</v>
      </c>
      <c r="J377">
        <v>2.4327833206936202</v>
      </c>
      <c r="L377" s="1" t="str">
        <f t="shared" si="28"/>
        <v>2096</v>
      </c>
      <c r="M377" s="1">
        <f t="shared" si="25"/>
        <v>1.9999656450195287</v>
      </c>
      <c r="N377" s="1">
        <f t="shared" si="26"/>
        <v>0.83147695403750999</v>
      </c>
      <c r="O377" s="1">
        <f t="shared" si="27"/>
        <v>0.11997665963416858</v>
      </c>
      <c r="P377" s="1">
        <f t="shared" si="29"/>
        <v>2.4327833206936202</v>
      </c>
    </row>
    <row r="378" spans="6:16" x14ac:dyDescent="0.4">
      <c r="F378" s="1" t="s">
        <v>414</v>
      </c>
      <c r="G378">
        <v>1.9999882635936712</v>
      </c>
      <c r="H378">
        <v>0.83462867791588646</v>
      </c>
      <c r="I378">
        <v>0.12074728829317657</v>
      </c>
      <c r="J378">
        <v>2.4287581181989957</v>
      </c>
      <c r="L378" s="1" t="str">
        <f t="shared" si="28"/>
        <v>2097</v>
      </c>
      <c r="M378" s="1">
        <f t="shared" si="25"/>
        <v>1.9999882635936712</v>
      </c>
      <c r="N378" s="1">
        <f t="shared" si="26"/>
        <v>0.83462867791588646</v>
      </c>
      <c r="O378" s="1">
        <f t="shared" si="27"/>
        <v>0.12074728829317657</v>
      </c>
      <c r="P378" s="1">
        <f t="shared" si="29"/>
        <v>2.4287581181989957</v>
      </c>
    </row>
    <row r="379" spans="6:16" x14ac:dyDescent="0.4">
      <c r="F379" s="1" t="s">
        <v>415</v>
      </c>
      <c r="G379">
        <v>2</v>
      </c>
      <c r="H379">
        <v>0.83770528921423348</v>
      </c>
      <c r="I379">
        <v>0.12151042015225141</v>
      </c>
      <c r="J379">
        <v>2.4248257260818966</v>
      </c>
      <c r="L379" s="1" t="str">
        <f t="shared" si="28"/>
        <v>2098</v>
      </c>
      <c r="M379" s="1">
        <f t="shared" si="25"/>
        <v>2</v>
      </c>
      <c r="N379" s="1">
        <f t="shared" si="26"/>
        <v>0.83770528921423348</v>
      </c>
      <c r="O379" s="1">
        <f t="shared" si="27"/>
        <v>0.12151042015225141</v>
      </c>
      <c r="P379" s="1">
        <f t="shared" si="29"/>
        <v>2.4248257260818966</v>
      </c>
    </row>
    <row r="380" spans="6:16" x14ac:dyDescent="0.4">
      <c r="F380" s="1" t="s">
        <v>416</v>
      </c>
      <c r="G380">
        <v>2</v>
      </c>
      <c r="H380">
        <v>0.84070984160684836</v>
      </c>
      <c r="I380">
        <v>0.12226625459769865</v>
      </c>
      <c r="J380">
        <v>2.4209843188692388</v>
      </c>
      <c r="L380" s="1" t="str">
        <f t="shared" si="28"/>
        <v>2099</v>
      </c>
      <c r="M380" s="1">
        <f t="shared" si="25"/>
        <v>2</v>
      </c>
      <c r="N380" s="1">
        <f t="shared" si="26"/>
        <v>0.84070984160684836</v>
      </c>
      <c r="O380" s="1">
        <f t="shared" si="27"/>
        <v>0.12226625459769865</v>
      </c>
      <c r="P380" s="1">
        <f t="shared" si="29"/>
        <v>2.4209843188692388</v>
      </c>
    </row>
    <row r="381" spans="6:16" x14ac:dyDescent="0.4">
      <c r="F381" s="1" t="s">
        <v>21</v>
      </c>
      <c r="G381">
        <v>1.999903377068762</v>
      </c>
      <c r="H381">
        <v>0.84364520669603049</v>
      </c>
      <c r="I381">
        <v>0.12301497855434652</v>
      </c>
      <c r="J381">
        <v>2.4161170083448704</v>
      </c>
      <c r="L381" s="1" t="str">
        <f t="shared" si="28"/>
        <v>2100</v>
      </c>
      <c r="M381" s="1">
        <f t="shared" si="25"/>
        <v>1.999903377068762</v>
      </c>
      <c r="N381" s="1">
        <f t="shared" si="26"/>
        <v>0.84364520669603049</v>
      </c>
      <c r="O381" s="1">
        <f t="shared" si="27"/>
        <v>0.12301497855434652</v>
      </c>
      <c r="P381" s="1">
        <f t="shared" si="29"/>
        <v>2.4161170083448704</v>
      </c>
    </row>
    <row r="382" spans="6:16" x14ac:dyDescent="0.4">
      <c r="F382" s="1" t="s">
        <v>417</v>
      </c>
      <c r="G382">
        <v>1.9995371091117324</v>
      </c>
      <c r="H382">
        <v>0.84651407499992193</v>
      </c>
      <c r="I382">
        <v>0.12375677274804826</v>
      </c>
      <c r="J382">
        <v>2.4110576704543991</v>
      </c>
      <c r="L382" s="1" t="str">
        <f t="shared" si="28"/>
        <v>2101</v>
      </c>
      <c r="M382" s="1">
        <f t="shared" si="25"/>
        <v>1.9995371091117324</v>
      </c>
      <c r="N382" s="1">
        <f t="shared" si="26"/>
        <v>0.84651407499992193</v>
      </c>
      <c r="O382" s="1">
        <f t="shared" si="27"/>
        <v>0.12375677274804826</v>
      </c>
      <c r="P382" s="1">
        <f t="shared" si="29"/>
        <v>2.4110576704543991</v>
      </c>
    </row>
    <row r="383" spans="6:16" x14ac:dyDescent="0.4">
      <c r="F383" s="1" t="s">
        <v>418</v>
      </c>
      <c r="G383">
        <v>1.9990211955993409</v>
      </c>
      <c r="H383">
        <v>0.84931897756284025</v>
      </c>
      <c r="I383">
        <v>0.12449120017040508</v>
      </c>
      <c r="J383">
        <v>2.4057556468680374</v>
      </c>
      <c r="L383" s="1" t="str">
        <f t="shared" si="28"/>
        <v>2102</v>
      </c>
      <c r="M383" s="1">
        <f t="shared" si="25"/>
        <v>1.9990211955993409</v>
      </c>
      <c r="N383" s="1">
        <f t="shared" si="26"/>
        <v>0.84931897756284025</v>
      </c>
      <c r="O383" s="1">
        <f t="shared" si="27"/>
        <v>0.12449120017040508</v>
      </c>
      <c r="P383" s="1">
        <f t="shared" si="29"/>
        <v>2.4057556468680374</v>
      </c>
    </row>
    <row r="384" spans="6:16" x14ac:dyDescent="0.4">
      <c r="F384" s="1" t="s">
        <v>419</v>
      </c>
      <c r="G384">
        <v>1.9984415183141493</v>
      </c>
      <c r="H384">
        <v>0.85206035574393701</v>
      </c>
      <c r="I384">
        <v>0.12521818536982901</v>
      </c>
      <c r="J384">
        <v>2.4013161149742182</v>
      </c>
      <c r="L384" s="1" t="str">
        <f t="shared" si="28"/>
        <v>2103</v>
      </c>
      <c r="M384" s="1">
        <f t="shared" si="25"/>
        <v>1.9984415183141493</v>
      </c>
      <c r="N384" s="1">
        <f t="shared" si="26"/>
        <v>0.85206035574393701</v>
      </c>
      <c r="O384" s="1">
        <f t="shared" si="27"/>
        <v>0.12521818536982901</v>
      </c>
      <c r="P384" s="1">
        <f t="shared" si="29"/>
        <v>2.4013161149742182</v>
      </c>
    </row>
    <row r="385" spans="6:16" x14ac:dyDescent="0.4">
      <c r="F385" s="1" t="s">
        <v>420</v>
      </c>
      <c r="G385">
        <v>1.9980094066189433</v>
      </c>
      <c r="H385">
        <v>0.85473831880811757</v>
      </c>
      <c r="I385">
        <v>0.12593766369280379</v>
      </c>
      <c r="J385">
        <v>2.3974559644751299</v>
      </c>
      <c r="L385" s="1" t="str">
        <f t="shared" si="28"/>
        <v>2104</v>
      </c>
      <c r="M385" s="1">
        <f t="shared" si="25"/>
        <v>1.9980094066189433</v>
      </c>
      <c r="N385" s="1">
        <f t="shared" si="26"/>
        <v>0.85473831880811757</v>
      </c>
      <c r="O385" s="1">
        <f t="shared" si="27"/>
        <v>0.12593766369280379</v>
      </c>
      <c r="P385" s="1">
        <f t="shared" si="29"/>
        <v>2.3974559644751299</v>
      </c>
    </row>
    <row r="386" spans="6:16" x14ac:dyDescent="0.4">
      <c r="F386" s="1" t="s">
        <v>421</v>
      </c>
      <c r="G386">
        <v>1.9977151917147216</v>
      </c>
      <c r="H386">
        <v>0.85735277436737478</v>
      </c>
      <c r="I386">
        <v>0.12665017590736127</v>
      </c>
      <c r="J386">
        <v>2.3941565964547435</v>
      </c>
      <c r="L386" s="1" t="str">
        <f t="shared" si="28"/>
        <v>2105</v>
      </c>
      <c r="M386" s="1">
        <f t="shared" si="25"/>
        <v>1.9977151917147216</v>
      </c>
      <c r="N386" s="1">
        <f t="shared" si="26"/>
        <v>0.85735277436737478</v>
      </c>
      <c r="O386" s="1">
        <f t="shared" si="27"/>
        <v>0.12665017590736127</v>
      </c>
      <c r="P386" s="1">
        <f t="shared" si="29"/>
        <v>2.3941565964547435</v>
      </c>
    </row>
    <row r="387" spans="6:16" x14ac:dyDescent="0.4">
      <c r="F387" s="1" t="s">
        <v>422</v>
      </c>
      <c r="G387">
        <v>1.9975683808436726</v>
      </c>
      <c r="H387">
        <v>0.85990541461022407</v>
      </c>
      <c r="I387">
        <v>0.1273561966610576</v>
      </c>
      <c r="J387">
        <v>2.3914018955194565</v>
      </c>
      <c r="L387" s="1" t="str">
        <f t="shared" si="28"/>
        <v>2106</v>
      </c>
      <c r="M387" s="1">
        <f t="shared" si="25"/>
        <v>1.9975683808436726</v>
      </c>
      <c r="N387" s="1">
        <f t="shared" si="26"/>
        <v>0.85990541461022407</v>
      </c>
      <c r="O387" s="1">
        <f t="shared" si="27"/>
        <v>0.1273561966610576</v>
      </c>
      <c r="P387" s="1">
        <f t="shared" si="29"/>
        <v>2.3914018955194565</v>
      </c>
    </row>
    <row r="388" spans="6:16" x14ac:dyDescent="0.4">
      <c r="F388" s="1" t="s">
        <v>423</v>
      </c>
      <c r="G388">
        <v>1.997579515668761</v>
      </c>
      <c r="H388">
        <v>0.86239897971969726</v>
      </c>
      <c r="I388">
        <v>0.12805619182101691</v>
      </c>
      <c r="J388">
        <v>2.3891814347427154</v>
      </c>
      <c r="L388" s="1" t="str">
        <f t="shared" si="28"/>
        <v>2107</v>
      </c>
      <c r="M388" s="1">
        <f t="shared" si="25"/>
        <v>1.997579515668761</v>
      </c>
      <c r="N388" s="1">
        <f t="shared" si="26"/>
        <v>0.86239897971969726</v>
      </c>
      <c r="O388" s="1">
        <f t="shared" si="27"/>
        <v>0.12805619182101691</v>
      </c>
      <c r="P388" s="1">
        <f t="shared" si="29"/>
        <v>2.3891814347427154</v>
      </c>
    </row>
    <row r="389" spans="6:16" x14ac:dyDescent="0.4">
      <c r="F389" s="1" t="s">
        <v>424</v>
      </c>
      <c r="G389">
        <v>1.9977584633171623</v>
      </c>
      <c r="H389">
        <v>0.86483691474057034</v>
      </c>
      <c r="I389">
        <v>0.12875062288535916</v>
      </c>
      <c r="J389">
        <v>2.387481663412748</v>
      </c>
      <c r="L389" s="1" t="str">
        <f t="shared" si="28"/>
        <v>2108</v>
      </c>
      <c r="M389" s="1">
        <f t="shared" si="25"/>
        <v>1.9977584633171623</v>
      </c>
      <c r="N389" s="1">
        <f t="shared" si="26"/>
        <v>0.86483691474057034</v>
      </c>
      <c r="O389" s="1">
        <f t="shared" si="27"/>
        <v>0.12875062288535916</v>
      </c>
      <c r="P389" s="1">
        <f t="shared" si="29"/>
        <v>2.387481663412748</v>
      </c>
    </row>
    <row r="390" spans="6:16" x14ac:dyDescent="0.4">
      <c r="F390" s="1" t="s">
        <v>425</v>
      </c>
      <c r="G390">
        <v>1.9981127913570926</v>
      </c>
      <c r="H390">
        <v>0.86722313781098836</v>
      </c>
      <c r="I390">
        <v>0.12943994800573355</v>
      </c>
      <c r="J390">
        <v>2.3862858032434859</v>
      </c>
      <c r="L390" s="1" t="str">
        <f t="shared" si="28"/>
        <v>2109</v>
      </c>
      <c r="M390" s="1">
        <f t="shared" si="25"/>
        <v>1.9981127913570926</v>
      </c>
      <c r="N390" s="1">
        <f t="shared" si="26"/>
        <v>0.86722313781098836</v>
      </c>
      <c r="O390" s="1">
        <f t="shared" si="27"/>
        <v>0.12943994800573355</v>
      </c>
      <c r="P390" s="1">
        <f t="shared" si="29"/>
        <v>2.3862858032434859</v>
      </c>
    </row>
    <row r="391" spans="6:16" x14ac:dyDescent="0.4">
      <c r="F391" s="1" t="s">
        <v>22</v>
      </c>
      <c r="G391">
        <v>1.9986483345096036</v>
      </c>
      <c r="H391">
        <v>0.8695618773261965</v>
      </c>
      <c r="I391">
        <v>0.13012461849819923</v>
      </c>
      <c r="J391">
        <v>2.3855826205927149</v>
      </c>
      <c r="L391" s="1" t="str">
        <f t="shared" si="28"/>
        <v>2110</v>
      </c>
      <c r="M391" s="1">
        <f t="shared" si="25"/>
        <v>1.9986483345096036</v>
      </c>
      <c r="N391" s="1">
        <f t="shared" si="26"/>
        <v>0.8695618773261965</v>
      </c>
      <c r="O391" s="1">
        <f t="shared" si="27"/>
        <v>0.13012461849819923</v>
      </c>
      <c r="P391" s="1">
        <f t="shared" si="29"/>
        <v>2.3855826205927149</v>
      </c>
    </row>
    <row r="392" spans="6:16" x14ac:dyDescent="0.4">
      <c r="F392" s="1" t="s">
        <v>426</v>
      </c>
      <c r="G392">
        <v>1.9991690211244399</v>
      </c>
      <c r="H392">
        <v>0.87185754421028583</v>
      </c>
      <c r="I392">
        <v>0.13080507514915518</v>
      </c>
      <c r="J392">
        <v>2.3827469213739505</v>
      </c>
      <c r="L392" s="1" t="str">
        <f t="shared" si="28"/>
        <v>2111</v>
      </c>
      <c r="M392" s="1">
        <f t="shared" si="25"/>
        <v>1.9991690211244399</v>
      </c>
      <c r="N392" s="1">
        <f t="shared" si="26"/>
        <v>0.87185754421028583</v>
      </c>
      <c r="O392" s="1">
        <f t="shared" si="27"/>
        <v>0.13080507514915518</v>
      </c>
      <c r="P392" s="1">
        <f t="shared" si="29"/>
        <v>2.3827469213739505</v>
      </c>
    </row>
    <row r="393" spans="6:16" x14ac:dyDescent="0.4">
      <c r="F393" s="1" t="s">
        <v>427</v>
      </c>
      <c r="G393">
        <v>1.9992908946685912</v>
      </c>
      <c r="H393">
        <v>0.87411462894119785</v>
      </c>
      <c r="I393">
        <v>0.1314817496021552</v>
      </c>
      <c r="J393">
        <v>2.379986454133717</v>
      </c>
      <c r="L393" s="1" t="str">
        <f t="shared" si="28"/>
        <v>2112</v>
      </c>
      <c r="M393" s="1">
        <f t="shared" si="25"/>
        <v>1.9992908946685912</v>
      </c>
      <c r="N393" s="1">
        <f t="shared" si="26"/>
        <v>0.87411462894119785</v>
      </c>
      <c r="O393" s="1">
        <f t="shared" si="27"/>
        <v>0.1314817496021552</v>
      </c>
      <c r="P393" s="1">
        <f t="shared" si="29"/>
        <v>2.379986454133717</v>
      </c>
    </row>
    <row r="394" spans="6:16" x14ac:dyDescent="0.4">
      <c r="F394" s="1" t="s">
        <v>428</v>
      </c>
      <c r="G394">
        <v>1.9993614234531065</v>
      </c>
      <c r="H394">
        <v>0.8763376327362975</v>
      </c>
      <c r="I394">
        <v>0.13215362776215239</v>
      </c>
      <c r="J394">
        <v>2.377301285064211</v>
      </c>
      <c r="L394" s="1" t="str">
        <f t="shared" si="28"/>
        <v>2113</v>
      </c>
      <c r="M394" s="1">
        <f t="shared" si="25"/>
        <v>1.9993614234531065</v>
      </c>
      <c r="N394" s="1">
        <f t="shared" si="26"/>
        <v>0.8763376327362975</v>
      </c>
      <c r="O394" s="1">
        <f t="shared" si="27"/>
        <v>0.13215362776215239</v>
      </c>
      <c r="P394" s="1">
        <f t="shared" si="29"/>
        <v>2.377301285064211</v>
      </c>
    </row>
    <row r="395" spans="6:16" x14ac:dyDescent="0.4">
      <c r="F395" s="1" t="s">
        <v>429</v>
      </c>
      <c r="G395">
        <v>1.9994229479004662</v>
      </c>
      <c r="H395">
        <v>0.87852644638675637</v>
      </c>
      <c r="I395">
        <v>0.13282068671655345</v>
      </c>
      <c r="J395">
        <v>2.3746929106124455</v>
      </c>
      <c r="L395" s="1" t="str">
        <f t="shared" si="28"/>
        <v>2114</v>
      </c>
      <c r="M395" s="1">
        <f t="shared" si="25"/>
        <v>1.9994229479004662</v>
      </c>
      <c r="N395" s="1">
        <f t="shared" si="26"/>
        <v>0.87852644638675637</v>
      </c>
      <c r="O395" s="1">
        <f t="shared" si="27"/>
        <v>0.13282068671655345</v>
      </c>
      <c r="P395" s="1">
        <f t="shared" si="29"/>
        <v>2.3746929106124455</v>
      </c>
    </row>
    <row r="396" spans="6:16" x14ac:dyDescent="0.4">
      <c r="F396" s="1" t="s">
        <v>430</v>
      </c>
      <c r="G396">
        <v>1.999483594298511</v>
      </c>
      <c r="H396">
        <v>0.88068085013282726</v>
      </c>
      <c r="I396">
        <v>0.13348301927980211</v>
      </c>
      <c r="J396">
        <v>2.3721677044656002</v>
      </c>
      <c r="L396" s="1" t="str">
        <f t="shared" si="28"/>
        <v>2115</v>
      </c>
      <c r="M396" s="1">
        <f t="shared" si="25"/>
        <v>1.999483594298511</v>
      </c>
      <c r="N396" s="1">
        <f t="shared" si="26"/>
        <v>0.88068085013282726</v>
      </c>
      <c r="O396" s="1">
        <f t="shared" si="27"/>
        <v>0.13348301927980211</v>
      </c>
      <c r="P396" s="1">
        <f t="shared" si="29"/>
        <v>2.3721677044656002</v>
      </c>
    </row>
    <row r="397" spans="6:16" x14ac:dyDescent="0.4">
      <c r="F397" s="1" t="s">
        <v>431</v>
      </c>
      <c r="G397">
        <v>1.9995480371338592</v>
      </c>
      <c r="H397">
        <v>0.88280091614336076</v>
      </c>
      <c r="I397">
        <v>0.13414073461137432</v>
      </c>
      <c r="J397">
        <v>2.3697279305127781</v>
      </c>
      <c r="L397" s="1" t="str">
        <f t="shared" si="28"/>
        <v>2116</v>
      </c>
      <c r="M397" s="1">
        <f t="shared" si="25"/>
        <v>1.9995480371338592</v>
      </c>
      <c r="N397" s="1">
        <f t="shared" si="26"/>
        <v>0.88280091614336076</v>
      </c>
      <c r="O397" s="1">
        <f t="shared" si="27"/>
        <v>0.13414073461137432</v>
      </c>
      <c r="P397" s="1">
        <f t="shared" si="29"/>
        <v>2.3697279305127781</v>
      </c>
    </row>
    <row r="398" spans="6:16" x14ac:dyDescent="0.4">
      <c r="F398" s="1" t="s">
        <v>432</v>
      </c>
      <c r="G398">
        <v>1.9996197976029262</v>
      </c>
      <c r="H398">
        <v>0.88488697690922158</v>
      </c>
      <c r="I398">
        <v>0.13479394879280471</v>
      </c>
      <c r="J398">
        <v>2.3673779849433547</v>
      </c>
      <c r="L398" s="1" t="str">
        <f t="shared" si="28"/>
        <v>2117</v>
      </c>
      <c r="M398" s="1">
        <f t="shared" si="25"/>
        <v>1.9996197976029262</v>
      </c>
      <c r="N398" s="1">
        <f t="shared" si="26"/>
        <v>0.88488697690922158</v>
      </c>
      <c r="O398" s="1">
        <f t="shared" si="27"/>
        <v>0.13479394879280471</v>
      </c>
      <c r="P398" s="1">
        <f t="shared" si="29"/>
        <v>2.3673779849433547</v>
      </c>
    </row>
    <row r="399" spans="6:16" x14ac:dyDescent="0.4">
      <c r="F399" s="1" t="s">
        <v>433</v>
      </c>
      <c r="G399">
        <v>1.9997022399560458</v>
      </c>
      <c r="H399">
        <v>0.88693957232238407</v>
      </c>
      <c r="I399">
        <v>0.13544278094940373</v>
      </c>
      <c r="J399">
        <v>2.3651183544565928</v>
      </c>
      <c r="L399" s="1" t="str">
        <f t="shared" si="28"/>
        <v>2118</v>
      </c>
      <c r="M399" s="1">
        <f t="shared" si="25"/>
        <v>1.9997022399560458</v>
      </c>
      <c r="N399" s="1">
        <f t="shared" si="26"/>
        <v>0.88693957232238407</v>
      </c>
      <c r="O399" s="1">
        <f t="shared" si="27"/>
        <v>0.13544278094940373</v>
      </c>
      <c r="P399" s="1">
        <f t="shared" si="29"/>
        <v>2.3651183544565928</v>
      </c>
    </row>
    <row r="400" spans="6:16" x14ac:dyDescent="0.4">
      <c r="F400" s="1" t="s">
        <v>434</v>
      </c>
      <c r="G400">
        <v>1.99979807337066</v>
      </c>
      <c r="H400">
        <v>0.88895939931845702</v>
      </c>
      <c r="I400">
        <v>0.13608735346908132</v>
      </c>
      <c r="J400">
        <v>2.3629526256472704</v>
      </c>
      <c r="L400" s="1" t="str">
        <f t="shared" si="28"/>
        <v>2119</v>
      </c>
      <c r="M400" s="1">
        <f t="shared" si="25"/>
        <v>1.99979807337066</v>
      </c>
      <c r="N400" s="1">
        <f t="shared" si="26"/>
        <v>0.88895939931845702</v>
      </c>
      <c r="O400" s="1">
        <f t="shared" si="27"/>
        <v>0.13608735346908132</v>
      </c>
      <c r="P400" s="1">
        <f t="shared" si="29"/>
        <v>2.3629526256472704</v>
      </c>
    </row>
    <row r="401" spans="6:16" x14ac:dyDescent="0.4">
      <c r="F401" s="1" t="s">
        <v>23</v>
      </c>
      <c r="G401">
        <v>1.9999097414958071</v>
      </c>
      <c r="H401">
        <v>0.8909472764435904</v>
      </c>
      <c r="I401">
        <v>0.13672778953060696</v>
      </c>
      <c r="J401">
        <v>2.3608756860938391</v>
      </c>
      <c r="L401" s="1" t="str">
        <f t="shared" si="28"/>
        <v>2120</v>
      </c>
      <c r="M401" s="1">
        <f t="shared" si="25"/>
        <v>1.9999097414958071</v>
      </c>
      <c r="N401" s="1">
        <f t="shared" si="26"/>
        <v>0.8909472764435904</v>
      </c>
      <c r="O401" s="1">
        <f t="shared" si="27"/>
        <v>0.13672778953060696</v>
      </c>
      <c r="P401" s="1">
        <f t="shared" si="29"/>
        <v>2.3608756860938391</v>
      </c>
    </row>
    <row r="402" spans="6:16" x14ac:dyDescent="0.4">
      <c r="F402" s="1" t="s">
        <v>435</v>
      </c>
      <c r="G402">
        <v>2</v>
      </c>
      <c r="H402">
        <v>0.89290411048808471</v>
      </c>
      <c r="I402">
        <v>0.13736421417455869</v>
      </c>
      <c r="J402">
        <v>2.3583922252693688</v>
      </c>
      <c r="L402" s="1" t="str">
        <f t="shared" si="28"/>
        <v>2121</v>
      </c>
      <c r="M402" s="1">
        <f t="shared" si="25"/>
        <v>2</v>
      </c>
      <c r="N402" s="1">
        <f t="shared" si="26"/>
        <v>0.89290411048808471</v>
      </c>
      <c r="O402" s="1">
        <f t="shared" si="27"/>
        <v>0.13736421417455869</v>
      </c>
      <c r="P402" s="1">
        <f t="shared" si="29"/>
        <v>2.3583922252693688</v>
      </c>
    </row>
    <row r="403" spans="6:16" x14ac:dyDescent="0.4">
      <c r="F403" s="1" t="s">
        <v>436</v>
      </c>
      <c r="G403">
        <v>2</v>
      </c>
      <c r="H403">
        <v>0.89483087593997079</v>
      </c>
      <c r="I403">
        <v>0.13799674944133047</v>
      </c>
      <c r="J403">
        <v>2.3559643000215362</v>
      </c>
      <c r="L403" s="1" t="str">
        <f t="shared" si="28"/>
        <v>2122</v>
      </c>
      <c r="M403" s="1">
        <f t="shared" si="25"/>
        <v>2</v>
      </c>
      <c r="N403" s="1">
        <f t="shared" si="26"/>
        <v>0.89483087593997079</v>
      </c>
      <c r="O403" s="1">
        <f t="shared" si="27"/>
        <v>0.13799674944133047</v>
      </c>
      <c r="P403" s="1">
        <f t="shared" si="29"/>
        <v>2.3559643000215362</v>
      </c>
    </row>
    <row r="404" spans="6:16" x14ac:dyDescent="0.4">
      <c r="F404" s="1" t="s">
        <v>437</v>
      </c>
      <c r="G404">
        <v>1.999985558905832</v>
      </c>
      <c r="H404">
        <v>0.8967285846897417</v>
      </c>
      <c r="I404">
        <v>0.13862524419927499</v>
      </c>
      <c r="J404">
        <v>2.3535970709562108</v>
      </c>
      <c r="L404" s="1" t="str">
        <f t="shared" si="28"/>
        <v>2123</v>
      </c>
      <c r="M404" s="1">
        <f t="shared" si="25"/>
        <v>1.999985558905832</v>
      </c>
      <c r="N404" s="1">
        <f t="shared" si="26"/>
        <v>0.8967285846897417</v>
      </c>
      <c r="O404" s="1">
        <f t="shared" si="27"/>
        <v>0.13862524419927499</v>
      </c>
      <c r="P404" s="1">
        <f t="shared" si="29"/>
        <v>2.3535970709562108</v>
      </c>
    </row>
    <row r="405" spans="6:16" x14ac:dyDescent="0.4">
      <c r="F405" s="1" t="s">
        <v>438</v>
      </c>
      <c r="G405">
        <v>1.999968297260283</v>
      </c>
      <c r="H405">
        <v>0.8985974044898577</v>
      </c>
      <c r="I405">
        <v>0.13924975895669051</v>
      </c>
      <c r="J405">
        <v>2.3512922211143028</v>
      </c>
      <c r="L405" s="1" t="str">
        <f t="shared" si="28"/>
        <v>2124</v>
      </c>
      <c r="M405" s="1">
        <f t="shared" si="25"/>
        <v>1.999968297260283</v>
      </c>
      <c r="N405" s="1">
        <f t="shared" si="26"/>
        <v>0.8985974044898577</v>
      </c>
      <c r="O405" s="1">
        <f t="shared" si="27"/>
        <v>0.13924975895669051</v>
      </c>
      <c r="P405" s="1">
        <f t="shared" si="29"/>
        <v>2.3512922211143028</v>
      </c>
    </row>
    <row r="406" spans="6:16" x14ac:dyDescent="0.4">
      <c r="F406" s="1" t="s">
        <v>439</v>
      </c>
      <c r="G406">
        <v>1.9999514901172828</v>
      </c>
      <c r="H406">
        <v>0.90043758064177759</v>
      </c>
      <c r="I406">
        <v>0.13987038224360165</v>
      </c>
      <c r="J406">
        <v>2.3490475083190909</v>
      </c>
      <c r="L406" s="1" t="str">
        <f t="shared" si="28"/>
        <v>2125</v>
      </c>
      <c r="M406" s="1">
        <f t="shared" si="25"/>
        <v>1.9999514901172828</v>
      </c>
      <c r="N406" s="1">
        <f t="shared" si="26"/>
        <v>0.90043758064177759</v>
      </c>
      <c r="O406" s="1">
        <f t="shared" si="27"/>
        <v>0.13987038224360165</v>
      </c>
      <c r="P406" s="1">
        <f t="shared" si="29"/>
        <v>2.3490475083190909</v>
      </c>
    </row>
    <row r="407" spans="6:16" x14ac:dyDescent="0.4">
      <c r="F407" s="1" t="s">
        <v>440</v>
      </c>
      <c r="G407">
        <v>1.9999361546917007</v>
      </c>
      <c r="H407">
        <v>0.90224950429389938</v>
      </c>
      <c r="I407">
        <v>0.14048720751252367</v>
      </c>
      <c r="J407">
        <v>2.3468559133459332</v>
      </c>
      <c r="L407" s="1" t="str">
        <f t="shared" si="28"/>
        <v>2126</v>
      </c>
      <c r="M407" s="1">
        <f t="shared" si="25"/>
        <v>1.9999361546917007</v>
      </c>
      <c r="N407" s="1">
        <f t="shared" si="26"/>
        <v>0.90224950429389938</v>
      </c>
      <c r="O407" s="1">
        <f t="shared" si="27"/>
        <v>0.14048720751252367</v>
      </c>
      <c r="P407" s="1">
        <f t="shared" si="29"/>
        <v>2.3468559133459332</v>
      </c>
    </row>
    <row r="408" spans="6:16" x14ac:dyDescent="0.4">
      <c r="F408" s="1" t="s">
        <v>441</v>
      </c>
      <c r="G408">
        <v>1.9999217413802957</v>
      </c>
      <c r="H408">
        <v>0.90403368681746887</v>
      </c>
      <c r="I408">
        <v>0.14110032796370622</v>
      </c>
      <c r="J408">
        <v>2.3447089407660262</v>
      </c>
      <c r="L408" s="1" t="str">
        <f t="shared" si="28"/>
        <v>2127</v>
      </c>
      <c r="M408" s="1">
        <f t="shared" si="25"/>
        <v>1.9999217413802957</v>
      </c>
      <c r="N408" s="1">
        <f t="shared" si="26"/>
        <v>0.90403368681746887</v>
      </c>
      <c r="O408" s="1">
        <f t="shared" si="27"/>
        <v>0.14110032796370622</v>
      </c>
      <c r="P408" s="1">
        <f t="shared" si="29"/>
        <v>2.3447089407660262</v>
      </c>
    </row>
    <row r="409" spans="6:16" x14ac:dyDescent="0.4">
      <c r="F409" s="1" t="s">
        <v>442</v>
      </c>
      <c r="G409">
        <v>1.9999076853224262</v>
      </c>
      <c r="H409">
        <v>0.9057907247401098</v>
      </c>
      <c r="I409">
        <v>0.1417098329386994</v>
      </c>
      <c r="J409">
        <v>2.3426081430858789</v>
      </c>
      <c r="L409" s="1" t="str">
        <f t="shared" si="28"/>
        <v>2128</v>
      </c>
      <c r="M409" s="1">
        <f t="shared" si="25"/>
        <v>1.9999076853224262</v>
      </c>
      <c r="N409" s="1">
        <f t="shared" si="26"/>
        <v>0.9057907247401098</v>
      </c>
      <c r="O409" s="1">
        <f t="shared" si="27"/>
        <v>0.1417098329386994</v>
      </c>
      <c r="P409" s="1">
        <f t="shared" si="29"/>
        <v>2.3426081430858789</v>
      </c>
    </row>
    <row r="410" spans="6:16" x14ac:dyDescent="0.4">
      <c r="F410" s="1" t="s">
        <v>443</v>
      </c>
      <c r="G410">
        <v>1.9998950566996339</v>
      </c>
      <c r="H410">
        <v>0.90752126307867342</v>
      </c>
      <c r="I410">
        <v>0.14231580629803006</v>
      </c>
      <c r="J410">
        <v>2.3405535346622304</v>
      </c>
      <c r="L410" s="1" t="str">
        <f t="shared" si="28"/>
        <v>2129</v>
      </c>
      <c r="M410" s="1">
        <f t="shared" si="25"/>
        <v>1.9998950566996339</v>
      </c>
      <c r="N410" s="1">
        <f t="shared" si="26"/>
        <v>0.90752126307867342</v>
      </c>
      <c r="O410" s="1">
        <f t="shared" si="27"/>
        <v>0.14231580629803006</v>
      </c>
      <c r="P410" s="1">
        <f t="shared" si="29"/>
        <v>2.3405535346622304</v>
      </c>
    </row>
    <row r="411" spans="6:16" x14ac:dyDescent="0.4">
      <c r="F411" s="1" t="s">
        <v>24</v>
      </c>
      <c r="G411">
        <v>1.9998846182350003</v>
      </c>
      <c r="H411">
        <v>0.90922596397348121</v>
      </c>
      <c r="I411">
        <v>0.14291833142365584</v>
      </c>
      <c r="J411">
        <v>2.3385429195248433</v>
      </c>
      <c r="L411" s="1" t="str">
        <f t="shared" si="28"/>
        <v>2130</v>
      </c>
      <c r="M411" s="1">
        <f t="shared" si="25"/>
        <v>1.9998846182350003</v>
      </c>
      <c r="N411" s="1">
        <f t="shared" si="26"/>
        <v>0.90922596397348121</v>
      </c>
      <c r="O411" s="1">
        <f t="shared" si="27"/>
        <v>0.14291833142365584</v>
      </c>
      <c r="P411" s="1">
        <f t="shared" si="29"/>
        <v>2.3385429195248433</v>
      </c>
    </row>
    <row r="412" spans="6:16" x14ac:dyDescent="0.4">
      <c r="F412" s="1" t="s">
        <v>444</v>
      </c>
      <c r="G412">
        <v>1.9998890174468003</v>
      </c>
      <c r="H412">
        <v>0.91090550027681194</v>
      </c>
      <c r="I412">
        <v>0.14351749090394733</v>
      </c>
      <c r="J412">
        <v>2.3367350550103954</v>
      </c>
      <c r="L412" s="1" t="str">
        <f t="shared" si="28"/>
        <v>2131</v>
      </c>
      <c r="M412" s="1">
        <f t="shared" si="25"/>
        <v>1.9998890174468003</v>
      </c>
      <c r="N412" s="1">
        <f t="shared" si="26"/>
        <v>0.91090550027681194</v>
      </c>
      <c r="O412" s="1">
        <f t="shared" si="27"/>
        <v>0.14351749090394733</v>
      </c>
      <c r="P412" s="1">
        <f t="shared" si="29"/>
        <v>2.3367350550103954</v>
      </c>
    </row>
    <row r="413" spans="6:16" x14ac:dyDescent="0.4">
      <c r="F413" s="1" t="s">
        <v>445</v>
      </c>
      <c r="G413">
        <v>1.9999259963245297</v>
      </c>
      <c r="H413">
        <v>0.91256054992272928</v>
      </c>
      <c r="I413">
        <v>0.14411336522353471</v>
      </c>
      <c r="J413">
        <v>2.3349099692016311</v>
      </c>
      <c r="L413" s="1" t="str">
        <f t="shared" si="28"/>
        <v>2132</v>
      </c>
      <c r="M413" s="1">
        <f t="shared" si="25"/>
        <v>1.9999259963245297</v>
      </c>
      <c r="N413" s="1">
        <f t="shared" si="26"/>
        <v>0.91256054992272928</v>
      </c>
      <c r="O413" s="1">
        <f t="shared" si="27"/>
        <v>0.14411336522353471</v>
      </c>
      <c r="P413" s="1">
        <f t="shared" si="29"/>
        <v>2.3349099692016311</v>
      </c>
    </row>
    <row r="414" spans="6:16" x14ac:dyDescent="0.4">
      <c r="F414" s="1" t="s">
        <v>446</v>
      </c>
      <c r="G414">
        <v>1.9999577576248477</v>
      </c>
      <c r="H414">
        <v>0.91419178770983711</v>
      </c>
      <c r="I414">
        <v>0.14470612093983243</v>
      </c>
      <c r="J414">
        <v>2.3330748217062136</v>
      </c>
      <c r="L414" s="1" t="str">
        <f t="shared" si="28"/>
        <v>2133</v>
      </c>
      <c r="M414" s="1">
        <f t="shared" si="25"/>
        <v>1.9999577576248477</v>
      </c>
      <c r="N414" s="1">
        <f t="shared" si="26"/>
        <v>0.91419178770983711</v>
      </c>
      <c r="O414" s="1">
        <f t="shared" si="27"/>
        <v>0.14470612093983243</v>
      </c>
      <c r="P414" s="1">
        <f t="shared" si="29"/>
        <v>2.3330748217062136</v>
      </c>
    </row>
    <row r="415" spans="6:16" x14ac:dyDescent="0.4">
      <c r="F415" s="1" t="s">
        <v>447</v>
      </c>
      <c r="G415">
        <v>1.9999805554254801</v>
      </c>
      <c r="H415">
        <v>0.9158001601100525</v>
      </c>
      <c r="I415">
        <v>0.14529581591939175</v>
      </c>
      <c r="J415">
        <v>2.3312364478777248</v>
      </c>
      <c r="L415" s="1" t="str">
        <f t="shared" si="28"/>
        <v>2134</v>
      </c>
      <c r="M415" s="1">
        <f t="shared" si="25"/>
        <v>1.9999805554254801</v>
      </c>
      <c r="N415" s="1">
        <f t="shared" si="26"/>
        <v>0.9158001601100525</v>
      </c>
      <c r="O415" s="1">
        <f t="shared" si="27"/>
        <v>0.14529581591939175</v>
      </c>
      <c r="P415" s="1">
        <f t="shared" si="29"/>
        <v>2.3312364478777248</v>
      </c>
    </row>
    <row r="416" spans="6:16" x14ac:dyDescent="0.4">
      <c r="F416" s="1" t="s">
        <v>448</v>
      </c>
      <c r="G416">
        <v>1.9999945320763202</v>
      </c>
      <c r="H416">
        <v>0.91738645900997917</v>
      </c>
      <c r="I416">
        <v>0.14588249650396337</v>
      </c>
      <c r="J416">
        <v>2.3293976220828778</v>
      </c>
      <c r="L416" s="1" t="str">
        <f t="shared" si="28"/>
        <v>2135</v>
      </c>
      <c r="M416" s="1">
        <f t="shared" si="25"/>
        <v>1.9999945320763202</v>
      </c>
      <c r="N416" s="1">
        <f t="shared" si="26"/>
        <v>0.91738645900997917</v>
      </c>
      <c r="O416" s="1">
        <f t="shared" si="27"/>
        <v>0.14588249650396337</v>
      </c>
      <c r="P416" s="1">
        <f t="shared" si="29"/>
        <v>2.3293976220828778</v>
      </c>
    </row>
    <row r="417" spans="6:16" x14ac:dyDescent="0.4">
      <c r="F417" s="1" t="s">
        <v>449</v>
      </c>
      <c r="G417">
        <v>2</v>
      </c>
      <c r="H417">
        <v>0.91895132952563774</v>
      </c>
      <c r="I417">
        <v>0.14646620903451898</v>
      </c>
      <c r="J417">
        <v>2.3275639248981883</v>
      </c>
      <c r="L417" s="1" t="str">
        <f t="shared" si="28"/>
        <v>2136</v>
      </c>
      <c r="M417" s="1">
        <f t="shared" si="25"/>
        <v>2</v>
      </c>
      <c r="N417" s="1">
        <f t="shared" si="26"/>
        <v>0.91895132952563774</v>
      </c>
      <c r="O417" s="1">
        <f t="shared" si="27"/>
        <v>0.14646620903451898</v>
      </c>
      <c r="P417" s="1">
        <f t="shared" si="29"/>
        <v>2.3275639248981883</v>
      </c>
    </row>
    <row r="418" spans="6:16" x14ac:dyDescent="0.4">
      <c r="F418" s="1" t="s">
        <v>450</v>
      </c>
      <c r="G418">
        <v>1.9999977068671355</v>
      </c>
      <c r="H418">
        <v>0.92049531273454133</v>
      </c>
      <c r="I418">
        <v>0.14704699946623717</v>
      </c>
      <c r="J418">
        <v>2.3257363683595393</v>
      </c>
      <c r="L418" s="1" t="str">
        <f t="shared" si="28"/>
        <v>2137</v>
      </c>
      <c r="M418" s="1">
        <f t="shared" si="25"/>
        <v>1.9999977068671355</v>
      </c>
      <c r="N418" s="1">
        <f t="shared" si="26"/>
        <v>0.92049531273454133</v>
      </c>
      <c r="O418" s="1">
        <f t="shared" si="27"/>
        <v>0.14704699946623717</v>
      </c>
      <c r="P418" s="1">
        <f t="shared" si="29"/>
        <v>2.3257363683595393</v>
      </c>
    </row>
    <row r="419" spans="6:16" x14ac:dyDescent="0.4">
      <c r="F419" s="1" t="s">
        <v>451</v>
      </c>
      <c r="G419">
        <v>1.999987403690187</v>
      </c>
      <c r="H419">
        <v>0.92201887511053549</v>
      </c>
      <c r="I419">
        <v>0.14762491519754228</v>
      </c>
      <c r="J419">
        <v>2.3239114892507127</v>
      </c>
      <c r="L419" s="1" t="str">
        <f t="shared" si="28"/>
        <v>2138</v>
      </c>
      <c r="M419" s="1">
        <f t="shared" si="25"/>
        <v>1.999987403690187</v>
      </c>
      <c r="N419" s="1">
        <f t="shared" si="26"/>
        <v>0.92201887511053549</v>
      </c>
      <c r="O419" s="1">
        <f t="shared" si="27"/>
        <v>0.14762491519754228</v>
      </c>
      <c r="P419" s="1">
        <f t="shared" si="29"/>
        <v>2.3239114892507127</v>
      </c>
    </row>
    <row r="420" spans="6:16" x14ac:dyDescent="0.4">
      <c r="F420" s="1" t="s">
        <v>452</v>
      </c>
      <c r="G420">
        <v>1.9999682599471054</v>
      </c>
      <c r="H420">
        <v>0.92352243548958468</v>
      </c>
      <c r="I420">
        <v>0.14820000308347475</v>
      </c>
      <c r="J420">
        <v>2.3220905507273555</v>
      </c>
      <c r="L420" s="1" t="str">
        <f t="shared" si="28"/>
        <v>2139</v>
      </c>
      <c r="M420" s="1">
        <f t="shared" si="25"/>
        <v>1.9999682599471054</v>
      </c>
      <c r="N420" s="1">
        <f t="shared" si="26"/>
        <v>0.92352243548958468</v>
      </c>
      <c r="O420" s="1">
        <f t="shared" si="27"/>
        <v>0.14820000308347475</v>
      </c>
      <c r="P420" s="1">
        <f t="shared" si="29"/>
        <v>2.3220905507273555</v>
      </c>
    </row>
    <row r="421" spans="6:16" x14ac:dyDescent="0.4">
      <c r="F421" s="1" t="s">
        <v>25</v>
      </c>
      <c r="G421">
        <v>1.9999402350451223</v>
      </c>
      <c r="H421">
        <v>0.92500637804401942</v>
      </c>
      <c r="I421">
        <v>0.14877230689886592</v>
      </c>
      <c r="J421">
        <v>2.3202739032209414</v>
      </c>
      <c r="L421" s="1" t="str">
        <f t="shared" si="28"/>
        <v>2140</v>
      </c>
      <c r="M421" s="1">
        <f t="shared" si="25"/>
        <v>1.9999402350451223</v>
      </c>
      <c r="N421" s="1">
        <f t="shared" si="26"/>
        <v>0.92500637804401942</v>
      </c>
      <c r="O421" s="1">
        <f t="shared" si="27"/>
        <v>0.14877230689886592</v>
      </c>
      <c r="P421" s="1">
        <f t="shared" si="29"/>
        <v>2.3202739032209414</v>
      </c>
    </row>
    <row r="422" spans="6:16" x14ac:dyDescent="0.4">
      <c r="F422" s="1" t="s">
        <v>453</v>
      </c>
      <c r="G422">
        <v>1.9999202809808043</v>
      </c>
      <c r="H422">
        <v>0.92647105354146964</v>
      </c>
      <c r="I422">
        <v>0.14934186966960544</v>
      </c>
      <c r="J422">
        <v>2.318682333062863</v>
      </c>
      <c r="L422" s="1" t="str">
        <f t="shared" si="28"/>
        <v>2141</v>
      </c>
      <c r="M422" s="1">
        <f t="shared" si="25"/>
        <v>1.9999202809808043</v>
      </c>
      <c r="N422" s="1">
        <f t="shared" si="26"/>
        <v>0.92647105354146964</v>
      </c>
      <c r="O422" s="1">
        <f t="shared" si="27"/>
        <v>0.14934186966960544</v>
      </c>
      <c r="P422" s="1">
        <f t="shared" si="29"/>
        <v>2.318682333062863</v>
      </c>
    </row>
    <row r="423" spans="6:16" x14ac:dyDescent="0.4">
      <c r="F423" s="1" t="s">
        <v>454</v>
      </c>
      <c r="G423">
        <v>1.9999383192765616</v>
      </c>
      <c r="H423">
        <v>0.92791678778769604</v>
      </c>
      <c r="I423">
        <v>0.14990873355877626</v>
      </c>
      <c r="J423">
        <v>2.3170922025969936</v>
      </c>
      <c r="L423" s="1" t="str">
        <f t="shared" si="28"/>
        <v>2142</v>
      </c>
      <c r="M423" s="1">
        <f t="shared" si="25"/>
        <v>1.9999383192765616</v>
      </c>
      <c r="N423" s="1">
        <f t="shared" si="26"/>
        <v>0.92791678778769604</v>
      </c>
      <c r="O423" s="1">
        <f t="shared" si="27"/>
        <v>0.14990873355877626</v>
      </c>
      <c r="P423" s="1">
        <f t="shared" si="29"/>
        <v>2.3170922025969936</v>
      </c>
    </row>
    <row r="424" spans="6:16" x14ac:dyDescent="0.4">
      <c r="F424" s="1" t="s">
        <v>455</v>
      </c>
      <c r="G424">
        <v>1.9999574099051789</v>
      </c>
      <c r="H424">
        <v>0.92934388733881301</v>
      </c>
      <c r="I424">
        <v>0.1504730610242071</v>
      </c>
      <c r="J424">
        <v>2.3155016051201458</v>
      </c>
      <c r="L424" s="1" t="str">
        <f t="shared" si="28"/>
        <v>2143</v>
      </c>
      <c r="M424" s="1">
        <f t="shared" si="25"/>
        <v>1.9999574099051789</v>
      </c>
      <c r="N424" s="1">
        <f t="shared" si="26"/>
        <v>0.92934388733881301</v>
      </c>
      <c r="O424" s="1">
        <f t="shared" si="27"/>
        <v>0.1504730610242071</v>
      </c>
      <c r="P424" s="1">
        <f t="shared" si="29"/>
        <v>2.3155016051201458</v>
      </c>
    </row>
    <row r="425" spans="6:16" x14ac:dyDescent="0.4">
      <c r="F425" s="1" t="s">
        <v>456</v>
      </c>
      <c r="G425">
        <v>1.999972610243439</v>
      </c>
      <c r="H425">
        <v>0.93075302924020031</v>
      </c>
      <c r="I425">
        <v>0.15103490907520553</v>
      </c>
      <c r="J425">
        <v>2.3139155847640218</v>
      </c>
      <c r="L425" s="1" t="str">
        <f t="shared" si="28"/>
        <v>2144</v>
      </c>
      <c r="M425" s="1">
        <f t="shared" si="25"/>
        <v>1.999972610243439</v>
      </c>
      <c r="N425" s="1">
        <f t="shared" si="26"/>
        <v>0.93075302924020031</v>
      </c>
      <c r="O425" s="1">
        <f t="shared" si="27"/>
        <v>0.15103490907520553</v>
      </c>
      <c r="P425" s="1">
        <f t="shared" si="29"/>
        <v>2.3139155847640218</v>
      </c>
    </row>
    <row r="426" spans="6:16" x14ac:dyDescent="0.4">
      <c r="F426" s="1" t="s">
        <v>457</v>
      </c>
      <c r="G426">
        <v>1.9999840086301113</v>
      </c>
      <c r="H426">
        <v>0.93214481723389708</v>
      </c>
      <c r="I426">
        <v>0.1515943195818811</v>
      </c>
      <c r="J426">
        <v>2.3123379173464835</v>
      </c>
      <c r="L426" s="1" t="str">
        <f t="shared" si="28"/>
        <v>2145</v>
      </c>
      <c r="M426" s="1">
        <f t="shared" si="25"/>
        <v>1.9999840086301113</v>
      </c>
      <c r="N426" s="1">
        <f t="shared" si="26"/>
        <v>0.93214481723389708</v>
      </c>
      <c r="O426" s="1">
        <f t="shared" si="27"/>
        <v>0.1515943195818811</v>
      </c>
      <c r="P426" s="1">
        <f t="shared" si="29"/>
        <v>2.3123379173464835</v>
      </c>
    </row>
    <row r="427" spans="6:16" x14ac:dyDescent="0.4">
      <c r="F427" s="1" t="s">
        <v>458</v>
      </c>
      <c r="G427">
        <v>1.9999920532539481</v>
      </c>
      <c r="H427">
        <v>0.93351975502134632</v>
      </c>
      <c r="I427">
        <v>0.15215133361016692</v>
      </c>
      <c r="J427">
        <v>2.3107698307269451</v>
      </c>
      <c r="L427" s="1" t="str">
        <f t="shared" si="28"/>
        <v>2146</v>
      </c>
      <c r="M427" s="1">
        <f t="shared" si="25"/>
        <v>1.9999920532539481</v>
      </c>
      <c r="N427" s="1">
        <f t="shared" si="26"/>
        <v>0.93351975502134632</v>
      </c>
      <c r="O427" s="1">
        <f t="shared" si="27"/>
        <v>0.15215133361016692</v>
      </c>
      <c r="P427" s="1">
        <f t="shared" si="29"/>
        <v>2.3107698307269451</v>
      </c>
    </row>
    <row r="428" spans="6:16" x14ac:dyDescent="0.4">
      <c r="F428" s="1" t="s">
        <v>459</v>
      </c>
      <c r="G428">
        <v>1.9999971694740131</v>
      </c>
      <c r="H428">
        <v>0.93487827327061312</v>
      </c>
      <c r="I428">
        <v>0.1527059927336207</v>
      </c>
      <c r="J428">
        <v>2.3092161841341965</v>
      </c>
      <c r="L428" s="1" t="str">
        <f t="shared" si="28"/>
        <v>2147</v>
      </c>
      <c r="M428" s="1">
        <f t="shared" si="25"/>
        <v>1.9999971694740131</v>
      </c>
      <c r="N428" s="1">
        <f t="shared" si="26"/>
        <v>0.93487827327061312</v>
      </c>
      <c r="O428" s="1">
        <f t="shared" si="27"/>
        <v>0.1527059927336207</v>
      </c>
      <c r="P428" s="1">
        <f t="shared" si="29"/>
        <v>2.3092161841341965</v>
      </c>
    </row>
    <row r="429" spans="6:16" x14ac:dyDescent="0.4">
      <c r="F429" s="1" t="s">
        <v>460</v>
      </c>
      <c r="G429">
        <v>2</v>
      </c>
      <c r="H429">
        <v>0.9362207531706781</v>
      </c>
      <c r="I429">
        <v>0.15325833805261235</v>
      </c>
      <c r="J429">
        <v>2.3076738819954774</v>
      </c>
      <c r="L429" s="1" t="str">
        <f t="shared" si="28"/>
        <v>2148</v>
      </c>
      <c r="M429" s="1">
        <f t="shared" si="25"/>
        <v>2</v>
      </c>
      <c r="N429" s="1">
        <f t="shared" si="26"/>
        <v>0.9362207531706781</v>
      </c>
      <c r="O429" s="1">
        <f t="shared" si="27"/>
        <v>0.15325833805261235</v>
      </c>
      <c r="P429" s="1">
        <f t="shared" si="29"/>
        <v>2.3076738819954774</v>
      </c>
    </row>
    <row r="430" spans="6:16" x14ac:dyDescent="0.4">
      <c r="F430" s="1" t="s">
        <v>461</v>
      </c>
      <c r="G430">
        <v>2</v>
      </c>
      <c r="H430">
        <v>0.93754754016870667</v>
      </c>
      <c r="I430">
        <v>0.15380841223277708</v>
      </c>
      <c r="J430">
        <v>2.3061430881200429</v>
      </c>
      <c r="L430" s="1" t="str">
        <f t="shared" si="28"/>
        <v>2149</v>
      </c>
      <c r="M430" s="1">
        <f t="shared" si="25"/>
        <v>2</v>
      </c>
      <c r="N430" s="1">
        <f t="shared" si="26"/>
        <v>0.93754754016870667</v>
      </c>
      <c r="O430" s="1">
        <f t="shared" si="27"/>
        <v>0.15380841223277708</v>
      </c>
      <c r="P430" s="1">
        <f t="shared" si="29"/>
        <v>2.3061430881200429</v>
      </c>
    </row>
    <row r="431" spans="6:16" x14ac:dyDescent="0.4">
      <c r="F431" s="1" t="s">
        <v>26</v>
      </c>
      <c r="G431">
        <v>1.9999970680683465</v>
      </c>
      <c r="H431">
        <v>0.93885896031618987</v>
      </c>
      <c r="I431">
        <v>0.15435625556322777</v>
      </c>
      <c r="J431">
        <v>2.3046235637723949</v>
      </c>
      <c r="L431" s="1" t="str">
        <f t="shared" si="28"/>
        <v>2150</v>
      </c>
      <c r="M431" s="1">
        <f t="shared" si="25"/>
        <v>1.9999970680683465</v>
      </c>
      <c r="N431" s="1">
        <f t="shared" si="26"/>
        <v>0.93885896031618987</v>
      </c>
      <c r="O431" s="1">
        <f t="shared" si="27"/>
        <v>0.15435625556322777</v>
      </c>
      <c r="P431" s="1">
        <f t="shared" si="29"/>
        <v>2.3046235637723949</v>
      </c>
    </row>
    <row r="432" spans="6:16" x14ac:dyDescent="0.4">
      <c r="F432" s="1" t="s">
        <v>462</v>
      </c>
      <c r="G432">
        <v>1.9999856319952303</v>
      </c>
      <c r="H432">
        <v>0.94015531936823915</v>
      </c>
      <c r="I432">
        <v>0.15490190728425227</v>
      </c>
      <c r="J432">
        <v>2.3030441858833703</v>
      </c>
      <c r="L432" t="str">
        <f>F436</f>
        <v>2155</v>
      </c>
      <c r="M432">
        <f>G436</f>
        <v>1.9998214602230489</v>
      </c>
      <c r="N432">
        <f>H436</f>
        <v>0.94519524742471128</v>
      </c>
      <c r="O432">
        <f>I436</f>
        <v>0.15706308786607942</v>
      </c>
      <c r="P432">
        <f>J436</f>
        <v>2.2967872686728787</v>
      </c>
    </row>
    <row r="433" spans="6:16" x14ac:dyDescent="0.4">
      <c r="F433" s="1" t="s">
        <v>463</v>
      </c>
      <c r="G433">
        <v>1.9999557736173654</v>
      </c>
      <c r="H433">
        <v>0.94143690643695677</v>
      </c>
      <c r="I433">
        <v>0.15544540557809844</v>
      </c>
      <c r="J433">
        <v>2.301474080444796</v>
      </c>
      <c r="L433" t="str">
        <f>F441</f>
        <v>2160</v>
      </c>
      <c r="M433">
        <f>G441</f>
        <v>1.9994767447688939</v>
      </c>
      <c r="N433">
        <f>H441</f>
        <v>0.95118003813689966</v>
      </c>
      <c r="O433">
        <f>I441</f>
        <v>0.15971829148314204</v>
      </c>
      <c r="P433">
        <f>J441</f>
        <v>2.2891537449763741</v>
      </c>
    </row>
    <row r="434" spans="6:16" x14ac:dyDescent="0.4">
      <c r="F434" s="1" t="s">
        <v>464</v>
      </c>
      <c r="G434">
        <v>1.9999183565511458</v>
      </c>
      <c r="H434">
        <v>0.94270399659906123</v>
      </c>
      <c r="I434">
        <v>0.15598674867105369</v>
      </c>
      <c r="J434">
        <v>2.2999087717597875</v>
      </c>
      <c r="L434" t="str">
        <f>F446</f>
        <v>2165</v>
      </c>
      <c r="M434">
        <f>G446</f>
        <v>1.9996237079053052</v>
      </c>
      <c r="N434">
        <f>H446</f>
        <v>0.95683745643079121</v>
      </c>
      <c r="O434">
        <f>I446</f>
        <v>0.16232712349529996</v>
      </c>
      <c r="P434">
        <f>J446</f>
        <v>2.2837934497981638</v>
      </c>
    </row>
    <row r="435" spans="6:16" x14ac:dyDescent="0.4">
      <c r="F435" s="1" t="s">
        <v>465</v>
      </c>
      <c r="G435">
        <v>1.999873671643972</v>
      </c>
      <c r="H435">
        <v>0.94395672897316663</v>
      </c>
      <c r="I435">
        <v>0.15652596602503738</v>
      </c>
      <c r="J435">
        <v>2.2983456867858418</v>
      </c>
      <c r="L435" t="str">
        <f>F451</f>
        <v>2170</v>
      </c>
      <c r="M435">
        <f>G451</f>
        <v>2</v>
      </c>
      <c r="N435">
        <f>H451</f>
        <v>0.96222853620738324</v>
      </c>
      <c r="O435">
        <f>I451</f>
        <v>0.16489816496996382</v>
      </c>
      <c r="P435">
        <f>J451</f>
        <v>2.2786950702070303</v>
      </c>
    </row>
    <row r="436" spans="6:16" x14ac:dyDescent="0.4">
      <c r="F436" s="1" t="s">
        <v>466</v>
      </c>
      <c r="G436">
        <v>1.9998214602230489</v>
      </c>
      <c r="H436">
        <v>0.94519524742471128</v>
      </c>
      <c r="I436">
        <v>0.15706308786607942</v>
      </c>
      <c r="J436">
        <v>2.2967872686728787</v>
      </c>
      <c r="L436" t="str">
        <f>F456</f>
        <v>2175</v>
      </c>
      <c r="M436">
        <f>G456</f>
        <v>1.8854528349823347</v>
      </c>
      <c r="N436">
        <f>H456</f>
        <v>0.96688620616817322</v>
      </c>
      <c r="O436">
        <f>I456</f>
        <v>0.16716038680441811</v>
      </c>
      <c r="P436">
        <f>J456</f>
        <v>1.8820819013477441</v>
      </c>
    </row>
    <row r="437" spans="6:16" x14ac:dyDescent="0.4">
      <c r="F437" s="1" t="s">
        <v>467</v>
      </c>
      <c r="G437">
        <v>1.9997623983607673</v>
      </c>
      <c r="H437">
        <v>0.94641970323250513</v>
      </c>
      <c r="I437">
        <v>0.15759814263725194</v>
      </c>
      <c r="J437">
        <v>2.295236369904349</v>
      </c>
      <c r="L437">
        <f>F461</f>
        <v>0</v>
      </c>
      <c r="M437">
        <f>G461</f>
        <v>0</v>
      </c>
      <c r="N437">
        <f>H461</f>
        <v>0</v>
      </c>
      <c r="O437">
        <f>I461</f>
        <v>0</v>
      </c>
      <c r="P437">
        <f>J461</f>
        <v>0</v>
      </c>
    </row>
    <row r="438" spans="6:16" x14ac:dyDescent="0.4">
      <c r="F438" s="1" t="s">
        <v>468</v>
      </c>
      <c r="G438">
        <v>1.9996974892873898</v>
      </c>
      <c r="H438">
        <v>0.94763024882926472</v>
      </c>
      <c r="I438">
        <v>0.15813115940031527</v>
      </c>
      <c r="J438">
        <v>2.2936966469945776</v>
      </c>
      <c r="L438">
        <f>F466</f>
        <v>0</v>
      </c>
      <c r="M438">
        <f>G466</f>
        <v>0</v>
      </c>
      <c r="N438">
        <f>H466</f>
        <v>0</v>
      </c>
      <c r="O438">
        <f>I466</f>
        <v>0</v>
      </c>
      <c r="P438">
        <f>J466</f>
        <v>0</v>
      </c>
    </row>
    <row r="439" spans="6:16" x14ac:dyDescent="0.4">
      <c r="F439" s="1" t="s">
        <v>469</v>
      </c>
      <c r="G439">
        <v>1.9996278324224253</v>
      </c>
      <c r="H439">
        <v>0.9488270409833327</v>
      </c>
      <c r="I439">
        <v>0.15866216839184674</v>
      </c>
      <c r="J439">
        <v>2.2921693714458877</v>
      </c>
      <c r="L439">
        <f>F471</f>
        <v>0</v>
      </c>
      <c r="M439">
        <f>G471</f>
        <v>0</v>
      </c>
      <c r="N439">
        <f>H471</f>
        <v>0</v>
      </c>
      <c r="O439">
        <f>I471</f>
        <v>0</v>
      </c>
      <c r="P439">
        <f>J471</f>
        <v>0</v>
      </c>
    </row>
    <row r="440" spans="6:16" x14ac:dyDescent="0.4">
      <c r="F440" s="1" t="s">
        <v>470</v>
      </c>
      <c r="G440">
        <v>1.9995541100819458</v>
      </c>
      <c r="H440">
        <v>0.95001024477688523</v>
      </c>
      <c r="I440">
        <v>0.15919120158172975</v>
      </c>
      <c r="J440">
        <v>2.290655437368577</v>
      </c>
      <c r="L440">
        <f>F476</f>
        <v>0</v>
      </c>
      <c r="M440">
        <f>G476</f>
        <v>0</v>
      </c>
      <c r="N440">
        <f>H476</f>
        <v>0</v>
      </c>
      <c r="O440">
        <f>I476</f>
        <v>0</v>
      </c>
      <c r="P440">
        <f>J476</f>
        <v>0</v>
      </c>
    </row>
    <row r="441" spans="6:16" x14ac:dyDescent="0.4">
      <c r="F441" s="1" t="s">
        <v>100</v>
      </c>
      <c r="G441">
        <v>1.9994767447688939</v>
      </c>
      <c r="H441">
        <v>0.95118003813689966</v>
      </c>
      <c r="I441">
        <v>0.15971829148314204</v>
      </c>
      <c r="J441">
        <v>2.2891537449763741</v>
      </c>
      <c r="L441">
        <f>F481</f>
        <v>0</v>
      </c>
      <c r="M441">
        <f>G481</f>
        <v>0</v>
      </c>
      <c r="N441">
        <f>H481</f>
        <v>0</v>
      </c>
      <c r="O441">
        <f>I481</f>
        <v>0</v>
      </c>
      <c r="P441">
        <f>J481</f>
        <v>0</v>
      </c>
    </row>
    <row r="442" spans="6:16" x14ac:dyDescent="0.4">
      <c r="F442" s="1" t="s">
        <v>471</v>
      </c>
      <c r="G442">
        <v>1.9994264188825421</v>
      </c>
      <c r="H442">
        <v>0.95233661117242141</v>
      </c>
      <c r="I442">
        <v>0.16024347080188281</v>
      </c>
      <c r="J442">
        <v>2.2880609760424879</v>
      </c>
      <c r="L442">
        <f>F486</f>
        <v>0</v>
      </c>
      <c r="M442">
        <f>G486</f>
        <v>0</v>
      </c>
      <c r="N442">
        <f>H486</f>
        <v>0</v>
      </c>
      <c r="O442">
        <f>I486</f>
        <v>0</v>
      </c>
      <c r="P442">
        <f>J486</f>
        <v>0</v>
      </c>
    </row>
    <row r="443" spans="6:16" x14ac:dyDescent="0.4">
      <c r="F443" s="1" t="s">
        <v>472</v>
      </c>
      <c r="G443">
        <v>1.9994576313551309</v>
      </c>
      <c r="H443">
        <v>0.95348016450389983</v>
      </c>
      <c r="I443">
        <v>0.16076677128655642</v>
      </c>
      <c r="J443">
        <v>2.2869794702086206</v>
      </c>
      <c r="L443">
        <f>F491</f>
        <v>0</v>
      </c>
      <c r="M443">
        <f>G491</f>
        <v>0</v>
      </c>
      <c r="N443">
        <f>H491</f>
        <v>0</v>
      </c>
      <c r="O443">
        <f>I491</f>
        <v>0</v>
      </c>
      <c r="P443">
        <f>J491</f>
        <v>0</v>
      </c>
    </row>
    <row r="444" spans="6:16" x14ac:dyDescent="0.4">
      <c r="F444" s="1" t="s">
        <v>473</v>
      </c>
      <c r="G444">
        <v>1.9995055893759277</v>
      </c>
      <c r="H444">
        <v>0.95461090433976858</v>
      </c>
      <c r="I444">
        <v>0.16128844205829598</v>
      </c>
      <c r="J444">
        <v>2.2859098627198464</v>
      </c>
      <c r="L444">
        <f>F496</f>
        <v>0</v>
      </c>
      <c r="M444">
        <f>G496</f>
        <v>0</v>
      </c>
      <c r="N444">
        <f>H496</f>
        <v>0</v>
      </c>
      <c r="O444">
        <f>I496</f>
        <v>0</v>
      </c>
      <c r="P444">
        <f>J496</f>
        <v>0</v>
      </c>
    </row>
    <row r="445" spans="6:16" x14ac:dyDescent="0.4">
      <c r="F445" s="1" t="s">
        <v>474</v>
      </c>
      <c r="G445">
        <v>1.9995618326099986</v>
      </c>
      <c r="H445">
        <v>0.9557297338364481</v>
      </c>
      <c r="I445">
        <v>0.16180854625650037</v>
      </c>
      <c r="J445">
        <v>2.2848485941206049</v>
      </c>
      <c r="L445">
        <f>F501</f>
        <v>0</v>
      </c>
      <c r="M445">
        <f>G501</f>
        <v>0</v>
      </c>
      <c r="N445">
        <f>H501</f>
        <v>0</v>
      </c>
      <c r="O445">
        <f>I501</f>
        <v>0</v>
      </c>
      <c r="P445">
        <f>J501</f>
        <v>0</v>
      </c>
    </row>
    <row r="446" spans="6:16" x14ac:dyDescent="0.4">
      <c r="F446" s="1" t="s">
        <v>475</v>
      </c>
      <c r="G446">
        <v>1.9996237079053052</v>
      </c>
      <c r="H446">
        <v>0.95683745643079121</v>
      </c>
      <c r="I446">
        <v>0.16232712349529996</v>
      </c>
      <c r="J446">
        <v>2.2837934497981638</v>
      </c>
      <c r="L446">
        <f>F506</f>
        <v>0</v>
      </c>
      <c r="M446">
        <f>G506</f>
        <v>0</v>
      </c>
      <c r="N446">
        <f>H506</f>
        <v>0</v>
      </c>
      <c r="O446">
        <f>I506</f>
        <v>0</v>
      </c>
      <c r="P446">
        <f>J506</f>
        <v>0</v>
      </c>
    </row>
    <row r="447" spans="6:16" x14ac:dyDescent="0.4">
      <c r="F447" s="1" t="s">
        <v>476</v>
      </c>
      <c r="G447">
        <v>1.9996899837111481</v>
      </c>
      <c r="H447">
        <v>0.95793472879343011</v>
      </c>
      <c r="I447">
        <v>0.16284420646125014</v>
      </c>
      <c r="J447">
        <v>2.2827479228566214</v>
      </c>
      <c r="L447">
        <f>F511</f>
        <v>0</v>
      </c>
      <c r="M447">
        <f>G511</f>
        <v>0</v>
      </c>
      <c r="N447">
        <f>H511</f>
        <v>0</v>
      </c>
      <c r="O447">
        <f>I511</f>
        <v>0</v>
      </c>
      <c r="P447">
        <f>J511</f>
        <v>0</v>
      </c>
    </row>
    <row r="448" spans="6:16" x14ac:dyDescent="0.4">
      <c r="F448" s="1" t="s">
        <v>477</v>
      </c>
      <c r="G448">
        <v>1.9997606746787664</v>
      </c>
      <c r="H448">
        <v>0.95902208078255136</v>
      </c>
      <c r="I448">
        <v>0.16335982385443482</v>
      </c>
      <c r="J448">
        <v>2.2817135037038025</v>
      </c>
      <c r="L448">
        <f>F516</f>
        <v>0</v>
      </c>
      <c r="M448">
        <f>G516</f>
        <v>0</v>
      </c>
      <c r="N448">
        <f>H516</f>
        <v>0</v>
      </c>
      <c r="O448">
        <f>I516</f>
        <v>0</v>
      </c>
      <c r="P448">
        <f>J516</f>
        <v>0</v>
      </c>
    </row>
    <row r="449" spans="6:16" x14ac:dyDescent="0.4">
      <c r="F449" s="1" t="s">
        <v>478</v>
      </c>
      <c r="G449">
        <v>1.999835766247628</v>
      </c>
      <c r="H449">
        <v>0.96009993937194427</v>
      </c>
      <c r="I449">
        <v>0.16387400414390033</v>
      </c>
      <c r="J449">
        <v>2.2806921948510177</v>
      </c>
      <c r="L449">
        <f>F521</f>
        <v>0</v>
      </c>
      <c r="M449">
        <f>G521</f>
        <v>0</v>
      </c>
      <c r="N449">
        <f>H521</f>
        <v>0</v>
      </c>
      <c r="O449">
        <f>I521</f>
        <v>0</v>
      </c>
      <c r="P449">
        <f>J521</f>
        <v>0</v>
      </c>
    </row>
    <row r="450" spans="6:16" x14ac:dyDescent="0.4">
      <c r="F450" s="1" t="s">
        <v>479</v>
      </c>
      <c r="G450">
        <v>1.999915474031408</v>
      </c>
      <c r="H450">
        <v>0.96116865793040762</v>
      </c>
      <c r="I450">
        <v>0.16438677524076484</v>
      </c>
      <c r="J450">
        <v>2.2796861139216289</v>
      </c>
      <c r="L450">
        <f>F526</f>
        <v>0</v>
      </c>
      <c r="M450">
        <f>G526</f>
        <v>0</v>
      </c>
      <c r="N450">
        <f>H526</f>
        <v>0</v>
      </c>
      <c r="O450">
        <f>I526</f>
        <v>0</v>
      </c>
      <c r="P450">
        <f>J526</f>
        <v>0</v>
      </c>
    </row>
    <row r="451" spans="6:16" x14ac:dyDescent="0.4">
      <c r="F451" s="1" t="s">
        <v>101</v>
      </c>
      <c r="G451">
        <v>2</v>
      </c>
      <c r="H451">
        <v>0.96222853620738324</v>
      </c>
      <c r="I451">
        <v>0.16489816496996382</v>
      </c>
      <c r="J451">
        <v>2.2786950702070303</v>
      </c>
      <c r="L451">
        <f>F531</f>
        <v>0</v>
      </c>
      <c r="M451">
        <f>G531</f>
        <v>0</v>
      </c>
      <c r="N451">
        <f>H531</f>
        <v>0</v>
      </c>
      <c r="O451">
        <f>I531</f>
        <v>0</v>
      </c>
      <c r="P451">
        <f>J531</f>
        <v>0</v>
      </c>
    </row>
    <row r="452" spans="6:16" x14ac:dyDescent="0.4">
      <c r="F452" s="1" t="s">
        <v>480</v>
      </c>
      <c r="G452">
        <v>1.994176327256111</v>
      </c>
      <c r="H452">
        <v>0.96327983620827096</v>
      </c>
      <c r="I452">
        <v>0.16540820137559128</v>
      </c>
      <c r="J452">
        <v>2.2010839069054975</v>
      </c>
      <c r="L452">
        <f>F536</f>
        <v>0</v>
      </c>
      <c r="M452">
        <f>G536</f>
        <v>0</v>
      </c>
      <c r="N452">
        <f>H536</f>
        <v>0</v>
      </c>
      <c r="O452">
        <f>I536</f>
        <v>0</v>
      </c>
      <c r="P452">
        <f>J536</f>
        <v>0</v>
      </c>
    </row>
    <row r="453" spans="6:16" x14ac:dyDescent="0.4">
      <c r="F453" s="1" t="s">
        <v>481</v>
      </c>
      <c r="G453">
        <v>1.9719063504279053</v>
      </c>
      <c r="H453">
        <v>0.96432279456836589</v>
      </c>
      <c r="I453">
        <v>0.16591691163716196</v>
      </c>
      <c r="J453">
        <v>2.1230108859553534</v>
      </c>
      <c r="L453">
        <f>F541</f>
        <v>0</v>
      </c>
      <c r="M453">
        <f>G541</f>
        <v>0</v>
      </c>
      <c r="N453">
        <f>H541</f>
        <v>0</v>
      </c>
      <c r="O453">
        <f>I541</f>
        <v>0</v>
      </c>
      <c r="P453">
        <f>J541</f>
        <v>0</v>
      </c>
    </row>
    <row r="454" spans="6:16" x14ac:dyDescent="0.4">
      <c r="F454" s="1" t="s">
        <v>482</v>
      </c>
      <c r="G454">
        <v>1.9455745569212448</v>
      </c>
      <c r="H454">
        <v>0.96535762797458136</v>
      </c>
      <c r="I454">
        <v>0.1663822242242062</v>
      </c>
      <c r="J454">
        <v>2.0439209434866665</v>
      </c>
      <c r="L454">
        <f>F546</f>
        <v>0</v>
      </c>
      <c r="M454">
        <f>G546</f>
        <v>0</v>
      </c>
      <c r="N454">
        <f>H546</f>
        <v>0</v>
      </c>
      <c r="O454">
        <f>I546</f>
        <v>0</v>
      </c>
      <c r="P454">
        <f>J546</f>
        <v>0</v>
      </c>
    </row>
    <row r="455" spans="6:16" x14ac:dyDescent="0.4">
      <c r="F455" s="1" t="s">
        <v>483</v>
      </c>
      <c r="G455">
        <v>1.916660820080339</v>
      </c>
      <c r="H455">
        <v>0.96625054610437433</v>
      </c>
      <c r="I455">
        <v>0.16679753358508434</v>
      </c>
      <c r="J455">
        <v>1.9635965473770913</v>
      </c>
      <c r="L455">
        <f>F551</f>
        <v>0</v>
      </c>
      <c r="M455">
        <f>G551</f>
        <v>0</v>
      </c>
      <c r="N455">
        <f>H551</f>
        <v>0</v>
      </c>
      <c r="O455">
        <f>I551</f>
        <v>0</v>
      </c>
      <c r="P455">
        <f>J551</f>
        <v>0</v>
      </c>
    </row>
    <row r="456" spans="6:16" x14ac:dyDescent="0.4">
      <c r="F456" s="1" t="s">
        <v>484</v>
      </c>
      <c r="G456">
        <v>1.8854528349823347</v>
      </c>
      <c r="H456">
        <v>0.96688620616817322</v>
      </c>
      <c r="I456">
        <v>0.16716038680441811</v>
      </c>
      <c r="J456">
        <v>1.8820819013477441</v>
      </c>
      <c r="L456">
        <f>F556</f>
        <v>0</v>
      </c>
      <c r="M456">
        <f>G556</f>
        <v>0</v>
      </c>
      <c r="N456">
        <f>H556</f>
        <v>0</v>
      </c>
      <c r="O456">
        <f>I556</f>
        <v>0</v>
      </c>
      <c r="P456">
        <f>J556</f>
        <v>0</v>
      </c>
    </row>
    <row r="457" spans="6:16" x14ac:dyDescent="0.4">
      <c r="F457" s="1" t="s">
        <v>485</v>
      </c>
      <c r="G457">
        <v>1.8521293667498007</v>
      </c>
      <c r="H457">
        <v>0.96717599551058298</v>
      </c>
      <c r="I457">
        <v>0.16746901908060186</v>
      </c>
      <c r="J457">
        <v>1.7994694866897185</v>
      </c>
      <c r="L457">
        <f>F561</f>
        <v>0</v>
      </c>
      <c r="M457">
        <f>G561</f>
        <v>0</v>
      </c>
      <c r="N457">
        <f>H561</f>
        <v>0</v>
      </c>
      <c r="O457">
        <f>I561</f>
        <v>0</v>
      </c>
      <c r="P457">
        <f>J561</f>
        <v>0</v>
      </c>
    </row>
    <row r="458" spans="6:16" x14ac:dyDescent="0.4">
      <c r="F458" s="1" t="s">
        <v>486</v>
      </c>
      <c r="G458">
        <v>1.8168474544327824</v>
      </c>
      <c r="H458">
        <v>0.96705278322717503</v>
      </c>
      <c r="I458">
        <v>0.16772202883631615</v>
      </c>
      <c r="J458">
        <v>1.7158496133886871</v>
      </c>
      <c r="L458">
        <f>F566</f>
        <v>0</v>
      </c>
      <c r="M458">
        <f>G566</f>
        <v>0</v>
      </c>
      <c r="N458">
        <f>H566</f>
        <v>0</v>
      </c>
      <c r="O458">
        <f>I566</f>
        <v>0</v>
      </c>
      <c r="P458">
        <f>J566</f>
        <v>0</v>
      </c>
    </row>
    <row r="459" spans="6:16" x14ac:dyDescent="0.4">
      <c r="F459" s="1" t="s">
        <v>487</v>
      </c>
      <c r="G459">
        <v>1.7797455694562714</v>
      </c>
      <c r="H459">
        <v>0.96646608929599642</v>
      </c>
      <c r="I459">
        <v>0.16791831349929767</v>
      </c>
      <c r="J459">
        <v>1.6312941198213577</v>
      </c>
      <c r="L459">
        <f>F571</f>
        <v>0</v>
      </c>
      <c r="M459">
        <f>G571</f>
        <v>0</v>
      </c>
      <c r="N459">
        <f>H571</f>
        <v>0</v>
      </c>
      <c r="O459">
        <f>I571</f>
        <v>0</v>
      </c>
      <c r="P459">
        <f>J571</f>
        <v>0</v>
      </c>
    </row>
    <row r="460" spans="6:16" x14ac:dyDescent="0.4">
      <c r="F460" s="1" t="s">
        <v>488</v>
      </c>
      <c r="G460">
        <v>1.7409434415975893</v>
      </c>
      <c r="H460">
        <v>0.96537839128284009</v>
      </c>
      <c r="I460">
        <v>0.16805701988271926</v>
      </c>
      <c r="J460">
        <v>1.5458581301651926</v>
      </c>
      <c r="L460">
        <f>F576</f>
        <v>0</v>
      </c>
      <c r="M460">
        <f>G576</f>
        <v>0</v>
      </c>
      <c r="N460">
        <f>H576</f>
        <v>0</v>
      </c>
      <c r="O460">
        <f>I576</f>
        <v>0</v>
      </c>
      <c r="P460">
        <f>J576</f>
        <v>0</v>
      </c>
    </row>
    <row r="461" spans="6:16" x14ac:dyDescent="0.4">
      <c r="F461" s="1"/>
      <c r="L461">
        <f>F581</f>
        <v>0</v>
      </c>
      <c r="M461">
        <f>G581</f>
        <v>0</v>
      </c>
      <c r="N461">
        <f>H581</f>
        <v>0</v>
      </c>
      <c r="O461">
        <f>I581</f>
        <v>0</v>
      </c>
      <c r="P461">
        <f>J581</f>
        <v>0</v>
      </c>
    </row>
    <row r="462" spans="6:16" x14ac:dyDescent="0.4">
      <c r="F462" s="1"/>
    </row>
    <row r="463" spans="6:16" x14ac:dyDescent="0.4">
      <c r="F463" s="1"/>
    </row>
    <row r="464" spans="6:16" x14ac:dyDescent="0.4">
      <c r="F464" s="1"/>
    </row>
    <row r="465" spans="6:6" x14ac:dyDescent="0.4">
      <c r="F465" s="1"/>
    </row>
    <row r="466" spans="6:6" x14ac:dyDescent="0.4">
      <c r="F466" s="1"/>
    </row>
    <row r="467" spans="6:6" x14ac:dyDescent="0.4">
      <c r="F467" s="1"/>
    </row>
    <row r="468" spans="6:6" x14ac:dyDescent="0.4">
      <c r="F468" s="1"/>
    </row>
    <row r="469" spans="6:6" x14ac:dyDescent="0.4">
      <c r="F469" s="1"/>
    </row>
    <row r="470" spans="6:6" x14ac:dyDescent="0.4">
      <c r="F470" s="1"/>
    </row>
    <row r="471" spans="6:6" x14ac:dyDescent="0.4">
      <c r="F471" s="1"/>
    </row>
    <row r="472" spans="6:6" x14ac:dyDescent="0.4">
      <c r="F472" s="1"/>
    </row>
    <row r="473" spans="6:6" x14ac:dyDescent="0.4">
      <c r="F473" s="1"/>
    </row>
    <row r="474" spans="6:6" x14ac:dyDescent="0.4">
      <c r="F474" s="1"/>
    </row>
    <row r="475" spans="6:6" x14ac:dyDescent="0.4">
      <c r="F475" s="1"/>
    </row>
    <row r="476" spans="6:6" x14ac:dyDescent="0.4">
      <c r="F476" s="1"/>
    </row>
    <row r="477" spans="6:6" x14ac:dyDescent="0.4">
      <c r="F477" s="1"/>
    </row>
    <row r="478" spans="6:6" x14ac:dyDescent="0.4">
      <c r="F478" s="1"/>
    </row>
    <row r="479" spans="6:6" x14ac:dyDescent="0.4">
      <c r="F479" s="1"/>
    </row>
    <row r="480" spans="6:6" x14ac:dyDescent="0.4">
      <c r="F480" s="1"/>
    </row>
    <row r="481" spans="6:6" x14ac:dyDescent="0.4">
      <c r="F481" s="1"/>
    </row>
    <row r="482" spans="6:6" x14ac:dyDescent="0.4">
      <c r="F482" s="1"/>
    </row>
    <row r="483" spans="6:6" x14ac:dyDescent="0.4">
      <c r="F483" s="1"/>
    </row>
    <row r="484" spans="6:6" x14ac:dyDescent="0.4">
      <c r="F484" s="1"/>
    </row>
    <row r="485" spans="6:6" x14ac:dyDescent="0.4">
      <c r="F485" s="1"/>
    </row>
    <row r="486" spans="6:6" x14ac:dyDescent="0.4">
      <c r="F486" s="1"/>
    </row>
    <row r="487" spans="6:6" x14ac:dyDescent="0.4">
      <c r="F487" s="1"/>
    </row>
    <row r="488" spans="6:6" x14ac:dyDescent="0.4">
      <c r="F488" s="1"/>
    </row>
    <row r="489" spans="6:6" x14ac:dyDescent="0.4">
      <c r="F489" s="1"/>
    </row>
    <row r="490" spans="6:6" x14ac:dyDescent="0.4">
      <c r="F490" s="1"/>
    </row>
    <row r="491" spans="6:6" x14ac:dyDescent="0.4">
      <c r="F491" s="1"/>
    </row>
    <row r="492" spans="6:6" x14ac:dyDescent="0.4">
      <c r="F492" s="1"/>
    </row>
    <row r="493" spans="6:6" x14ac:dyDescent="0.4">
      <c r="F493" s="1"/>
    </row>
    <row r="494" spans="6:6" x14ac:dyDescent="0.4">
      <c r="F494" s="1"/>
    </row>
    <row r="495" spans="6:6" x14ac:dyDescent="0.4">
      <c r="F495" s="1"/>
    </row>
    <row r="496" spans="6:6" x14ac:dyDescent="0.4">
      <c r="F496" s="1"/>
    </row>
    <row r="497" spans="6:6" x14ac:dyDescent="0.4">
      <c r="F497" s="1"/>
    </row>
    <row r="498" spans="6:6" x14ac:dyDescent="0.4">
      <c r="F498" s="1"/>
    </row>
    <row r="499" spans="6:6" x14ac:dyDescent="0.4">
      <c r="F499" s="1"/>
    </row>
    <row r="500" spans="6:6" x14ac:dyDescent="0.4">
      <c r="F500" s="1"/>
    </row>
    <row r="501" spans="6:6" x14ac:dyDescent="0.4">
      <c r="F501" s="1"/>
    </row>
    <row r="502" spans="6:6" x14ac:dyDescent="0.4">
      <c r="F502" s="1"/>
    </row>
    <row r="503" spans="6:6" x14ac:dyDescent="0.4">
      <c r="F503" s="1"/>
    </row>
    <row r="504" spans="6:6" x14ac:dyDescent="0.4">
      <c r="F504" s="1"/>
    </row>
    <row r="505" spans="6:6" x14ac:dyDescent="0.4">
      <c r="F505" s="1"/>
    </row>
    <row r="506" spans="6:6" x14ac:dyDescent="0.4">
      <c r="F506" s="1"/>
    </row>
    <row r="507" spans="6:6" x14ac:dyDescent="0.4">
      <c r="F507" s="1"/>
    </row>
    <row r="508" spans="6:6" x14ac:dyDescent="0.4">
      <c r="F508" s="1"/>
    </row>
    <row r="509" spans="6:6" x14ac:dyDescent="0.4">
      <c r="F509" s="1"/>
    </row>
    <row r="510" spans="6:6" x14ac:dyDescent="0.4">
      <c r="F510" s="1"/>
    </row>
    <row r="511" spans="6:6" x14ac:dyDescent="0.4">
      <c r="F511" s="1"/>
    </row>
    <row r="512" spans="6:6" x14ac:dyDescent="0.4">
      <c r="F512" s="1"/>
    </row>
    <row r="513" spans="6:6" x14ac:dyDescent="0.4">
      <c r="F513" s="1"/>
    </row>
    <row r="514" spans="6:6" x14ac:dyDescent="0.4">
      <c r="F514" s="1"/>
    </row>
    <row r="515" spans="6:6" x14ac:dyDescent="0.4">
      <c r="F515" s="1"/>
    </row>
    <row r="516" spans="6:6" x14ac:dyDescent="0.4">
      <c r="F516" s="1"/>
    </row>
    <row r="517" spans="6:6" x14ac:dyDescent="0.4">
      <c r="F517" s="1"/>
    </row>
    <row r="518" spans="6:6" x14ac:dyDescent="0.4">
      <c r="F518" s="1"/>
    </row>
    <row r="519" spans="6:6" x14ac:dyDescent="0.4">
      <c r="F519" s="1"/>
    </row>
    <row r="520" spans="6:6" x14ac:dyDescent="0.4">
      <c r="F520" s="1"/>
    </row>
    <row r="521" spans="6:6" x14ac:dyDescent="0.4">
      <c r="F521" s="1"/>
    </row>
    <row r="522" spans="6:6" x14ac:dyDescent="0.4">
      <c r="F522" s="1"/>
    </row>
    <row r="523" spans="6:6" x14ac:dyDescent="0.4">
      <c r="F523" s="1"/>
    </row>
    <row r="524" spans="6:6" x14ac:dyDescent="0.4">
      <c r="F524" s="1"/>
    </row>
    <row r="525" spans="6:6" x14ac:dyDescent="0.4">
      <c r="F525" s="1"/>
    </row>
    <row r="526" spans="6:6" x14ac:dyDescent="0.4">
      <c r="F526" s="1"/>
    </row>
    <row r="527" spans="6:6" x14ac:dyDescent="0.4">
      <c r="F527" s="1"/>
    </row>
    <row r="528" spans="6:6" x14ac:dyDescent="0.4">
      <c r="F528" s="1"/>
    </row>
    <row r="529" spans="6:6" x14ac:dyDescent="0.4">
      <c r="F529" s="1"/>
    </row>
    <row r="530" spans="6:6" x14ac:dyDescent="0.4">
      <c r="F530" s="1"/>
    </row>
    <row r="531" spans="6:6" x14ac:dyDescent="0.4">
      <c r="F531" s="1"/>
    </row>
    <row r="532" spans="6:6" x14ac:dyDescent="0.4">
      <c r="F532" s="1"/>
    </row>
    <row r="533" spans="6:6" x14ac:dyDescent="0.4">
      <c r="F533" s="1"/>
    </row>
    <row r="534" spans="6:6" x14ac:dyDescent="0.4">
      <c r="F534" s="1"/>
    </row>
    <row r="535" spans="6:6" x14ac:dyDescent="0.4">
      <c r="F535" s="1"/>
    </row>
    <row r="536" spans="6:6" x14ac:dyDescent="0.4">
      <c r="F536" s="1"/>
    </row>
    <row r="537" spans="6:6" x14ac:dyDescent="0.4">
      <c r="F537" s="1"/>
    </row>
    <row r="538" spans="6:6" x14ac:dyDescent="0.4">
      <c r="F538" s="1"/>
    </row>
    <row r="539" spans="6:6" x14ac:dyDescent="0.4">
      <c r="F539" s="1"/>
    </row>
    <row r="540" spans="6:6" x14ac:dyDescent="0.4">
      <c r="F540" s="1"/>
    </row>
    <row r="541" spans="6:6" x14ac:dyDescent="0.4">
      <c r="F541" s="1"/>
    </row>
    <row r="542" spans="6:6" x14ac:dyDescent="0.4">
      <c r="F542" s="1"/>
    </row>
    <row r="543" spans="6:6" x14ac:dyDescent="0.4">
      <c r="F543" s="1"/>
    </row>
    <row r="544" spans="6:6" x14ac:dyDescent="0.4">
      <c r="F544" s="1"/>
    </row>
    <row r="545" spans="6:6" x14ac:dyDescent="0.4">
      <c r="F545" s="1"/>
    </row>
    <row r="546" spans="6:6" x14ac:dyDescent="0.4">
      <c r="F546" s="1"/>
    </row>
    <row r="547" spans="6:6" x14ac:dyDescent="0.4">
      <c r="F547" s="1"/>
    </row>
    <row r="548" spans="6:6" x14ac:dyDescent="0.4">
      <c r="F548" s="1"/>
    </row>
    <row r="549" spans="6:6" x14ac:dyDescent="0.4">
      <c r="F549" s="1"/>
    </row>
    <row r="550" spans="6:6" x14ac:dyDescent="0.4">
      <c r="F550" s="1"/>
    </row>
    <row r="551" spans="6:6" x14ac:dyDescent="0.4">
      <c r="F551" s="1"/>
    </row>
    <row r="552" spans="6:6" x14ac:dyDescent="0.4">
      <c r="F552" s="1"/>
    </row>
    <row r="553" spans="6:6" x14ac:dyDescent="0.4">
      <c r="F553" s="1"/>
    </row>
    <row r="554" spans="6:6" x14ac:dyDescent="0.4">
      <c r="F554" s="1"/>
    </row>
    <row r="555" spans="6:6" x14ac:dyDescent="0.4">
      <c r="F555" s="1"/>
    </row>
    <row r="556" spans="6:6" x14ac:dyDescent="0.4">
      <c r="F556" s="1"/>
    </row>
    <row r="557" spans="6:6" x14ac:dyDescent="0.4">
      <c r="F557" s="1"/>
    </row>
    <row r="558" spans="6:6" x14ac:dyDescent="0.4">
      <c r="F558" s="1"/>
    </row>
    <row r="559" spans="6:6" x14ac:dyDescent="0.4">
      <c r="F559" s="1"/>
    </row>
    <row r="560" spans="6:6" x14ac:dyDescent="0.4">
      <c r="F560" s="1"/>
    </row>
    <row r="561" spans="6:6" x14ac:dyDescent="0.4">
      <c r="F561" s="1"/>
    </row>
    <row r="562" spans="6:6" x14ac:dyDescent="0.4">
      <c r="F562" s="1"/>
    </row>
    <row r="563" spans="6:6" x14ac:dyDescent="0.4">
      <c r="F563" s="1"/>
    </row>
    <row r="564" spans="6:6" x14ac:dyDescent="0.4">
      <c r="F564" s="1"/>
    </row>
    <row r="565" spans="6:6" x14ac:dyDescent="0.4">
      <c r="F565" s="1"/>
    </row>
    <row r="566" spans="6:6" x14ac:dyDescent="0.4">
      <c r="F566" s="1"/>
    </row>
    <row r="567" spans="6:6" x14ac:dyDescent="0.4">
      <c r="F567" s="1"/>
    </row>
    <row r="568" spans="6:6" x14ac:dyDescent="0.4">
      <c r="F568" s="1"/>
    </row>
    <row r="569" spans="6:6" x14ac:dyDescent="0.4">
      <c r="F569" s="1"/>
    </row>
    <row r="570" spans="6:6" x14ac:dyDescent="0.4">
      <c r="F570" s="1"/>
    </row>
    <row r="571" spans="6:6" x14ac:dyDescent="0.4">
      <c r="F571" s="1"/>
    </row>
    <row r="572" spans="6:6" x14ac:dyDescent="0.4">
      <c r="F572" s="1"/>
    </row>
    <row r="573" spans="6:6" x14ac:dyDescent="0.4">
      <c r="F573" s="1"/>
    </row>
    <row r="574" spans="6:6" x14ac:dyDescent="0.4">
      <c r="F574" s="1"/>
    </row>
    <row r="575" spans="6:6" x14ac:dyDescent="0.4">
      <c r="F575" s="1"/>
    </row>
    <row r="576" spans="6:6" x14ac:dyDescent="0.4">
      <c r="F576" s="1"/>
    </row>
    <row r="577" spans="6:6" x14ac:dyDescent="0.4">
      <c r="F577" s="1"/>
    </row>
    <row r="578" spans="6:6" x14ac:dyDescent="0.4">
      <c r="F578" s="1"/>
    </row>
    <row r="579" spans="6:6" x14ac:dyDescent="0.4">
      <c r="F579" s="1"/>
    </row>
    <row r="580" spans="6:6" x14ac:dyDescent="0.4">
      <c r="F580" s="1"/>
    </row>
    <row r="581" spans="6:6" x14ac:dyDescent="0.4">
      <c r="F581" s="1"/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64"/>
  <sheetViews>
    <sheetView workbookViewId="0"/>
  </sheetViews>
  <sheetFormatPr defaultRowHeight="14.6" x14ac:dyDescent="0.4"/>
  <sheetData>
    <row r="1" spans="1:33" x14ac:dyDescent="0.4"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17</v>
      </c>
      <c r="I1" s="1" t="s">
        <v>18</v>
      </c>
      <c r="J1" s="1" t="s">
        <v>19</v>
      </c>
      <c r="K1" s="1" t="s">
        <v>20</v>
      </c>
      <c r="L1" s="1" t="s">
        <v>21</v>
      </c>
      <c r="M1" s="1" t="s">
        <v>22</v>
      </c>
      <c r="N1" s="1" t="s">
        <v>23</v>
      </c>
      <c r="O1" s="1" t="s">
        <v>24</v>
      </c>
      <c r="P1" s="1" t="s">
        <v>25</v>
      </c>
      <c r="Q1" s="1" t="s">
        <v>26</v>
      </c>
      <c r="R1" s="1" t="s">
        <v>100</v>
      </c>
      <c r="S1" s="1" t="s">
        <v>101</v>
      </c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</row>
    <row r="2" spans="1:33" x14ac:dyDescent="0.4">
      <c r="A2" s="1" t="s">
        <v>50</v>
      </c>
      <c r="B2" s="1" t="s">
        <v>40</v>
      </c>
      <c r="C2">
        <v>34</v>
      </c>
      <c r="D2">
        <v>21.222936165751836</v>
      </c>
      <c r="E2">
        <v>9.7405033824806875</v>
      </c>
      <c r="F2">
        <v>4.4615512872287466</v>
      </c>
      <c r="G2">
        <v>6.0745812385848508</v>
      </c>
      <c r="H2">
        <v>2.78875363939451</v>
      </c>
      <c r="I2">
        <v>1.2853498031682062</v>
      </c>
      <c r="J2">
        <v>0.60504038181629549</v>
      </c>
      <c r="K2">
        <v>0.27340339072045594</v>
      </c>
      <c r="L2">
        <v>0.12203543264453048</v>
      </c>
      <c r="M2">
        <v>5.73860442989238E-2</v>
      </c>
      <c r="N2">
        <v>2.0798733091223078E-2</v>
      </c>
      <c r="O2">
        <v>1.0088987887411525E-2</v>
      </c>
      <c r="P2">
        <v>4.9843608067197624E-3</v>
      </c>
      <c r="Q2">
        <v>2.4757250025081315E-3</v>
      </c>
      <c r="R2">
        <v>1.2338870892233049E-3</v>
      </c>
      <c r="S2">
        <v>6.1631664457498312E-4</v>
      </c>
    </row>
    <row r="3" spans="1:33" x14ac:dyDescent="0.4">
      <c r="A3" s="1" t="s">
        <v>50</v>
      </c>
      <c r="B3" s="1" t="s">
        <v>41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</row>
    <row r="4" spans="1:33" x14ac:dyDescent="0.4">
      <c r="A4" s="1" t="s">
        <v>50</v>
      </c>
      <c r="B4" s="1" t="s">
        <v>39</v>
      </c>
      <c r="C4">
        <v>0</v>
      </c>
      <c r="D4">
        <v>4.9592572001259168</v>
      </c>
      <c r="E4">
        <v>9.7288570196549813</v>
      </c>
      <c r="F4">
        <v>13.449978310184775</v>
      </c>
      <c r="G4">
        <v>16.763595826271583</v>
      </c>
      <c r="H4">
        <v>20.137955203685689</v>
      </c>
      <c r="I4">
        <v>24.081462858923519</v>
      </c>
      <c r="J4">
        <v>28.381773178864542</v>
      </c>
      <c r="K4">
        <v>31.24025086437458</v>
      </c>
      <c r="L4">
        <v>33.141100561778622</v>
      </c>
      <c r="M4">
        <v>34.405836162083773</v>
      </c>
      <c r="N4">
        <v>35.249730711909805</v>
      </c>
      <c r="O4">
        <v>35.81010295155172</v>
      </c>
      <c r="P4">
        <v>36.183520127916552</v>
      </c>
      <c r="Q4">
        <v>36.432464912159773</v>
      </c>
      <c r="R4">
        <v>36.598428101655252</v>
      </c>
      <c r="S4">
        <v>36.709070227985578</v>
      </c>
    </row>
    <row r="5" spans="1:33" x14ac:dyDescent="0.4">
      <c r="A5" s="1" t="s">
        <v>50</v>
      </c>
      <c r="B5" s="1" t="s">
        <v>44</v>
      </c>
      <c r="C5">
        <v>0</v>
      </c>
      <c r="D5">
        <v>1.337277371138589</v>
      </c>
      <c r="E5">
        <v>5.092479252407462</v>
      </c>
      <c r="F5">
        <v>7.4199139731464339</v>
      </c>
      <c r="G5">
        <v>6.0626099369028852</v>
      </c>
      <c r="H5">
        <v>10.738740161944886</v>
      </c>
      <c r="I5">
        <v>14.412577582640584</v>
      </c>
      <c r="J5">
        <v>17.683663111469158</v>
      </c>
      <c r="K5">
        <v>17.723608950624122</v>
      </c>
      <c r="L5">
        <v>7.911051434337824</v>
      </c>
      <c r="M5">
        <v>3.7200994680320187</v>
      </c>
      <c r="N5">
        <v>1.7956403637067504</v>
      </c>
      <c r="O5">
        <v>0.87917025130789472</v>
      </c>
      <c r="P5">
        <v>0.4343450296457167</v>
      </c>
      <c r="Q5">
        <v>0.21573856534609703</v>
      </c>
      <c r="R5">
        <v>0.10752285902449825</v>
      </c>
      <c r="S5">
        <v>5.3706800458380291E-2</v>
      </c>
    </row>
    <row r="6" spans="1:33" x14ac:dyDescent="0.4">
      <c r="A6" s="1" t="s">
        <v>50</v>
      </c>
      <c r="B6" s="1" t="s">
        <v>37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</row>
    <row r="7" spans="1:33" x14ac:dyDescent="0.4">
      <c r="A7" s="1" t="s">
        <v>50</v>
      </c>
      <c r="B7" s="1" t="s">
        <v>38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2.0870159694930788</v>
      </c>
      <c r="L7">
        <v>13.476829650198427</v>
      </c>
      <c r="M7">
        <v>18.637390721699457</v>
      </c>
      <c r="N7">
        <v>21.179740061103697</v>
      </c>
      <c r="O7">
        <v>22.493109779390572</v>
      </c>
      <c r="P7">
        <v>23.197108461705401</v>
      </c>
      <c r="Q7">
        <v>23.585843977249919</v>
      </c>
      <c r="R7">
        <v>23.806201778895968</v>
      </c>
      <c r="S7">
        <v>23.934155345450968</v>
      </c>
    </row>
    <row r="8" spans="1:33" x14ac:dyDescent="0.4">
      <c r="A8" s="1" t="s">
        <v>55</v>
      </c>
      <c r="B8" s="1" t="s">
        <v>40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</row>
    <row r="9" spans="1:33" x14ac:dyDescent="0.4">
      <c r="A9" s="1" t="s">
        <v>55</v>
      </c>
      <c r="B9" s="1" t="s">
        <v>41</v>
      </c>
      <c r="C9">
        <v>10.137599999999999</v>
      </c>
      <c r="D9">
        <v>13.507200000000003</v>
      </c>
      <c r="E9">
        <v>15.3408</v>
      </c>
      <c r="F9">
        <v>16.758000000000003</v>
      </c>
      <c r="G9">
        <v>18.4986</v>
      </c>
      <c r="H9">
        <v>20.623999999999999</v>
      </c>
      <c r="I9">
        <v>23.848800000000001</v>
      </c>
      <c r="J9">
        <v>27.875800000000002</v>
      </c>
      <c r="K9">
        <v>35.1432</v>
      </c>
      <c r="L9">
        <v>35.756</v>
      </c>
      <c r="M9">
        <v>36.815333333333328</v>
      </c>
      <c r="N9">
        <v>37.521555555555551</v>
      </c>
      <c r="O9">
        <v>37.992370370370359</v>
      </c>
      <c r="P9">
        <v>38.306246913580232</v>
      </c>
      <c r="Q9">
        <v>38.515497942386816</v>
      </c>
      <c r="R9">
        <v>38.654998628257871</v>
      </c>
      <c r="S9">
        <v>38.747999085505242</v>
      </c>
    </row>
    <row r="10" spans="1:33" x14ac:dyDescent="0.4">
      <c r="A10" s="1" t="s">
        <v>55</v>
      </c>
      <c r="B10" s="1" t="s">
        <v>39</v>
      </c>
      <c r="C10">
        <v>0.21119999999999997</v>
      </c>
      <c r="D10">
        <v>0.28140000000000004</v>
      </c>
      <c r="E10">
        <v>0.48959999999999998</v>
      </c>
      <c r="F10">
        <v>0.93100000000000005</v>
      </c>
      <c r="G10">
        <v>1.5057000000000003</v>
      </c>
      <c r="H10">
        <v>2.5779999999999998</v>
      </c>
      <c r="I10">
        <v>3.7655999999999996</v>
      </c>
      <c r="J10">
        <v>4.8971</v>
      </c>
      <c r="K10">
        <v>6.833400000000001</v>
      </c>
      <c r="L10">
        <v>7.661999999999999</v>
      </c>
      <c r="M10">
        <v>7.8889999999999985</v>
      </c>
      <c r="N10">
        <v>8.0403333333333311</v>
      </c>
      <c r="O10">
        <v>8.1412222222222184</v>
      </c>
      <c r="P10">
        <v>8.2084814814814777</v>
      </c>
      <c r="Q10">
        <v>8.2533209876543161</v>
      </c>
      <c r="R10">
        <v>8.2832139917695429</v>
      </c>
      <c r="S10">
        <v>8.3031426611796952</v>
      </c>
    </row>
    <row r="11" spans="1:33" x14ac:dyDescent="0.4">
      <c r="A11" s="1" t="s">
        <v>55</v>
      </c>
      <c r="B11" s="1" t="s">
        <v>44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</row>
    <row r="12" spans="1:33" x14ac:dyDescent="0.4">
      <c r="A12" s="1" t="s">
        <v>55</v>
      </c>
      <c r="B12" s="1" t="s">
        <v>37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</row>
    <row r="13" spans="1:33" x14ac:dyDescent="0.4">
      <c r="A13" s="1" t="s">
        <v>55</v>
      </c>
      <c r="B13" s="1" t="s">
        <v>38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</row>
    <row r="14" spans="1:33" x14ac:dyDescent="0.4">
      <c r="A14" s="1" t="s">
        <v>56</v>
      </c>
      <c r="B14" s="1" t="s">
        <v>40</v>
      </c>
      <c r="C14">
        <v>5.76</v>
      </c>
      <c r="D14">
        <v>5.2443184417416742</v>
      </c>
      <c r="E14">
        <v>5.0013313396072832</v>
      </c>
      <c r="F14">
        <v>5.0615878138026096</v>
      </c>
      <c r="G14">
        <v>5.0439826138901971</v>
      </c>
      <c r="H14">
        <v>3.5841740854623234</v>
      </c>
      <c r="I14">
        <v>2.1242714826962548</v>
      </c>
      <c r="J14">
        <v>1.3923861487956706</v>
      </c>
      <c r="K14">
        <v>0.6627712933003882</v>
      </c>
      <c r="L14">
        <v>0.31542857867416896</v>
      </c>
      <c r="M14">
        <v>0.14837218212157521</v>
      </c>
      <c r="N14">
        <v>4.0412216488992611E-2</v>
      </c>
      <c r="O14">
        <v>1.9857944500593708E-2</v>
      </c>
      <c r="P14">
        <v>9.8191659985734942E-3</v>
      </c>
      <c r="Q14">
        <v>4.8771562643166594E-3</v>
      </c>
      <c r="R14">
        <v>2.4301137709035118E-3</v>
      </c>
      <c r="S14">
        <v>1.2134716412192657E-3</v>
      </c>
    </row>
    <row r="15" spans="1:33" x14ac:dyDescent="0.4">
      <c r="A15" s="1" t="s">
        <v>56</v>
      </c>
      <c r="B15" s="1" t="s">
        <v>41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</row>
    <row r="16" spans="1:33" x14ac:dyDescent="0.4">
      <c r="A16" s="1" t="s">
        <v>56</v>
      </c>
      <c r="B16" s="1" t="s">
        <v>39</v>
      </c>
      <c r="C16">
        <v>0</v>
      </c>
      <c r="D16">
        <v>0.44453749663229192</v>
      </c>
      <c r="E16">
        <v>0.80721666161388894</v>
      </c>
      <c r="F16">
        <v>0.82772082815220971</v>
      </c>
      <c r="G16">
        <v>0.829879161472033</v>
      </c>
      <c r="H16">
        <v>0.81908749487291688</v>
      </c>
      <c r="I16">
        <v>0.80721666161388916</v>
      </c>
      <c r="J16">
        <v>0.76728749519715911</v>
      </c>
      <c r="K16">
        <v>0.70253749560246215</v>
      </c>
      <c r="L16">
        <v>0.63562916268794212</v>
      </c>
      <c r="M16">
        <v>0.41629603213888466</v>
      </c>
      <c r="N16">
        <v>0.30836829121367215</v>
      </c>
      <c r="O16">
        <v>0.25409666667288977</v>
      </c>
      <c r="P16">
        <v>0.22622573152541262</v>
      </c>
      <c r="Q16">
        <v>0.21161528139780156</v>
      </c>
      <c r="R16">
        <v>0.20379741651043567</v>
      </c>
      <c r="S16">
        <v>0.1995260948177113</v>
      </c>
    </row>
    <row r="17" spans="1:19" x14ac:dyDescent="0.4">
      <c r="A17" s="1" t="s">
        <v>56</v>
      </c>
      <c r="B17" s="1" t="s">
        <v>44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</row>
    <row r="18" spans="1:19" x14ac:dyDescent="0.4">
      <c r="A18" s="1" t="s">
        <v>56</v>
      </c>
      <c r="B18" s="1" t="s">
        <v>37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0.33387764119255736</v>
      </c>
      <c r="L18">
        <v>0.45710851305706501</v>
      </c>
      <c r="M18">
        <v>0.22034875392430328</v>
      </c>
      <c r="N18">
        <v>0.10736824561128007</v>
      </c>
      <c r="O18">
        <v>5.27591121624238E-2</v>
      </c>
      <c r="P18">
        <v>2.6087819927420406E-2</v>
      </c>
      <c r="Q18">
        <v>1.2957757756602519E-2</v>
      </c>
      <c r="R18">
        <v>6.4563905394496293E-3</v>
      </c>
      <c r="S18">
        <v>3.2239835509205706E-3</v>
      </c>
    </row>
    <row r="19" spans="1:19" x14ac:dyDescent="0.4">
      <c r="A19" s="1" t="s">
        <v>56</v>
      </c>
      <c r="B19" s="1" t="s">
        <v>38</v>
      </c>
      <c r="C19">
        <v>0</v>
      </c>
      <c r="D19">
        <v>0</v>
      </c>
      <c r="E19">
        <v>0</v>
      </c>
      <c r="F19">
        <v>0</v>
      </c>
      <c r="G19">
        <v>0</v>
      </c>
      <c r="H19">
        <v>1.0119999932533337</v>
      </c>
      <c r="I19">
        <v>2.0248383274921111</v>
      </c>
      <c r="J19">
        <v>2.3821133530160092</v>
      </c>
      <c r="K19">
        <v>2.3841434588806574</v>
      </c>
      <c r="L19">
        <v>2.2513650623358612</v>
      </c>
      <c r="M19">
        <v>2.6701602214749913</v>
      </c>
      <c r="N19">
        <v>2.8439713348172933</v>
      </c>
      <c r="O19">
        <v>2.8744805950648598</v>
      </c>
      <c r="P19">
        <v>2.8697328630144243</v>
      </c>
      <c r="Q19">
        <v>2.854582279471749</v>
      </c>
      <c r="R19">
        <v>2.8386783124879518</v>
      </c>
      <c r="S19">
        <v>2.8252361561877524</v>
      </c>
    </row>
    <row r="20" spans="1:19" x14ac:dyDescent="0.4">
      <c r="A20" s="1" t="s">
        <v>57</v>
      </c>
      <c r="B20" s="1" t="s">
        <v>40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</row>
    <row r="21" spans="1:19" x14ac:dyDescent="0.4">
      <c r="A21" s="1" t="s">
        <v>57</v>
      </c>
      <c r="B21" s="1" t="s">
        <v>41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</row>
    <row r="22" spans="1:19" x14ac:dyDescent="0.4">
      <c r="A22" s="1" t="s">
        <v>57</v>
      </c>
      <c r="B22" s="1" t="s">
        <v>39</v>
      </c>
      <c r="C22">
        <v>0.93000000000000016</v>
      </c>
      <c r="D22">
        <v>1.08</v>
      </c>
      <c r="E22">
        <v>1.2</v>
      </c>
      <c r="F22">
        <v>1.31</v>
      </c>
      <c r="G22">
        <v>1.45</v>
      </c>
      <c r="H22">
        <v>1.57</v>
      </c>
      <c r="I22">
        <v>1.71</v>
      </c>
      <c r="J22">
        <v>1.84</v>
      </c>
      <c r="K22">
        <v>1.98</v>
      </c>
      <c r="L22">
        <v>2.15</v>
      </c>
      <c r="M22">
        <v>2.2633333333333332</v>
      </c>
      <c r="N22">
        <v>2.3388888888888886</v>
      </c>
      <c r="O22">
        <v>2.389259259259259</v>
      </c>
      <c r="P22">
        <v>2.4228395061728394</v>
      </c>
      <c r="Q22">
        <v>2.4452263374485597</v>
      </c>
      <c r="R22">
        <v>2.4601508916323733</v>
      </c>
      <c r="S22">
        <v>2.4701005944215826</v>
      </c>
    </row>
    <row r="23" spans="1:19" x14ac:dyDescent="0.4">
      <c r="A23" s="1" t="s">
        <v>57</v>
      </c>
      <c r="B23" s="1" t="s">
        <v>44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</row>
    <row r="24" spans="1:19" x14ac:dyDescent="0.4">
      <c r="A24" s="1" t="s">
        <v>57</v>
      </c>
      <c r="B24" s="1" t="s">
        <v>37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</row>
    <row r="25" spans="1:19" x14ac:dyDescent="0.4">
      <c r="A25" s="1" t="s">
        <v>57</v>
      </c>
      <c r="B25" s="1" t="s">
        <v>38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</row>
    <row r="26" spans="1:19" x14ac:dyDescent="0.4">
      <c r="A26" s="1" t="s">
        <v>58</v>
      </c>
      <c r="B26" s="1" t="s">
        <v>40</v>
      </c>
      <c r="C26">
        <v>33.24</v>
      </c>
      <c r="D26">
        <v>32.860980739256838</v>
      </c>
      <c r="E26">
        <v>36.680858444495854</v>
      </c>
      <c r="F26">
        <v>38.924811630254609</v>
      </c>
      <c r="G26">
        <v>37.521101418863132</v>
      </c>
      <c r="H26">
        <v>20.247533321762429</v>
      </c>
      <c r="I26">
        <v>12.110318558327711</v>
      </c>
      <c r="J26">
        <v>8.3134336910570568</v>
      </c>
      <c r="K26">
        <v>3.9571674883110841</v>
      </c>
      <c r="L26">
        <v>1.8470940439972812</v>
      </c>
      <c r="M26">
        <v>0.86162528833518792</v>
      </c>
      <c r="N26">
        <v>0.24115863641347388</v>
      </c>
      <c r="O26">
        <v>0.11893083741613102</v>
      </c>
      <c r="P26">
        <v>5.9004826170710789E-2</v>
      </c>
      <c r="Q26">
        <v>2.9385501350095523E-2</v>
      </c>
      <c r="R26">
        <v>1.4670529576744881E-2</v>
      </c>
      <c r="S26">
        <v>7.3359274902672477E-3</v>
      </c>
    </row>
    <row r="27" spans="1:19" x14ac:dyDescent="0.4">
      <c r="A27" s="1" t="s">
        <v>58</v>
      </c>
      <c r="B27" s="1" t="s">
        <v>41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</row>
    <row r="28" spans="1:19" x14ac:dyDescent="0.4">
      <c r="A28" s="1" t="s">
        <v>58</v>
      </c>
      <c r="B28" s="1" t="s">
        <v>39</v>
      </c>
      <c r="C28">
        <v>0</v>
      </c>
      <c r="D28">
        <v>1.7021833204380055</v>
      </c>
      <c r="E28">
        <v>1.9380333186512635</v>
      </c>
      <c r="F28">
        <v>2.1381083171355435</v>
      </c>
      <c r="G28">
        <v>2.3554083154893317</v>
      </c>
      <c r="H28">
        <v>2.5320749808176144</v>
      </c>
      <c r="I28">
        <v>2.7202249793922357</v>
      </c>
      <c r="J28">
        <v>2.8681833116046729</v>
      </c>
      <c r="K28">
        <v>3.0214416437769587</v>
      </c>
      <c r="L28">
        <v>3.1236138652251482</v>
      </c>
      <c r="M28">
        <v>1.5010452816508935</v>
      </c>
      <c r="N28">
        <v>0.73313742079151523</v>
      </c>
      <c r="O28">
        <v>0.36155722512190214</v>
      </c>
      <c r="P28">
        <v>0.17937838228143874</v>
      </c>
      <c r="Q28">
        <v>8.9333772113130705E-2</v>
      </c>
      <c r="R28">
        <v>4.459933252027401E-2</v>
      </c>
      <c r="S28">
        <v>2.2301680915573517E-2</v>
      </c>
    </row>
    <row r="29" spans="1:19" x14ac:dyDescent="0.4">
      <c r="A29" s="1" t="s">
        <v>58</v>
      </c>
      <c r="B29" s="1" t="s">
        <v>44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</row>
    <row r="30" spans="1:19" x14ac:dyDescent="0.4">
      <c r="A30" s="1" t="s">
        <v>58</v>
      </c>
      <c r="B30" s="1" t="s">
        <v>37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2.6703669704900252</v>
      </c>
      <c r="L30">
        <v>4.0088752423144198</v>
      </c>
      <c r="M30">
        <v>1.9264555501546938</v>
      </c>
      <c r="N30">
        <v>0.94091542112344573</v>
      </c>
      <c r="O30">
        <v>0.46402592350082944</v>
      </c>
      <c r="P30">
        <v>0.23021589311668608</v>
      </c>
      <c r="Q30">
        <v>0.11465179845495224</v>
      </c>
      <c r="R30">
        <v>5.7239200387333267E-2</v>
      </c>
      <c r="S30">
        <v>2.8622185821292105E-2</v>
      </c>
    </row>
    <row r="31" spans="1:19" x14ac:dyDescent="0.4">
      <c r="A31" s="1" t="s">
        <v>58</v>
      </c>
      <c r="B31" s="1" t="s">
        <v>38</v>
      </c>
      <c r="C31">
        <v>0</v>
      </c>
      <c r="D31">
        <v>0</v>
      </c>
      <c r="E31">
        <v>0.16364744867687128</v>
      </c>
      <c r="F31">
        <v>1.1044452019235791</v>
      </c>
      <c r="G31">
        <v>4.9104968303074168</v>
      </c>
      <c r="H31">
        <v>19.296098444765992</v>
      </c>
      <c r="I31">
        <v>27.457936548648298</v>
      </c>
      <c r="J31">
        <v>32.060538261017228</v>
      </c>
      <c r="K31">
        <v>35.260056594356129</v>
      </c>
      <c r="L31">
        <v>37.147186566991245</v>
      </c>
      <c r="M31">
        <v>43.388070157848354</v>
      </c>
      <c r="N31">
        <v>46.649224091903548</v>
      </c>
      <c r="O31">
        <v>48.227930358510783</v>
      </c>
      <c r="P31">
        <v>49.082540712029726</v>
      </c>
      <c r="Q31">
        <v>49.557464489670288</v>
      </c>
      <c r="R31">
        <v>49.827905849296769</v>
      </c>
      <c r="S31">
        <v>49.985482177730418</v>
      </c>
    </row>
    <row r="32" spans="1:19" x14ac:dyDescent="0.4">
      <c r="A32" s="1" t="s">
        <v>59</v>
      </c>
      <c r="B32" s="1" t="s">
        <v>40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</row>
    <row r="33" spans="1:19" x14ac:dyDescent="0.4">
      <c r="A33" s="1" t="s">
        <v>59</v>
      </c>
      <c r="B33" s="1" t="s">
        <v>41</v>
      </c>
      <c r="C33">
        <v>0.39600000000000002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</row>
    <row r="34" spans="1:19" x14ac:dyDescent="0.4">
      <c r="A34" s="1" t="s">
        <v>59</v>
      </c>
      <c r="B34" s="1" t="s">
        <v>39</v>
      </c>
      <c r="C34">
        <v>0</v>
      </c>
      <c r="D34">
        <v>0.21150000000000002</v>
      </c>
      <c r="E34">
        <v>0.22950000000000004</v>
      </c>
      <c r="F34">
        <v>0.24400000000000005</v>
      </c>
      <c r="G34">
        <v>0.25950000000000006</v>
      </c>
      <c r="H34">
        <v>0.27000000000000007</v>
      </c>
      <c r="I34">
        <v>0.28200000000000008</v>
      </c>
      <c r="J34">
        <v>0.29000000000000004</v>
      </c>
      <c r="K34">
        <v>0.29800000000000004</v>
      </c>
      <c r="L34">
        <v>0.30650000000000005</v>
      </c>
      <c r="M34">
        <v>0.3121666666666667</v>
      </c>
      <c r="N34">
        <v>0.31594444444444447</v>
      </c>
      <c r="O34">
        <v>0.318462962962963</v>
      </c>
      <c r="P34">
        <v>0.32014197530864202</v>
      </c>
      <c r="Q34">
        <v>0.32126131687242804</v>
      </c>
      <c r="R34">
        <v>0.32200754458161873</v>
      </c>
      <c r="S34">
        <v>0.32250502972107919</v>
      </c>
    </row>
    <row r="35" spans="1:19" x14ac:dyDescent="0.4">
      <c r="A35" s="1" t="s">
        <v>59</v>
      </c>
      <c r="B35" s="1" t="s">
        <v>44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</row>
    <row r="36" spans="1:19" x14ac:dyDescent="0.4">
      <c r="A36" s="1" t="s">
        <v>59</v>
      </c>
      <c r="B36" s="1" t="s">
        <v>37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</row>
    <row r="37" spans="1:19" x14ac:dyDescent="0.4">
      <c r="A37" s="1" t="s">
        <v>59</v>
      </c>
      <c r="B37" s="1" t="s">
        <v>38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</row>
    <row r="38" spans="1:19" x14ac:dyDescent="0.4">
      <c r="A38" s="1" t="s">
        <v>60</v>
      </c>
      <c r="B38" s="1" t="s">
        <v>40</v>
      </c>
      <c r="C38">
        <v>1.1073333333333333</v>
      </c>
      <c r="D38">
        <v>1.2381358772030264</v>
      </c>
      <c r="E38">
        <v>3.3412702127775917E-2</v>
      </c>
      <c r="F38">
        <v>1.45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</row>
    <row r="39" spans="1:19" x14ac:dyDescent="0.4">
      <c r="A39" s="1" t="s">
        <v>60</v>
      </c>
      <c r="B39" s="1" t="s">
        <v>41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</row>
    <row r="40" spans="1:19" x14ac:dyDescent="0.4">
      <c r="A40" s="1" t="s">
        <v>60</v>
      </c>
      <c r="B40" s="1" t="s">
        <v>39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</row>
    <row r="41" spans="1:19" x14ac:dyDescent="0.4">
      <c r="A41" s="1" t="s">
        <v>60</v>
      </c>
      <c r="B41" s="1" t="s">
        <v>44</v>
      </c>
      <c r="C41">
        <v>0.22119999999996229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</row>
    <row r="42" spans="1:19" x14ac:dyDescent="0.4">
      <c r="A42" s="1" t="s">
        <v>60</v>
      </c>
      <c r="B42" s="1" t="s">
        <v>37</v>
      </c>
      <c r="C42">
        <v>0</v>
      </c>
      <c r="D42">
        <v>0.11095149796643709</v>
      </c>
      <c r="E42">
        <v>1.29223442880513</v>
      </c>
      <c r="F42">
        <v>0</v>
      </c>
      <c r="G42">
        <v>1.3461538461538463</v>
      </c>
      <c r="H42">
        <v>1.3384615384615384</v>
      </c>
      <c r="I42">
        <v>1.3153846153846154</v>
      </c>
      <c r="J42">
        <v>1.2923076923076924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</row>
    <row r="43" spans="1:19" x14ac:dyDescent="0.4">
      <c r="A43" s="1" t="s">
        <v>60</v>
      </c>
      <c r="B43" s="1" t="s">
        <v>38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1.2615384615384617</v>
      </c>
      <c r="L43">
        <v>1.2307692307692308</v>
      </c>
      <c r="M43">
        <v>1.2102564102564104</v>
      </c>
      <c r="N43">
        <v>1.1965811965811968</v>
      </c>
      <c r="O43">
        <v>1.1874643874643878</v>
      </c>
      <c r="P43">
        <v>1.1813865147198483</v>
      </c>
      <c r="Q43">
        <v>1.1773345995568218</v>
      </c>
      <c r="R43">
        <v>1.1746333227814709</v>
      </c>
      <c r="S43">
        <v>1.1728324715979037</v>
      </c>
    </row>
    <row r="44" spans="1:19" x14ac:dyDescent="0.4">
      <c r="A44" s="1" t="s">
        <v>61</v>
      </c>
      <c r="B44" s="1" t="s">
        <v>40</v>
      </c>
      <c r="C44">
        <v>6.4416666666666362</v>
      </c>
      <c r="D44">
        <v>7.2176258764658305</v>
      </c>
      <c r="E44">
        <v>8.2166666666666668</v>
      </c>
      <c r="F44">
        <v>2.7989402610492609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</row>
    <row r="45" spans="1:19" x14ac:dyDescent="0.4">
      <c r="A45" s="1" t="s">
        <v>61</v>
      </c>
      <c r="B45" s="1" t="s">
        <v>41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</row>
    <row r="46" spans="1:19" x14ac:dyDescent="0.4">
      <c r="A46" s="1" t="s">
        <v>61</v>
      </c>
      <c r="B46" s="1" t="s">
        <v>39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</row>
    <row r="47" spans="1:19" x14ac:dyDescent="0.4">
      <c r="A47" s="1" t="s">
        <v>61</v>
      </c>
      <c r="B47" s="1" t="s">
        <v>44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</row>
    <row r="48" spans="1:19" x14ac:dyDescent="0.4">
      <c r="A48" s="1" t="s">
        <v>61</v>
      </c>
      <c r="B48" s="1" t="s">
        <v>37</v>
      </c>
      <c r="C48">
        <v>0</v>
      </c>
      <c r="D48">
        <v>9.9114575570002666E-2</v>
      </c>
      <c r="E48">
        <v>0</v>
      </c>
      <c r="F48">
        <v>5.670208989800682</v>
      </c>
      <c r="G48">
        <v>9.0384615384615383</v>
      </c>
      <c r="H48">
        <v>9.6461538461538456</v>
      </c>
      <c r="I48">
        <v>10.384615384615385</v>
      </c>
      <c r="J48">
        <v>10.923076923076922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</row>
    <row r="49" spans="1:19" x14ac:dyDescent="0.4">
      <c r="A49" s="1" t="s">
        <v>61</v>
      </c>
      <c r="B49" s="1" t="s">
        <v>38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11.584615384615384</v>
      </c>
      <c r="L49">
        <v>12.399999999999999</v>
      </c>
      <c r="M49">
        <v>12.943589743589746</v>
      </c>
      <c r="N49">
        <v>13.305982905982907</v>
      </c>
      <c r="O49">
        <v>13.54757834757835</v>
      </c>
      <c r="P49">
        <v>13.708641975308643</v>
      </c>
      <c r="Q49">
        <v>13.816017727128839</v>
      </c>
      <c r="R49">
        <v>13.887601561675638</v>
      </c>
      <c r="S49">
        <v>13.935324118040167</v>
      </c>
    </row>
    <row r="50" spans="1:19" x14ac:dyDescent="0.4">
      <c r="A50" s="1" t="s">
        <v>62</v>
      </c>
      <c r="B50" s="1" t="s">
        <v>40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</row>
    <row r="51" spans="1:19" x14ac:dyDescent="0.4">
      <c r="A51" s="1" t="s">
        <v>62</v>
      </c>
      <c r="B51" s="1" t="s">
        <v>41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</row>
    <row r="52" spans="1:19" x14ac:dyDescent="0.4">
      <c r="A52" s="1" t="s">
        <v>62</v>
      </c>
      <c r="B52" s="1" t="s">
        <v>39</v>
      </c>
      <c r="C52">
        <v>3.7800000000000002</v>
      </c>
      <c r="D52">
        <v>4.08</v>
      </c>
      <c r="E52">
        <v>4.3</v>
      </c>
      <c r="F52">
        <v>4.4099999999999993</v>
      </c>
      <c r="G52">
        <v>4.5199999999999996</v>
      </c>
      <c r="H52">
        <v>4.5</v>
      </c>
      <c r="I52">
        <v>4.51</v>
      </c>
      <c r="J52">
        <v>4.4000000000000004</v>
      </c>
      <c r="K52">
        <v>4.3600000000000003</v>
      </c>
      <c r="L52">
        <v>4.29</v>
      </c>
      <c r="M52">
        <v>4.2433333333333332</v>
      </c>
      <c r="N52">
        <v>4.2122222222222216</v>
      </c>
      <c r="O52">
        <v>4.1914814814814809</v>
      </c>
      <c r="P52">
        <v>4.1776543209876538</v>
      </c>
      <c r="Q52">
        <v>4.168436213991769</v>
      </c>
      <c r="R52">
        <v>4.1622908093278461</v>
      </c>
      <c r="S52">
        <v>4.1581938728852306</v>
      </c>
    </row>
    <row r="53" spans="1:19" x14ac:dyDescent="0.4">
      <c r="A53" s="1" t="s">
        <v>62</v>
      </c>
      <c r="B53" s="1" t="s">
        <v>44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</row>
    <row r="54" spans="1:19" x14ac:dyDescent="0.4">
      <c r="A54" s="1" t="s">
        <v>62</v>
      </c>
      <c r="B54" s="1" t="s">
        <v>37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</row>
    <row r="55" spans="1:19" x14ac:dyDescent="0.4">
      <c r="A55" s="1" t="s">
        <v>62</v>
      </c>
      <c r="B55" s="1" t="s">
        <v>38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</row>
    <row r="56" spans="1:19" x14ac:dyDescent="0.4">
      <c r="A56" s="1"/>
      <c r="B56" s="1"/>
    </row>
    <row r="57" spans="1:19" x14ac:dyDescent="0.4">
      <c r="A57" s="1"/>
      <c r="B57" s="1"/>
    </row>
    <row r="58" spans="1:19" x14ac:dyDescent="0.4">
      <c r="A58" s="1"/>
      <c r="B58" s="1"/>
    </row>
    <row r="59" spans="1:19" x14ac:dyDescent="0.4">
      <c r="A59" s="1"/>
      <c r="B59" s="1"/>
    </row>
    <row r="60" spans="1:19" x14ac:dyDescent="0.4">
      <c r="A60" s="1"/>
      <c r="B60" s="1"/>
    </row>
    <row r="61" spans="1:19" x14ac:dyDescent="0.4">
      <c r="A61" s="1"/>
      <c r="B61" s="1"/>
    </row>
    <row r="62" spans="1:19" x14ac:dyDescent="0.4">
      <c r="A62" s="1"/>
      <c r="B62" s="1"/>
    </row>
    <row r="63" spans="1:19" x14ac:dyDescent="0.4">
      <c r="A63" s="1"/>
      <c r="B63" s="1"/>
    </row>
    <row r="64" spans="1:19" x14ac:dyDescent="0.4">
      <c r="A64" s="1"/>
      <c r="B64" s="1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16"/>
  <sheetViews>
    <sheetView workbookViewId="0"/>
  </sheetViews>
  <sheetFormatPr defaultRowHeight="14.6" x14ac:dyDescent="0.4"/>
  <sheetData>
    <row r="1" spans="1:34" x14ac:dyDescent="0.4">
      <c r="D1" s="1" t="s">
        <v>12</v>
      </c>
      <c r="E1" s="1" t="s">
        <v>13</v>
      </c>
      <c r="F1" s="1" t="s">
        <v>14</v>
      </c>
      <c r="G1" s="1" t="s">
        <v>15</v>
      </c>
      <c r="H1" s="1" t="s">
        <v>16</v>
      </c>
      <c r="I1" s="1" t="s">
        <v>17</v>
      </c>
      <c r="J1" s="1" t="s">
        <v>18</v>
      </c>
      <c r="K1" s="1" t="s">
        <v>19</v>
      </c>
      <c r="L1" s="1" t="s">
        <v>20</v>
      </c>
      <c r="M1" s="1" t="s">
        <v>21</v>
      </c>
      <c r="N1" s="1" t="s">
        <v>22</v>
      </c>
      <c r="O1" s="1" t="s">
        <v>23</v>
      </c>
      <c r="P1" s="1" t="s">
        <v>24</v>
      </c>
      <c r="Q1" s="1" t="s">
        <v>25</v>
      </c>
      <c r="R1" s="1" t="s">
        <v>26</v>
      </c>
      <c r="S1" s="1" t="s">
        <v>100</v>
      </c>
      <c r="T1" s="1" t="s">
        <v>101</v>
      </c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</row>
    <row r="2" spans="1:34" x14ac:dyDescent="0.4">
      <c r="A2" s="1" t="s">
        <v>40</v>
      </c>
      <c r="B2" s="1" t="s">
        <v>50</v>
      </c>
      <c r="C2" s="1" t="s">
        <v>31</v>
      </c>
      <c r="D2">
        <v>34</v>
      </c>
      <c r="E2">
        <v>15.691891866532643</v>
      </c>
      <c r="F2">
        <v>7.2019688797884918</v>
      </c>
      <c r="G2">
        <v>3.2987980461045154</v>
      </c>
      <c r="H2">
        <v>1.5133495811731277</v>
      </c>
      <c r="I2">
        <v>0.69475721640952193</v>
      </c>
      <c r="J2">
        <v>0.32021690218414489</v>
      </c>
      <c r="K2">
        <v>0.15073263035787948</v>
      </c>
      <c r="L2">
        <v>6.8112498720077089E-2</v>
      </c>
      <c r="M2">
        <v>3.0402469508154222E-2</v>
      </c>
      <c r="N2">
        <v>1.4296482785238138E-2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</row>
    <row r="3" spans="1:34" x14ac:dyDescent="0.4">
      <c r="A3" s="1" t="s">
        <v>40</v>
      </c>
      <c r="B3" s="1" t="s">
        <v>50</v>
      </c>
      <c r="C3" s="1" t="s">
        <v>51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</row>
    <row r="4" spans="1:34" x14ac:dyDescent="0.4">
      <c r="A4" s="1" t="s">
        <v>40</v>
      </c>
      <c r="B4" s="1" t="s">
        <v>50</v>
      </c>
      <c r="C4" s="1" t="s">
        <v>52</v>
      </c>
      <c r="D4">
        <v>0</v>
      </c>
      <c r="E4">
        <v>0.45358161870024027</v>
      </c>
      <c r="F4">
        <v>0.208176345472424</v>
      </c>
      <c r="G4">
        <v>9.5353330894950933E-2</v>
      </c>
      <c r="H4">
        <v>4.37440914407419E-2</v>
      </c>
      <c r="I4">
        <v>2.0082288706998117E-2</v>
      </c>
      <c r="J4">
        <v>9.2560222861104192E-3</v>
      </c>
      <c r="K4">
        <v>4.3569985729056153E-3</v>
      </c>
      <c r="L4">
        <v>1.9688242619783762E-3</v>
      </c>
      <c r="M4">
        <v>8.78797881688462E-4</v>
      </c>
      <c r="N4">
        <v>4.1324665366058939E-4</v>
      </c>
      <c r="O4">
        <v>1.9946842224416342E-4</v>
      </c>
      <c r="P4">
        <v>0</v>
      </c>
      <c r="Q4">
        <v>0</v>
      </c>
      <c r="R4">
        <v>0</v>
      </c>
      <c r="S4">
        <v>0</v>
      </c>
      <c r="T4">
        <v>0</v>
      </c>
    </row>
    <row r="5" spans="1:34" x14ac:dyDescent="0.4">
      <c r="A5" s="1" t="s">
        <v>40</v>
      </c>
      <c r="B5" s="1" t="s">
        <v>50</v>
      </c>
      <c r="C5" s="1" t="s">
        <v>53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</row>
    <row r="6" spans="1:34" x14ac:dyDescent="0.4">
      <c r="A6" s="1" t="s">
        <v>40</v>
      </c>
      <c r="B6" s="1" t="s">
        <v>50</v>
      </c>
      <c r="C6" s="1" t="s">
        <v>54</v>
      </c>
      <c r="D6">
        <v>0</v>
      </c>
      <c r="E6">
        <v>5.0774626805189511</v>
      </c>
      <c r="F6">
        <v>2.3303581572197722</v>
      </c>
      <c r="G6">
        <v>1.0673999102292802</v>
      </c>
      <c r="H6">
        <v>4.5174875659709812</v>
      </c>
      <c r="I6">
        <v>2.0739141342779899</v>
      </c>
      <c r="J6">
        <v>0.95587687869795102</v>
      </c>
      <c r="K6">
        <v>0.44995075288551045</v>
      </c>
      <c r="L6">
        <v>0.20332206773840045</v>
      </c>
      <c r="M6">
        <v>9.0754165254687796E-2</v>
      </c>
      <c r="N6">
        <v>4.2676314860025072E-2</v>
      </c>
      <c r="O6">
        <v>2.0599264668978913E-2</v>
      </c>
      <c r="P6">
        <v>1.0088987887411525E-2</v>
      </c>
      <c r="Q6">
        <v>4.9843608067197624E-3</v>
      </c>
      <c r="R6">
        <v>2.4757250025081315E-3</v>
      </c>
      <c r="S6">
        <v>1.2338870892233049E-3</v>
      </c>
      <c r="T6">
        <v>6.1631664457498312E-4</v>
      </c>
    </row>
    <row r="7" spans="1:34" x14ac:dyDescent="0.4">
      <c r="A7" s="1" t="s">
        <v>40</v>
      </c>
      <c r="B7" s="1" t="s">
        <v>55</v>
      </c>
      <c r="C7" s="1" t="s">
        <v>31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</row>
    <row r="8" spans="1:34" x14ac:dyDescent="0.4">
      <c r="A8" s="1" t="s">
        <v>40</v>
      </c>
      <c r="B8" s="1" t="s">
        <v>55</v>
      </c>
      <c r="C8" s="1" t="s">
        <v>51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</row>
    <row r="9" spans="1:34" x14ac:dyDescent="0.4">
      <c r="A9" s="1" t="s">
        <v>40</v>
      </c>
      <c r="B9" s="1" t="s">
        <v>55</v>
      </c>
      <c r="C9" s="1" t="s">
        <v>52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</row>
    <row r="10" spans="1:34" x14ac:dyDescent="0.4">
      <c r="A10" s="1" t="s">
        <v>40</v>
      </c>
      <c r="B10" s="1" t="s">
        <v>55</v>
      </c>
      <c r="C10" s="1" t="s">
        <v>53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</row>
    <row r="11" spans="1:34" x14ac:dyDescent="0.4">
      <c r="A11" s="1" t="s">
        <v>40</v>
      </c>
      <c r="B11" s="1" t="s">
        <v>55</v>
      </c>
      <c r="C11" s="1" t="s">
        <v>54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</row>
    <row r="12" spans="1:34" x14ac:dyDescent="0.4">
      <c r="A12" s="1" t="s">
        <v>40</v>
      </c>
      <c r="B12" s="1" t="s">
        <v>56</v>
      </c>
      <c r="C12" s="1" t="s">
        <v>31</v>
      </c>
      <c r="D12">
        <v>5.76</v>
      </c>
      <c r="E12">
        <v>2.8332527663875817</v>
      </c>
      <c r="F12">
        <v>1.3456446010968062</v>
      </c>
      <c r="G12">
        <v>0.6452158138268248</v>
      </c>
      <c r="H12">
        <v>0.3080586144304332</v>
      </c>
      <c r="I12">
        <v>0.14766470232307211</v>
      </c>
      <c r="J12">
        <v>7.0561087457133811E-2</v>
      </c>
      <c r="K12">
        <v>3.369780406638509E-2</v>
      </c>
      <c r="L12">
        <v>1.6040045501586338E-2</v>
      </c>
      <c r="M12">
        <v>7.6338381061131153E-3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</row>
    <row r="13" spans="1:34" x14ac:dyDescent="0.4">
      <c r="A13" s="1" t="s">
        <v>40</v>
      </c>
      <c r="B13" s="1" t="s">
        <v>56</v>
      </c>
      <c r="C13" s="1" t="s">
        <v>51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</row>
    <row r="14" spans="1:34" x14ac:dyDescent="0.4">
      <c r="A14" s="1" t="s">
        <v>40</v>
      </c>
      <c r="B14" s="1" t="s">
        <v>56</v>
      </c>
      <c r="C14" s="1" t="s">
        <v>52</v>
      </c>
      <c r="D14">
        <v>0</v>
      </c>
      <c r="E14">
        <v>1.6943156807840165</v>
      </c>
      <c r="F14">
        <v>2.856686744563508</v>
      </c>
      <c r="G14">
        <v>3.5970765516371142</v>
      </c>
      <c r="H14">
        <v>3.9144921875009135</v>
      </c>
      <c r="I14">
        <v>2.6257593892812969</v>
      </c>
      <c r="J14">
        <v>1.2547104012921513</v>
      </c>
      <c r="K14">
        <v>0.59921107775562854</v>
      </c>
      <c r="L14">
        <v>0.28522253062307412</v>
      </c>
      <c r="M14">
        <v>0.13574416748238663</v>
      </c>
      <c r="N14">
        <v>6.5435355725920935E-2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</row>
    <row r="15" spans="1:34" x14ac:dyDescent="0.4">
      <c r="A15" s="1" t="s">
        <v>40</v>
      </c>
      <c r="B15" s="1" t="s">
        <v>56</v>
      </c>
      <c r="C15" s="1" t="s">
        <v>53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</row>
    <row r="16" spans="1:34" x14ac:dyDescent="0.4">
      <c r="A16" s="1" t="s">
        <v>40</v>
      </c>
      <c r="B16" s="1" t="s">
        <v>56</v>
      </c>
      <c r="C16" s="1" t="s">
        <v>54</v>
      </c>
      <c r="D16">
        <v>0</v>
      </c>
      <c r="E16">
        <v>0.71674999457007593</v>
      </c>
      <c r="F16">
        <v>0.79899999394696952</v>
      </c>
      <c r="G16">
        <v>0.81929544833867085</v>
      </c>
      <c r="H16">
        <v>0.82143181195884973</v>
      </c>
      <c r="I16">
        <v>0.81074999385795454</v>
      </c>
      <c r="J16">
        <v>0.79899999394696974</v>
      </c>
      <c r="K16">
        <v>0.75947726697365703</v>
      </c>
      <c r="L16">
        <v>0.36150871717572775</v>
      </c>
      <c r="M16">
        <v>0.17205057308566918</v>
      </c>
      <c r="N16">
        <v>8.2936826395654278E-2</v>
      </c>
      <c r="O16">
        <v>4.0412216488992611E-2</v>
      </c>
      <c r="P16">
        <v>1.9857944500593708E-2</v>
      </c>
      <c r="Q16">
        <v>9.8191659985734942E-3</v>
      </c>
      <c r="R16">
        <v>4.8771562643166594E-3</v>
      </c>
      <c r="S16">
        <v>2.4301137709035118E-3</v>
      </c>
      <c r="T16">
        <v>1.2134716412192657E-3</v>
      </c>
    </row>
    <row r="17" spans="1:20" x14ac:dyDescent="0.4">
      <c r="A17" s="1" t="s">
        <v>40</v>
      </c>
      <c r="B17" s="1" t="s">
        <v>57</v>
      </c>
      <c r="C17" s="1" t="s">
        <v>31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</row>
    <row r="18" spans="1:20" x14ac:dyDescent="0.4">
      <c r="A18" s="1" t="s">
        <v>40</v>
      </c>
      <c r="B18" s="1" t="s">
        <v>57</v>
      </c>
      <c r="C18" s="1" t="s">
        <v>51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</row>
    <row r="19" spans="1:20" x14ac:dyDescent="0.4">
      <c r="A19" s="1" t="s">
        <v>40</v>
      </c>
      <c r="B19" s="1" t="s">
        <v>57</v>
      </c>
      <c r="C19" s="1" t="s">
        <v>52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</row>
    <row r="20" spans="1:20" x14ac:dyDescent="0.4">
      <c r="A20" s="1" t="s">
        <v>40</v>
      </c>
      <c r="B20" s="1" t="s">
        <v>57</v>
      </c>
      <c r="C20" s="1" t="s">
        <v>53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</row>
    <row r="21" spans="1:20" x14ac:dyDescent="0.4">
      <c r="A21" s="1" t="s">
        <v>40</v>
      </c>
      <c r="B21" s="1" t="s">
        <v>57</v>
      </c>
      <c r="C21" s="1" t="s">
        <v>54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</row>
    <row r="22" spans="1:20" x14ac:dyDescent="0.4">
      <c r="A22" s="1" t="s">
        <v>40</v>
      </c>
      <c r="B22" s="1" t="s">
        <v>58</v>
      </c>
      <c r="C22" s="1" t="s">
        <v>31</v>
      </c>
      <c r="D22">
        <v>33.24</v>
      </c>
      <c r="E22">
        <v>15.805776611324182</v>
      </c>
      <c r="F22">
        <v>7.5069045076019254</v>
      </c>
      <c r="G22">
        <v>3.5994448290765191</v>
      </c>
      <c r="H22">
        <v>1.7185567417938572</v>
      </c>
      <c r="I22">
        <v>0.82377235310069796</v>
      </c>
      <c r="J22">
        <v>0.39363688232502708</v>
      </c>
      <c r="K22">
        <v>0.1879888620190244</v>
      </c>
      <c r="L22">
        <v>8.9482088940760388E-2</v>
      </c>
      <c r="M22">
        <v>4.1767712389008747E-2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</row>
    <row r="23" spans="1:20" x14ac:dyDescent="0.4">
      <c r="A23" s="1" t="s">
        <v>40</v>
      </c>
      <c r="B23" s="1" t="s">
        <v>58</v>
      </c>
      <c r="C23" s="1" t="s">
        <v>51</v>
      </c>
      <c r="D23">
        <v>0</v>
      </c>
      <c r="E23">
        <v>0</v>
      </c>
      <c r="F23">
        <v>0</v>
      </c>
      <c r="G23">
        <v>0</v>
      </c>
      <c r="H23">
        <v>0.50688604258923686</v>
      </c>
      <c r="I23">
        <v>0.24297056821166216</v>
      </c>
      <c r="J23">
        <v>0.1161026788621634</v>
      </c>
      <c r="K23">
        <v>5.5447066717281182E-2</v>
      </c>
      <c r="L23">
        <v>2.6392624021512115E-2</v>
      </c>
      <c r="M23">
        <v>1.231933163799466E-2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</row>
    <row r="24" spans="1:20" x14ac:dyDescent="0.4">
      <c r="A24" s="1" t="s">
        <v>40</v>
      </c>
      <c r="B24" s="1" t="s">
        <v>58</v>
      </c>
      <c r="C24" s="1" t="s">
        <v>52</v>
      </c>
      <c r="D24">
        <v>0</v>
      </c>
      <c r="E24">
        <v>14.310688997209288</v>
      </c>
      <c r="F24">
        <v>26.049166081778687</v>
      </c>
      <c r="G24">
        <v>31.877988039415808</v>
      </c>
      <c r="H24">
        <v>31.49791623900839</v>
      </c>
      <c r="I24">
        <v>15.098199522287878</v>
      </c>
      <c r="J24">
        <v>7.2146244849129024</v>
      </c>
      <c r="K24">
        <v>3.4454826458398058</v>
      </c>
      <c r="L24">
        <v>1.6400385706238449</v>
      </c>
      <c r="M24">
        <v>0.76552369458034331</v>
      </c>
      <c r="N24">
        <v>0.36787060735465088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</row>
    <row r="25" spans="1:20" x14ac:dyDescent="0.4">
      <c r="A25" s="1" t="s">
        <v>40</v>
      </c>
      <c r="B25" s="1" t="s">
        <v>58</v>
      </c>
      <c r="C25" s="1" t="s">
        <v>53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</row>
    <row r="26" spans="1:20" x14ac:dyDescent="0.4">
      <c r="A26" s="1" t="s">
        <v>40</v>
      </c>
      <c r="B26" s="1" t="s">
        <v>58</v>
      </c>
      <c r="C26" s="1" t="s">
        <v>54</v>
      </c>
      <c r="D26">
        <v>0</v>
      </c>
      <c r="E26">
        <v>2.7445151307233702</v>
      </c>
      <c r="F26">
        <v>3.1247878551152444</v>
      </c>
      <c r="G26">
        <v>3.4473787617622822</v>
      </c>
      <c r="H26">
        <v>3.7977423954716492</v>
      </c>
      <c r="I26">
        <v>4.0825908781621907</v>
      </c>
      <c r="J26">
        <v>4.3859545122276176</v>
      </c>
      <c r="K26">
        <v>4.6245151164809464</v>
      </c>
      <c r="L26">
        <v>2.2012542047249668</v>
      </c>
      <c r="M26">
        <v>1.0274833053899344</v>
      </c>
      <c r="N26">
        <v>0.49375468098053704</v>
      </c>
      <c r="O26">
        <v>0.24115863641347388</v>
      </c>
      <c r="P26">
        <v>0.11893083741613102</v>
      </c>
      <c r="Q26">
        <v>5.9004826170710789E-2</v>
      </c>
      <c r="R26">
        <v>2.9385501350095523E-2</v>
      </c>
      <c r="S26">
        <v>1.4670529576744881E-2</v>
      </c>
      <c r="T26">
        <v>7.3359274902672477E-3</v>
      </c>
    </row>
    <row r="27" spans="1:20" x14ac:dyDescent="0.4">
      <c r="A27" s="1" t="s">
        <v>40</v>
      </c>
      <c r="B27" s="1" t="s">
        <v>59</v>
      </c>
      <c r="C27" s="1" t="s">
        <v>31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</row>
    <row r="28" spans="1:20" x14ac:dyDescent="0.4">
      <c r="A28" s="1" t="s">
        <v>40</v>
      </c>
      <c r="B28" s="1" t="s">
        <v>59</v>
      </c>
      <c r="C28" s="1" t="s">
        <v>51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</row>
    <row r="29" spans="1:20" x14ac:dyDescent="0.4">
      <c r="A29" s="1" t="s">
        <v>40</v>
      </c>
      <c r="B29" s="1" t="s">
        <v>59</v>
      </c>
      <c r="C29" s="1" t="s">
        <v>52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</row>
    <row r="30" spans="1:20" x14ac:dyDescent="0.4">
      <c r="A30" s="1" t="s">
        <v>40</v>
      </c>
      <c r="B30" s="1" t="s">
        <v>59</v>
      </c>
      <c r="C30" s="1" t="s">
        <v>53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</row>
    <row r="31" spans="1:20" x14ac:dyDescent="0.4">
      <c r="A31" s="1" t="s">
        <v>40</v>
      </c>
      <c r="B31" s="1" t="s">
        <v>59</v>
      </c>
      <c r="C31" s="1" t="s">
        <v>54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</row>
    <row r="32" spans="1:20" x14ac:dyDescent="0.4">
      <c r="A32" s="1" t="s">
        <v>40</v>
      </c>
      <c r="B32" s="1" t="s">
        <v>60</v>
      </c>
      <c r="C32" s="1" t="s">
        <v>31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</row>
    <row r="33" spans="1:20" x14ac:dyDescent="0.4">
      <c r="A33" s="1" t="s">
        <v>40</v>
      </c>
      <c r="B33" s="1" t="s">
        <v>60</v>
      </c>
      <c r="C33" s="1" t="s">
        <v>51</v>
      </c>
      <c r="D33">
        <v>1.1073333333333333</v>
      </c>
      <c r="E33">
        <v>1.2381358772030264</v>
      </c>
      <c r="F33">
        <v>3.3412702127775917E-2</v>
      </c>
      <c r="G33">
        <v>1.45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</row>
    <row r="34" spans="1:20" x14ac:dyDescent="0.4">
      <c r="A34" s="1" t="s">
        <v>40</v>
      </c>
      <c r="B34" s="1" t="s">
        <v>60</v>
      </c>
      <c r="C34" s="1" t="s">
        <v>52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</row>
    <row r="35" spans="1:20" x14ac:dyDescent="0.4">
      <c r="A35" s="1" t="s">
        <v>40</v>
      </c>
      <c r="B35" s="1" t="s">
        <v>60</v>
      </c>
      <c r="C35" s="1" t="s">
        <v>53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</row>
    <row r="36" spans="1:20" x14ac:dyDescent="0.4">
      <c r="A36" s="1" t="s">
        <v>40</v>
      </c>
      <c r="B36" s="1" t="s">
        <v>60</v>
      </c>
      <c r="C36" s="1" t="s">
        <v>54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</row>
    <row r="37" spans="1:20" x14ac:dyDescent="0.4">
      <c r="A37" s="1" t="s">
        <v>40</v>
      </c>
      <c r="B37" s="1" t="s">
        <v>61</v>
      </c>
      <c r="C37" s="1" t="s">
        <v>31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</row>
    <row r="38" spans="1:20" x14ac:dyDescent="0.4">
      <c r="A38" s="1" t="s">
        <v>40</v>
      </c>
      <c r="B38" s="1" t="s">
        <v>61</v>
      </c>
      <c r="C38" s="1" t="s">
        <v>51</v>
      </c>
      <c r="D38">
        <v>6.4416666666666362</v>
      </c>
      <c r="E38">
        <v>7.2176258764658305</v>
      </c>
      <c r="F38">
        <v>8.2166666666666668</v>
      </c>
      <c r="G38">
        <v>2.7989402610492609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</row>
    <row r="39" spans="1:20" x14ac:dyDescent="0.4">
      <c r="A39" s="1" t="s">
        <v>40</v>
      </c>
      <c r="B39" s="1" t="s">
        <v>61</v>
      </c>
      <c r="C39" s="1" t="s">
        <v>52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</row>
    <row r="40" spans="1:20" x14ac:dyDescent="0.4">
      <c r="A40" s="1" t="s">
        <v>40</v>
      </c>
      <c r="B40" s="1" t="s">
        <v>61</v>
      </c>
      <c r="C40" s="1" t="s">
        <v>53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</row>
    <row r="41" spans="1:20" x14ac:dyDescent="0.4">
      <c r="A41" s="1" t="s">
        <v>40</v>
      </c>
      <c r="B41" s="1" t="s">
        <v>61</v>
      </c>
      <c r="C41" s="1" t="s">
        <v>54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</row>
    <row r="42" spans="1:20" x14ac:dyDescent="0.4">
      <c r="A42" s="1" t="s">
        <v>40</v>
      </c>
      <c r="B42" s="1" t="s">
        <v>62</v>
      </c>
      <c r="C42" s="1" t="s">
        <v>31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</row>
    <row r="43" spans="1:20" x14ac:dyDescent="0.4">
      <c r="A43" s="1" t="s">
        <v>40</v>
      </c>
      <c r="B43" s="1" t="s">
        <v>62</v>
      </c>
      <c r="C43" s="1" t="s">
        <v>51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</row>
    <row r="44" spans="1:20" x14ac:dyDescent="0.4">
      <c r="A44" s="1" t="s">
        <v>40</v>
      </c>
      <c r="B44" s="1" t="s">
        <v>62</v>
      </c>
      <c r="C44" s="1" t="s">
        <v>52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</row>
    <row r="45" spans="1:20" x14ac:dyDescent="0.4">
      <c r="A45" s="1" t="s">
        <v>40</v>
      </c>
      <c r="B45" s="1" t="s">
        <v>62</v>
      </c>
      <c r="C45" s="1" t="s">
        <v>53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</row>
    <row r="46" spans="1:20" x14ac:dyDescent="0.4">
      <c r="A46" s="1" t="s">
        <v>40</v>
      </c>
      <c r="B46" s="1" t="s">
        <v>62</v>
      </c>
      <c r="C46" s="1" t="s">
        <v>54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</row>
    <row r="47" spans="1:20" x14ac:dyDescent="0.4">
      <c r="A47" s="1" t="s">
        <v>41</v>
      </c>
      <c r="B47" s="1" t="s">
        <v>50</v>
      </c>
      <c r="C47" s="1" t="s">
        <v>31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</row>
    <row r="48" spans="1:20" x14ac:dyDescent="0.4">
      <c r="A48" s="1" t="s">
        <v>41</v>
      </c>
      <c r="B48" s="1" t="s">
        <v>50</v>
      </c>
      <c r="C48" s="1" t="s">
        <v>51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</row>
    <row r="49" spans="1:20" x14ac:dyDescent="0.4">
      <c r="A49" s="1" t="s">
        <v>41</v>
      </c>
      <c r="B49" s="1" t="s">
        <v>50</v>
      </c>
      <c r="C49" s="1" t="s">
        <v>52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</row>
    <row r="50" spans="1:20" x14ac:dyDescent="0.4">
      <c r="A50" s="1" t="s">
        <v>41</v>
      </c>
      <c r="B50" s="1" t="s">
        <v>50</v>
      </c>
      <c r="C50" s="1" t="s">
        <v>53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</row>
    <row r="51" spans="1:20" x14ac:dyDescent="0.4">
      <c r="A51" s="1" t="s">
        <v>41</v>
      </c>
      <c r="B51" s="1" t="s">
        <v>50</v>
      </c>
      <c r="C51" s="1" t="s">
        <v>54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</row>
    <row r="52" spans="1:20" x14ac:dyDescent="0.4">
      <c r="A52" s="1" t="s">
        <v>41</v>
      </c>
      <c r="B52" s="1" t="s">
        <v>55</v>
      </c>
      <c r="C52" s="1" t="s">
        <v>31</v>
      </c>
      <c r="D52">
        <v>10.137599999999999</v>
      </c>
      <c r="E52">
        <v>13.507200000000003</v>
      </c>
      <c r="F52">
        <v>15.3408</v>
      </c>
      <c r="G52">
        <v>16.758000000000003</v>
      </c>
      <c r="H52">
        <v>18.4986</v>
      </c>
      <c r="I52">
        <v>20.623999999999999</v>
      </c>
      <c r="J52">
        <v>23.848800000000001</v>
      </c>
      <c r="K52">
        <v>27.875800000000002</v>
      </c>
      <c r="L52">
        <v>35.1432</v>
      </c>
      <c r="M52">
        <v>35.756</v>
      </c>
      <c r="N52">
        <v>36.815333333333328</v>
      </c>
      <c r="O52">
        <v>37.521555555555551</v>
      </c>
      <c r="P52">
        <v>37.992370370370359</v>
      </c>
      <c r="Q52">
        <v>38.306246913580232</v>
      </c>
      <c r="R52">
        <v>38.515497942386816</v>
      </c>
      <c r="S52">
        <v>38.654998628257871</v>
      </c>
      <c r="T52">
        <v>38.747999085505242</v>
      </c>
    </row>
    <row r="53" spans="1:20" x14ac:dyDescent="0.4">
      <c r="A53" s="1" t="s">
        <v>41</v>
      </c>
      <c r="B53" s="1" t="s">
        <v>55</v>
      </c>
      <c r="C53" s="1" t="s">
        <v>51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</row>
    <row r="54" spans="1:20" x14ac:dyDescent="0.4">
      <c r="A54" s="1" t="s">
        <v>41</v>
      </c>
      <c r="B54" s="1" t="s">
        <v>55</v>
      </c>
      <c r="C54" s="1" t="s">
        <v>52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</row>
    <row r="55" spans="1:20" x14ac:dyDescent="0.4">
      <c r="A55" s="1" t="s">
        <v>41</v>
      </c>
      <c r="B55" s="1" t="s">
        <v>55</v>
      </c>
      <c r="C55" s="1" t="s">
        <v>53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</row>
    <row r="56" spans="1:20" x14ac:dyDescent="0.4">
      <c r="A56" s="1" t="s">
        <v>41</v>
      </c>
      <c r="B56" s="1" t="s">
        <v>55</v>
      </c>
      <c r="C56" s="1" t="s">
        <v>54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</row>
    <row r="57" spans="1:20" x14ac:dyDescent="0.4">
      <c r="A57" s="1" t="s">
        <v>41</v>
      </c>
      <c r="B57" s="1" t="s">
        <v>56</v>
      </c>
      <c r="C57" s="1" t="s">
        <v>31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</row>
    <row r="58" spans="1:20" x14ac:dyDescent="0.4">
      <c r="A58" s="1" t="s">
        <v>41</v>
      </c>
      <c r="B58" s="1" t="s">
        <v>56</v>
      </c>
      <c r="C58" s="1" t="s">
        <v>51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</row>
    <row r="59" spans="1:20" x14ac:dyDescent="0.4">
      <c r="A59" s="1" t="s">
        <v>41</v>
      </c>
      <c r="B59" s="1" t="s">
        <v>56</v>
      </c>
      <c r="C59" s="1" t="s">
        <v>52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</row>
    <row r="60" spans="1:20" x14ac:dyDescent="0.4">
      <c r="A60" s="1" t="s">
        <v>41</v>
      </c>
      <c r="B60" s="1" t="s">
        <v>56</v>
      </c>
      <c r="C60" s="1" t="s">
        <v>53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</row>
    <row r="61" spans="1:20" x14ac:dyDescent="0.4">
      <c r="A61" s="1" t="s">
        <v>41</v>
      </c>
      <c r="B61" s="1" t="s">
        <v>56</v>
      </c>
      <c r="C61" s="1" t="s">
        <v>54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</row>
    <row r="62" spans="1:20" x14ac:dyDescent="0.4">
      <c r="A62" s="1" t="s">
        <v>41</v>
      </c>
      <c r="B62" s="1" t="s">
        <v>57</v>
      </c>
      <c r="C62" s="1" t="s">
        <v>31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</row>
    <row r="63" spans="1:20" x14ac:dyDescent="0.4">
      <c r="A63" s="1" t="s">
        <v>41</v>
      </c>
      <c r="B63" s="1" t="s">
        <v>57</v>
      </c>
      <c r="C63" s="1" t="s">
        <v>51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</row>
    <row r="64" spans="1:20" x14ac:dyDescent="0.4">
      <c r="A64" s="1" t="s">
        <v>41</v>
      </c>
      <c r="B64" s="1" t="s">
        <v>57</v>
      </c>
      <c r="C64" s="1" t="s">
        <v>52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</row>
    <row r="65" spans="1:20" x14ac:dyDescent="0.4">
      <c r="A65" s="1" t="s">
        <v>41</v>
      </c>
      <c r="B65" s="1" t="s">
        <v>57</v>
      </c>
      <c r="C65" s="1" t="s">
        <v>53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</row>
    <row r="66" spans="1:20" x14ac:dyDescent="0.4">
      <c r="A66" s="1" t="s">
        <v>41</v>
      </c>
      <c r="B66" s="1" t="s">
        <v>57</v>
      </c>
      <c r="C66" s="1" t="s">
        <v>54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</row>
    <row r="67" spans="1:20" x14ac:dyDescent="0.4">
      <c r="A67" s="1" t="s">
        <v>41</v>
      </c>
      <c r="B67" s="1" t="s">
        <v>58</v>
      </c>
      <c r="C67" s="1" t="s">
        <v>31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</row>
    <row r="68" spans="1:20" x14ac:dyDescent="0.4">
      <c r="A68" s="1" t="s">
        <v>41</v>
      </c>
      <c r="B68" s="1" t="s">
        <v>58</v>
      </c>
      <c r="C68" s="1" t="s">
        <v>51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</row>
    <row r="69" spans="1:20" x14ac:dyDescent="0.4">
      <c r="A69" s="1" t="s">
        <v>41</v>
      </c>
      <c r="B69" s="1" t="s">
        <v>58</v>
      </c>
      <c r="C69" s="1" t="s">
        <v>52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</row>
    <row r="70" spans="1:20" x14ac:dyDescent="0.4">
      <c r="A70" s="1" t="s">
        <v>41</v>
      </c>
      <c r="B70" s="1" t="s">
        <v>58</v>
      </c>
      <c r="C70" s="1" t="s">
        <v>53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</row>
    <row r="71" spans="1:20" x14ac:dyDescent="0.4">
      <c r="A71" s="1" t="s">
        <v>41</v>
      </c>
      <c r="B71" s="1" t="s">
        <v>58</v>
      </c>
      <c r="C71" s="1" t="s">
        <v>54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</row>
    <row r="72" spans="1:20" x14ac:dyDescent="0.4">
      <c r="A72" s="1" t="s">
        <v>41</v>
      </c>
      <c r="B72" s="1" t="s">
        <v>59</v>
      </c>
      <c r="C72" s="1" t="s">
        <v>31</v>
      </c>
      <c r="D72">
        <v>0.39600000000000002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</row>
    <row r="73" spans="1:20" x14ac:dyDescent="0.4">
      <c r="A73" s="1" t="s">
        <v>41</v>
      </c>
      <c r="B73" s="1" t="s">
        <v>59</v>
      </c>
      <c r="C73" s="1" t="s">
        <v>51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</row>
    <row r="74" spans="1:20" x14ac:dyDescent="0.4">
      <c r="A74" s="1" t="s">
        <v>41</v>
      </c>
      <c r="B74" s="1" t="s">
        <v>59</v>
      </c>
      <c r="C74" s="1" t="s">
        <v>52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</row>
    <row r="75" spans="1:20" x14ac:dyDescent="0.4">
      <c r="A75" s="1" t="s">
        <v>41</v>
      </c>
      <c r="B75" s="1" t="s">
        <v>59</v>
      </c>
      <c r="C75" s="1" t="s">
        <v>53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</row>
    <row r="76" spans="1:20" x14ac:dyDescent="0.4">
      <c r="A76" s="1" t="s">
        <v>41</v>
      </c>
      <c r="B76" s="1" t="s">
        <v>59</v>
      </c>
      <c r="C76" s="1" t="s">
        <v>54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</row>
    <row r="77" spans="1:20" x14ac:dyDescent="0.4">
      <c r="A77" s="1" t="s">
        <v>41</v>
      </c>
      <c r="B77" s="1" t="s">
        <v>60</v>
      </c>
      <c r="C77" s="1" t="s">
        <v>31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</row>
    <row r="78" spans="1:20" x14ac:dyDescent="0.4">
      <c r="A78" s="1" t="s">
        <v>41</v>
      </c>
      <c r="B78" s="1" t="s">
        <v>60</v>
      </c>
      <c r="C78" s="1" t="s">
        <v>51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</row>
    <row r="79" spans="1:20" x14ac:dyDescent="0.4">
      <c r="A79" s="1" t="s">
        <v>41</v>
      </c>
      <c r="B79" s="1" t="s">
        <v>60</v>
      </c>
      <c r="C79" s="1" t="s">
        <v>52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</row>
    <row r="80" spans="1:20" x14ac:dyDescent="0.4">
      <c r="A80" s="1" t="s">
        <v>41</v>
      </c>
      <c r="B80" s="1" t="s">
        <v>60</v>
      </c>
      <c r="C80" s="1" t="s">
        <v>53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</row>
    <row r="81" spans="1:20" x14ac:dyDescent="0.4">
      <c r="A81" s="1" t="s">
        <v>41</v>
      </c>
      <c r="B81" s="1" t="s">
        <v>60</v>
      </c>
      <c r="C81" s="1" t="s">
        <v>54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</row>
    <row r="82" spans="1:20" x14ac:dyDescent="0.4">
      <c r="A82" s="1" t="s">
        <v>41</v>
      </c>
      <c r="B82" s="1" t="s">
        <v>61</v>
      </c>
      <c r="C82" s="1" t="s">
        <v>31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</row>
    <row r="83" spans="1:20" x14ac:dyDescent="0.4">
      <c r="A83" s="1" t="s">
        <v>41</v>
      </c>
      <c r="B83" s="1" t="s">
        <v>61</v>
      </c>
      <c r="C83" s="1" t="s">
        <v>51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</row>
    <row r="84" spans="1:20" x14ac:dyDescent="0.4">
      <c r="A84" s="1" t="s">
        <v>41</v>
      </c>
      <c r="B84" s="1" t="s">
        <v>61</v>
      </c>
      <c r="C84" s="1" t="s">
        <v>52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</row>
    <row r="85" spans="1:20" x14ac:dyDescent="0.4">
      <c r="A85" s="1" t="s">
        <v>41</v>
      </c>
      <c r="B85" s="1" t="s">
        <v>61</v>
      </c>
      <c r="C85" s="1" t="s">
        <v>53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</row>
    <row r="86" spans="1:20" x14ac:dyDescent="0.4">
      <c r="A86" s="1" t="s">
        <v>41</v>
      </c>
      <c r="B86" s="1" t="s">
        <v>61</v>
      </c>
      <c r="C86" s="1" t="s">
        <v>54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</row>
    <row r="87" spans="1:20" x14ac:dyDescent="0.4">
      <c r="A87" s="1" t="s">
        <v>41</v>
      </c>
      <c r="B87" s="1" t="s">
        <v>62</v>
      </c>
      <c r="C87" s="1" t="s">
        <v>31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</row>
    <row r="88" spans="1:20" x14ac:dyDescent="0.4">
      <c r="A88" s="1" t="s">
        <v>41</v>
      </c>
      <c r="B88" s="1" t="s">
        <v>62</v>
      </c>
      <c r="C88" s="1" t="s">
        <v>51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</row>
    <row r="89" spans="1:20" x14ac:dyDescent="0.4">
      <c r="A89" s="1" t="s">
        <v>41</v>
      </c>
      <c r="B89" s="1" t="s">
        <v>62</v>
      </c>
      <c r="C89" s="1" t="s">
        <v>52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</row>
    <row r="90" spans="1:20" x14ac:dyDescent="0.4">
      <c r="A90" s="1" t="s">
        <v>41</v>
      </c>
      <c r="B90" s="1" t="s">
        <v>62</v>
      </c>
      <c r="C90" s="1" t="s">
        <v>53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</row>
    <row r="91" spans="1:20" x14ac:dyDescent="0.4">
      <c r="A91" s="1" t="s">
        <v>41</v>
      </c>
      <c r="B91" s="1" t="s">
        <v>62</v>
      </c>
      <c r="C91" s="1" t="s">
        <v>54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</row>
    <row r="92" spans="1:20" x14ac:dyDescent="0.4">
      <c r="A92" s="1" t="s">
        <v>39</v>
      </c>
      <c r="B92" s="1" t="s">
        <v>50</v>
      </c>
      <c r="C92" s="1" t="s">
        <v>31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</row>
    <row r="93" spans="1:20" x14ac:dyDescent="0.4">
      <c r="A93" s="1" t="s">
        <v>39</v>
      </c>
      <c r="B93" s="1" t="s">
        <v>50</v>
      </c>
      <c r="C93" s="1" t="s">
        <v>51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</row>
    <row r="94" spans="1:20" x14ac:dyDescent="0.4">
      <c r="A94" s="1" t="s">
        <v>39</v>
      </c>
      <c r="B94" s="1" t="s">
        <v>50</v>
      </c>
      <c r="C94" s="1" t="s">
        <v>52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</row>
    <row r="95" spans="1:20" x14ac:dyDescent="0.4">
      <c r="A95" s="1" t="s">
        <v>39</v>
      </c>
      <c r="B95" s="1" t="s">
        <v>50</v>
      </c>
      <c r="C95" s="1" t="s">
        <v>53</v>
      </c>
      <c r="D95">
        <v>0</v>
      </c>
      <c r="E95">
        <v>0</v>
      </c>
      <c r="F95">
        <v>3.1707142743903058</v>
      </c>
      <c r="G95">
        <v>5.582142837206634</v>
      </c>
      <c r="H95">
        <v>6.6782142618635199</v>
      </c>
      <c r="I95">
        <v>7.9017856860650495</v>
      </c>
      <c r="J95">
        <v>9.3942856807346953</v>
      </c>
      <c r="K95">
        <v>11.047499960544641</v>
      </c>
      <c r="L95">
        <v>12.149642813751274</v>
      </c>
      <c r="M95">
        <v>12.88440471588903</v>
      </c>
      <c r="N95">
        <v>13.374245983980863</v>
      </c>
      <c r="O95">
        <v>13.700806829375423</v>
      </c>
      <c r="P95">
        <v>13.91851405963846</v>
      </c>
      <c r="Q95">
        <v>14.063652213147154</v>
      </c>
      <c r="R95">
        <v>14.16041098215295</v>
      </c>
      <c r="S95">
        <v>14.224916828156813</v>
      </c>
      <c r="T95">
        <v>14.267920725492722</v>
      </c>
    </row>
    <row r="96" spans="1:20" x14ac:dyDescent="0.4">
      <c r="A96" s="1" t="s">
        <v>39</v>
      </c>
      <c r="B96" s="1" t="s">
        <v>50</v>
      </c>
      <c r="C96" s="1" t="s">
        <v>54</v>
      </c>
      <c r="D96">
        <v>0</v>
      </c>
      <c r="E96">
        <v>4.9592572001259168</v>
      </c>
      <c r="F96">
        <v>6.5581427452646759</v>
      </c>
      <c r="G96">
        <v>7.8678354729781415</v>
      </c>
      <c r="H96">
        <v>10.085381564408062</v>
      </c>
      <c r="I96">
        <v>12.23616951762064</v>
      </c>
      <c r="J96">
        <v>14.687177178188824</v>
      </c>
      <c r="K96">
        <v>17.3342732183199</v>
      </c>
      <c r="L96">
        <v>19.090608050623306</v>
      </c>
      <c r="M96">
        <v>20.256695845889592</v>
      </c>
      <c r="N96">
        <v>21.031590178102913</v>
      </c>
      <c r="O96">
        <v>21.548923882534385</v>
      </c>
      <c r="P96">
        <v>21.891588891913258</v>
      </c>
      <c r="Q96">
        <v>22.119867914769397</v>
      </c>
      <c r="R96">
        <v>22.27205393000682</v>
      </c>
      <c r="S96">
        <v>22.37351127349844</v>
      </c>
      <c r="T96">
        <v>22.441149502492856</v>
      </c>
    </row>
    <row r="97" spans="1:20" x14ac:dyDescent="0.4">
      <c r="A97" s="1" t="s">
        <v>39</v>
      </c>
      <c r="B97" s="1" t="s">
        <v>55</v>
      </c>
      <c r="C97" s="1" t="s">
        <v>31</v>
      </c>
      <c r="D97">
        <v>0.21119999999999997</v>
      </c>
      <c r="E97">
        <v>0.28140000000000004</v>
      </c>
      <c r="F97">
        <v>0.48959999999999998</v>
      </c>
      <c r="G97">
        <v>0.93100000000000005</v>
      </c>
      <c r="H97">
        <v>1.5057000000000003</v>
      </c>
      <c r="I97">
        <v>2.5779999999999998</v>
      </c>
      <c r="J97">
        <v>3.7655999999999996</v>
      </c>
      <c r="K97">
        <v>4.8971</v>
      </c>
      <c r="L97">
        <v>6.833400000000001</v>
      </c>
      <c r="M97">
        <v>7.661999999999999</v>
      </c>
      <c r="N97">
        <v>7.8889999999999985</v>
      </c>
      <c r="O97">
        <v>8.0403333333333311</v>
      </c>
      <c r="P97">
        <v>8.1412222222222184</v>
      </c>
      <c r="Q97">
        <v>8.2084814814814777</v>
      </c>
      <c r="R97">
        <v>8.2533209876543161</v>
      </c>
      <c r="S97">
        <v>8.2832139917695429</v>
      </c>
      <c r="T97">
        <v>8.3031426611796952</v>
      </c>
    </row>
    <row r="98" spans="1:20" x14ac:dyDescent="0.4">
      <c r="A98" s="1" t="s">
        <v>39</v>
      </c>
      <c r="B98" s="1" t="s">
        <v>55</v>
      </c>
      <c r="C98" s="1" t="s">
        <v>51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</row>
    <row r="99" spans="1:20" x14ac:dyDescent="0.4">
      <c r="A99" s="1" t="s">
        <v>39</v>
      </c>
      <c r="B99" s="1" t="s">
        <v>55</v>
      </c>
      <c r="C99" s="1" t="s">
        <v>52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</row>
    <row r="100" spans="1:20" x14ac:dyDescent="0.4">
      <c r="A100" s="1" t="s">
        <v>39</v>
      </c>
      <c r="B100" s="1" t="s">
        <v>55</v>
      </c>
      <c r="C100" s="1" t="s">
        <v>53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</row>
    <row r="101" spans="1:20" x14ac:dyDescent="0.4">
      <c r="A101" s="1" t="s">
        <v>39</v>
      </c>
      <c r="B101" s="1" t="s">
        <v>55</v>
      </c>
      <c r="C101" s="1" t="s">
        <v>54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</row>
    <row r="102" spans="1:20" x14ac:dyDescent="0.4">
      <c r="A102" s="1" t="s">
        <v>39</v>
      </c>
      <c r="B102" s="1" t="s">
        <v>56</v>
      </c>
      <c r="C102" s="1" t="s">
        <v>31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</row>
    <row r="103" spans="1:20" x14ac:dyDescent="0.4">
      <c r="A103" s="1" t="s">
        <v>39</v>
      </c>
      <c r="B103" s="1" t="s">
        <v>56</v>
      </c>
      <c r="C103" s="1" t="s">
        <v>51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</row>
    <row r="104" spans="1:20" x14ac:dyDescent="0.4">
      <c r="A104" s="1" t="s">
        <v>39</v>
      </c>
      <c r="B104" s="1" t="s">
        <v>56</v>
      </c>
      <c r="C104" s="1" t="s">
        <v>52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</row>
    <row r="105" spans="1:20" x14ac:dyDescent="0.4">
      <c r="A105" s="1" t="s">
        <v>39</v>
      </c>
      <c r="B105" s="1" t="s">
        <v>56</v>
      </c>
      <c r="C105" s="1" t="s">
        <v>53</v>
      </c>
      <c r="D105">
        <v>0</v>
      </c>
      <c r="E105">
        <v>0</v>
      </c>
      <c r="F105">
        <v>0.31166666536805554</v>
      </c>
      <c r="G105">
        <v>0.31958333200173611</v>
      </c>
      <c r="H105">
        <v>0.32041666533159729</v>
      </c>
      <c r="I105">
        <v>0.31624999868229176</v>
      </c>
      <c r="J105">
        <v>0.3116666653680556</v>
      </c>
      <c r="K105">
        <v>0.29624999876562502</v>
      </c>
      <c r="L105">
        <v>0.27124999886979168</v>
      </c>
      <c r="M105">
        <v>0.24541666564409728</v>
      </c>
      <c r="N105">
        <v>0.22819444349363432</v>
      </c>
      <c r="O105">
        <v>0.21671296205999238</v>
      </c>
      <c r="P105">
        <v>0.209058641104231</v>
      </c>
      <c r="Q105">
        <v>0.20395576046705682</v>
      </c>
      <c r="R105">
        <v>0.20055384004227403</v>
      </c>
      <c r="S105">
        <v>0.19828589309241879</v>
      </c>
      <c r="T105">
        <v>0.19677392845918201</v>
      </c>
    </row>
    <row r="106" spans="1:20" x14ac:dyDescent="0.4">
      <c r="A106" s="1" t="s">
        <v>39</v>
      </c>
      <c r="B106" s="1" t="s">
        <v>56</v>
      </c>
      <c r="C106" s="1" t="s">
        <v>54</v>
      </c>
      <c r="D106">
        <v>0</v>
      </c>
      <c r="E106">
        <v>0.44453749663229192</v>
      </c>
      <c r="F106">
        <v>0.49554999624583335</v>
      </c>
      <c r="G106">
        <v>0.50813749615047366</v>
      </c>
      <c r="H106">
        <v>0.50946249614043571</v>
      </c>
      <c r="I106">
        <v>0.50283749619062512</v>
      </c>
      <c r="J106">
        <v>0.49554999624583351</v>
      </c>
      <c r="K106">
        <v>0.47103749643153414</v>
      </c>
      <c r="L106">
        <v>0.43128749673267053</v>
      </c>
      <c r="M106">
        <v>0.39021249704384481</v>
      </c>
      <c r="N106">
        <v>0.18810158864525031</v>
      </c>
      <c r="O106">
        <v>9.1655329153679785E-2</v>
      </c>
      <c r="P106">
        <v>4.5038025568658747E-2</v>
      </c>
      <c r="Q106">
        <v>2.2269971058355795E-2</v>
      </c>
      <c r="R106">
        <v>1.1061441355527534E-2</v>
      </c>
      <c r="S106">
        <v>5.5115234180168962E-3</v>
      </c>
      <c r="T106">
        <v>2.7521663585292821E-3</v>
      </c>
    </row>
    <row r="107" spans="1:20" x14ac:dyDescent="0.4">
      <c r="A107" s="1" t="s">
        <v>39</v>
      </c>
      <c r="B107" s="1" t="s">
        <v>57</v>
      </c>
      <c r="C107" s="1" t="s">
        <v>31</v>
      </c>
      <c r="D107">
        <v>0.93000000000000016</v>
      </c>
      <c r="E107">
        <v>1.08</v>
      </c>
      <c r="F107">
        <v>1.2</v>
      </c>
      <c r="G107">
        <v>1.31</v>
      </c>
      <c r="H107">
        <v>1.45</v>
      </c>
      <c r="I107">
        <v>1.57</v>
      </c>
      <c r="J107">
        <v>1.71</v>
      </c>
      <c r="K107">
        <v>1.84</v>
      </c>
      <c r="L107">
        <v>1.98</v>
      </c>
      <c r="M107">
        <v>2.15</v>
      </c>
      <c r="N107">
        <v>2.2633333333333332</v>
      </c>
      <c r="O107">
        <v>2.3388888888888886</v>
      </c>
      <c r="P107">
        <v>2.389259259259259</v>
      </c>
      <c r="Q107">
        <v>2.4228395061728394</v>
      </c>
      <c r="R107">
        <v>2.4452263374485597</v>
      </c>
      <c r="S107">
        <v>2.4601508916323733</v>
      </c>
      <c r="T107">
        <v>2.4701005944215826</v>
      </c>
    </row>
    <row r="108" spans="1:20" x14ac:dyDescent="0.4">
      <c r="A108" s="1" t="s">
        <v>39</v>
      </c>
      <c r="B108" s="1" t="s">
        <v>57</v>
      </c>
      <c r="C108" s="1" t="s">
        <v>51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</row>
    <row r="109" spans="1:20" x14ac:dyDescent="0.4">
      <c r="A109" s="1" t="s">
        <v>39</v>
      </c>
      <c r="B109" s="1" t="s">
        <v>57</v>
      </c>
      <c r="C109" s="1" t="s">
        <v>52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</row>
    <row r="110" spans="1:20" x14ac:dyDescent="0.4">
      <c r="A110" s="1" t="s">
        <v>39</v>
      </c>
      <c r="B110" s="1" t="s">
        <v>57</v>
      </c>
      <c r="C110" s="1" t="s">
        <v>53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</row>
    <row r="111" spans="1:20" x14ac:dyDescent="0.4">
      <c r="A111" s="1" t="s">
        <v>39</v>
      </c>
      <c r="B111" s="1" t="s">
        <v>57</v>
      </c>
      <c r="C111" s="1" t="s">
        <v>54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</row>
    <row r="112" spans="1:20" x14ac:dyDescent="0.4">
      <c r="A112" s="1" t="s">
        <v>39</v>
      </c>
      <c r="B112" s="1" t="s">
        <v>58</v>
      </c>
      <c r="C112" s="1" t="s">
        <v>31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</row>
    <row r="113" spans="1:20" x14ac:dyDescent="0.4">
      <c r="A113" s="1" t="s">
        <v>39</v>
      </c>
      <c r="B113" s="1" t="s">
        <v>58</v>
      </c>
      <c r="C113" s="1" t="s">
        <v>51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</row>
    <row r="114" spans="1:20" x14ac:dyDescent="0.4">
      <c r="A114" s="1" t="s">
        <v>39</v>
      </c>
      <c r="B114" s="1" t="s">
        <v>58</v>
      </c>
      <c r="C114" s="1" t="s">
        <v>52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</row>
    <row r="115" spans="1:20" x14ac:dyDescent="0.4">
      <c r="A115" s="1" t="s">
        <v>39</v>
      </c>
      <c r="B115" s="1" t="s">
        <v>58</v>
      </c>
      <c r="C115" s="1" t="s">
        <v>53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</row>
    <row r="116" spans="1:20" x14ac:dyDescent="0.4">
      <c r="A116" s="1" t="s">
        <v>39</v>
      </c>
      <c r="B116" s="1" t="s">
        <v>58</v>
      </c>
      <c r="C116" s="1" t="s">
        <v>54</v>
      </c>
      <c r="D116">
        <v>0</v>
      </c>
      <c r="E116">
        <v>1.7021833204380055</v>
      </c>
      <c r="F116">
        <v>1.9380333186512635</v>
      </c>
      <c r="G116">
        <v>2.1381083171355435</v>
      </c>
      <c r="H116">
        <v>2.3554083154893317</v>
      </c>
      <c r="I116">
        <v>2.5320749808176144</v>
      </c>
      <c r="J116">
        <v>2.7202249793922357</v>
      </c>
      <c r="K116">
        <v>2.8681833116046729</v>
      </c>
      <c r="L116">
        <v>3.0214416437769587</v>
      </c>
      <c r="M116">
        <v>3.1236138652251482</v>
      </c>
      <c r="N116">
        <v>1.5010452816508935</v>
      </c>
      <c r="O116">
        <v>0.73313742079151523</v>
      </c>
      <c r="P116">
        <v>0.36155722512190214</v>
      </c>
      <c r="Q116">
        <v>0.17937838228143874</v>
      </c>
      <c r="R116">
        <v>8.9333772113130705E-2</v>
      </c>
      <c r="S116">
        <v>4.459933252027401E-2</v>
      </c>
      <c r="T116">
        <v>2.2301680915573517E-2</v>
      </c>
    </row>
    <row r="117" spans="1:20" x14ac:dyDescent="0.4">
      <c r="A117" s="1" t="s">
        <v>39</v>
      </c>
      <c r="B117" s="1" t="s">
        <v>59</v>
      </c>
      <c r="C117" s="1" t="s">
        <v>31</v>
      </c>
      <c r="D117">
        <v>0</v>
      </c>
      <c r="E117">
        <v>0.21150000000000002</v>
      </c>
      <c r="F117">
        <v>0.22950000000000004</v>
      </c>
      <c r="G117">
        <v>0.24400000000000005</v>
      </c>
      <c r="H117">
        <v>0.25950000000000006</v>
      </c>
      <c r="I117">
        <v>0.27000000000000007</v>
      </c>
      <c r="J117">
        <v>0.28200000000000008</v>
      </c>
      <c r="K117">
        <v>0.29000000000000004</v>
      </c>
      <c r="L117">
        <v>0.29800000000000004</v>
      </c>
      <c r="M117">
        <v>0.30650000000000005</v>
      </c>
      <c r="N117">
        <v>0.3121666666666667</v>
      </c>
      <c r="O117">
        <v>0.31594444444444447</v>
      </c>
      <c r="P117">
        <v>0.318462962962963</v>
      </c>
      <c r="Q117">
        <v>0.32014197530864202</v>
      </c>
      <c r="R117">
        <v>0.32126131687242804</v>
      </c>
      <c r="S117">
        <v>0.32200754458161873</v>
      </c>
      <c r="T117">
        <v>0.32250502972107919</v>
      </c>
    </row>
    <row r="118" spans="1:20" x14ac:dyDescent="0.4">
      <c r="A118" s="1" t="s">
        <v>39</v>
      </c>
      <c r="B118" s="1" t="s">
        <v>59</v>
      </c>
      <c r="C118" s="1" t="s">
        <v>51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</row>
    <row r="119" spans="1:20" x14ac:dyDescent="0.4">
      <c r="A119" s="1" t="s">
        <v>39</v>
      </c>
      <c r="B119" s="1" t="s">
        <v>59</v>
      </c>
      <c r="C119" s="1" t="s">
        <v>52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</row>
    <row r="120" spans="1:20" x14ac:dyDescent="0.4">
      <c r="A120" s="1" t="s">
        <v>39</v>
      </c>
      <c r="B120" s="1" t="s">
        <v>59</v>
      </c>
      <c r="C120" s="1" t="s">
        <v>53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</row>
    <row r="121" spans="1:20" x14ac:dyDescent="0.4">
      <c r="A121" s="1" t="s">
        <v>39</v>
      </c>
      <c r="B121" s="1" t="s">
        <v>59</v>
      </c>
      <c r="C121" s="1" t="s">
        <v>54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</row>
    <row r="122" spans="1:20" x14ac:dyDescent="0.4">
      <c r="A122" s="1" t="s">
        <v>39</v>
      </c>
      <c r="B122" s="1" t="s">
        <v>60</v>
      </c>
      <c r="C122" s="1" t="s">
        <v>31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</row>
    <row r="123" spans="1:20" x14ac:dyDescent="0.4">
      <c r="A123" s="1" t="s">
        <v>39</v>
      </c>
      <c r="B123" s="1" t="s">
        <v>60</v>
      </c>
      <c r="C123" s="1" t="s">
        <v>51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</row>
    <row r="124" spans="1:20" x14ac:dyDescent="0.4">
      <c r="A124" s="1" t="s">
        <v>39</v>
      </c>
      <c r="B124" s="1" t="s">
        <v>60</v>
      </c>
      <c r="C124" s="1" t="s">
        <v>52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</row>
    <row r="125" spans="1:20" x14ac:dyDescent="0.4">
      <c r="A125" s="1" t="s">
        <v>39</v>
      </c>
      <c r="B125" s="1" t="s">
        <v>60</v>
      </c>
      <c r="C125" s="1" t="s">
        <v>53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</row>
    <row r="126" spans="1:20" x14ac:dyDescent="0.4">
      <c r="A126" s="1" t="s">
        <v>39</v>
      </c>
      <c r="B126" s="1" t="s">
        <v>60</v>
      </c>
      <c r="C126" s="1" t="s">
        <v>54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</row>
    <row r="127" spans="1:20" x14ac:dyDescent="0.4">
      <c r="A127" s="1" t="s">
        <v>39</v>
      </c>
      <c r="B127" s="1" t="s">
        <v>61</v>
      </c>
      <c r="C127" s="1" t="s">
        <v>31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</row>
    <row r="128" spans="1:20" x14ac:dyDescent="0.4">
      <c r="A128" s="1" t="s">
        <v>39</v>
      </c>
      <c r="B128" s="1" t="s">
        <v>61</v>
      </c>
      <c r="C128" s="1" t="s">
        <v>51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</row>
    <row r="129" spans="1:20" x14ac:dyDescent="0.4">
      <c r="A129" s="1" t="s">
        <v>39</v>
      </c>
      <c r="B129" s="1" t="s">
        <v>61</v>
      </c>
      <c r="C129" s="1" t="s">
        <v>52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</row>
    <row r="130" spans="1:20" x14ac:dyDescent="0.4">
      <c r="A130" s="1" t="s">
        <v>39</v>
      </c>
      <c r="B130" s="1" t="s">
        <v>61</v>
      </c>
      <c r="C130" s="1" t="s">
        <v>53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</row>
    <row r="131" spans="1:20" x14ac:dyDescent="0.4">
      <c r="A131" s="1" t="s">
        <v>39</v>
      </c>
      <c r="B131" s="1" t="s">
        <v>61</v>
      </c>
      <c r="C131" s="1" t="s">
        <v>54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</row>
    <row r="132" spans="1:20" x14ac:dyDescent="0.4">
      <c r="A132" s="1" t="s">
        <v>39</v>
      </c>
      <c r="B132" s="1" t="s">
        <v>62</v>
      </c>
      <c r="C132" s="1" t="s">
        <v>31</v>
      </c>
      <c r="D132">
        <v>3.7800000000000002</v>
      </c>
      <c r="E132">
        <v>4.08</v>
      </c>
      <c r="F132">
        <v>4.3</v>
      </c>
      <c r="G132">
        <v>4.4099999999999993</v>
      </c>
      <c r="H132">
        <v>4.5199999999999996</v>
      </c>
      <c r="I132">
        <v>4.5</v>
      </c>
      <c r="J132">
        <v>4.51</v>
      </c>
      <c r="K132">
        <v>4.4000000000000004</v>
      </c>
      <c r="L132">
        <v>4.3600000000000003</v>
      </c>
      <c r="M132">
        <v>4.29</v>
      </c>
      <c r="N132">
        <v>4.2433333333333332</v>
      </c>
      <c r="O132">
        <v>4.2122222222222216</v>
      </c>
      <c r="P132">
        <v>4.1914814814814809</v>
      </c>
      <c r="Q132">
        <v>4.1776543209876538</v>
      </c>
      <c r="R132">
        <v>4.168436213991769</v>
      </c>
      <c r="S132">
        <v>4.1622908093278461</v>
      </c>
      <c r="T132">
        <v>4.1581938728852306</v>
      </c>
    </row>
    <row r="133" spans="1:20" x14ac:dyDescent="0.4">
      <c r="A133" s="1" t="s">
        <v>39</v>
      </c>
      <c r="B133" s="1" t="s">
        <v>62</v>
      </c>
      <c r="C133" s="1" t="s">
        <v>51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</row>
    <row r="134" spans="1:20" x14ac:dyDescent="0.4">
      <c r="A134" s="1" t="s">
        <v>39</v>
      </c>
      <c r="B134" s="1" t="s">
        <v>62</v>
      </c>
      <c r="C134" s="1" t="s">
        <v>52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</row>
    <row r="135" spans="1:20" x14ac:dyDescent="0.4">
      <c r="A135" s="1" t="s">
        <v>39</v>
      </c>
      <c r="B135" s="1" t="s">
        <v>62</v>
      </c>
      <c r="C135" s="1" t="s">
        <v>53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</row>
    <row r="136" spans="1:20" x14ac:dyDescent="0.4">
      <c r="A136" s="1" t="s">
        <v>39</v>
      </c>
      <c r="B136" s="1" t="s">
        <v>62</v>
      </c>
      <c r="C136" s="1" t="s">
        <v>54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</row>
    <row r="137" spans="1:20" x14ac:dyDescent="0.4">
      <c r="A137" s="1" t="s">
        <v>44</v>
      </c>
      <c r="B137" s="1" t="s">
        <v>50</v>
      </c>
      <c r="C137" s="1" t="s">
        <v>31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</row>
    <row r="138" spans="1:20" x14ac:dyDescent="0.4">
      <c r="A138" s="1" t="s">
        <v>44</v>
      </c>
      <c r="B138" s="1" t="s">
        <v>50</v>
      </c>
      <c r="C138" s="1" t="s">
        <v>51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</row>
    <row r="139" spans="1:20" x14ac:dyDescent="0.4">
      <c r="A139" s="1" t="s">
        <v>44</v>
      </c>
      <c r="B139" s="1" t="s">
        <v>50</v>
      </c>
      <c r="C139" s="1" t="s">
        <v>52</v>
      </c>
      <c r="D139">
        <v>0</v>
      </c>
      <c r="E139">
        <v>1.337277371138589</v>
      </c>
      <c r="F139">
        <v>0.61375837231751196</v>
      </c>
      <c r="G139">
        <v>0.28112658540684465</v>
      </c>
      <c r="H139">
        <v>0.12896903488362277</v>
      </c>
      <c r="I139">
        <v>5.920784516245739E-2</v>
      </c>
      <c r="J139">
        <v>2.728917716163037E-2</v>
      </c>
      <c r="K139">
        <v>1.2845572566026734E-2</v>
      </c>
      <c r="L139">
        <v>5.8046094126056368E-3</v>
      </c>
      <c r="M139">
        <v>2.5909262468661954E-3</v>
      </c>
      <c r="N139">
        <v>1.2183593334814283E-3</v>
      </c>
      <c r="O139">
        <v>5.8808513468470405E-4</v>
      </c>
      <c r="P139">
        <v>0</v>
      </c>
      <c r="Q139">
        <v>0</v>
      </c>
      <c r="R139">
        <v>0</v>
      </c>
      <c r="S139">
        <v>0</v>
      </c>
      <c r="T139">
        <v>0</v>
      </c>
    </row>
    <row r="140" spans="1:20" x14ac:dyDescent="0.4">
      <c r="A140" s="1" t="s">
        <v>44</v>
      </c>
      <c r="B140" s="1" t="s">
        <v>50</v>
      </c>
      <c r="C140" s="1" t="s">
        <v>53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</row>
    <row r="141" spans="1:20" x14ac:dyDescent="0.4">
      <c r="A141" s="1" t="s">
        <v>44</v>
      </c>
      <c r="B141" s="1" t="s">
        <v>50</v>
      </c>
      <c r="C141" s="1" t="s">
        <v>54</v>
      </c>
      <c r="D141">
        <v>0</v>
      </c>
      <c r="E141">
        <v>0</v>
      </c>
      <c r="F141">
        <v>4.4787208800899503</v>
      </c>
      <c r="G141">
        <v>7.1387873877395895</v>
      </c>
      <c r="H141">
        <v>5.9336409020192624</v>
      </c>
      <c r="I141">
        <v>10.679532316782428</v>
      </c>
      <c r="J141">
        <v>14.385288405478953</v>
      </c>
      <c r="K141">
        <v>17.670817538903133</v>
      </c>
      <c r="L141">
        <v>17.717804341211515</v>
      </c>
      <c r="M141">
        <v>7.9084605080909576</v>
      </c>
      <c r="N141">
        <v>3.7188811086985374</v>
      </c>
      <c r="O141">
        <v>1.7950522785720657</v>
      </c>
      <c r="P141">
        <v>0.87917025130789472</v>
      </c>
      <c r="Q141">
        <v>0.4343450296457167</v>
      </c>
      <c r="R141">
        <v>0.21573856534609703</v>
      </c>
      <c r="S141">
        <v>0.10752285902449825</v>
      </c>
      <c r="T141">
        <v>5.3706800458380291E-2</v>
      </c>
    </row>
    <row r="142" spans="1:20" x14ac:dyDescent="0.4">
      <c r="A142" s="1" t="s">
        <v>44</v>
      </c>
      <c r="B142" s="1" t="s">
        <v>55</v>
      </c>
      <c r="C142" s="1" t="s">
        <v>31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</row>
    <row r="143" spans="1:20" x14ac:dyDescent="0.4">
      <c r="A143" s="1" t="s">
        <v>44</v>
      </c>
      <c r="B143" s="1" t="s">
        <v>55</v>
      </c>
      <c r="C143" s="1" t="s">
        <v>51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</row>
    <row r="144" spans="1:20" x14ac:dyDescent="0.4">
      <c r="A144" s="1" t="s">
        <v>44</v>
      </c>
      <c r="B144" s="1" t="s">
        <v>55</v>
      </c>
      <c r="C144" s="1" t="s">
        <v>52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</row>
    <row r="145" spans="1:20" x14ac:dyDescent="0.4">
      <c r="A145" s="1" t="s">
        <v>44</v>
      </c>
      <c r="B145" s="1" t="s">
        <v>55</v>
      </c>
      <c r="C145" s="1" t="s">
        <v>53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</row>
    <row r="146" spans="1:20" x14ac:dyDescent="0.4">
      <c r="A146" s="1" t="s">
        <v>44</v>
      </c>
      <c r="B146" s="1" t="s">
        <v>55</v>
      </c>
      <c r="C146" s="1" t="s">
        <v>54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</row>
    <row r="147" spans="1:20" x14ac:dyDescent="0.4">
      <c r="A147" s="1" t="s">
        <v>44</v>
      </c>
      <c r="B147" s="1" t="s">
        <v>56</v>
      </c>
      <c r="C147" s="1" t="s">
        <v>31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</row>
    <row r="148" spans="1:20" x14ac:dyDescent="0.4">
      <c r="A148" s="1" t="s">
        <v>44</v>
      </c>
      <c r="B148" s="1" t="s">
        <v>56</v>
      </c>
      <c r="C148" s="1" t="s">
        <v>51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</row>
    <row r="149" spans="1:20" x14ac:dyDescent="0.4">
      <c r="A149" s="1" t="s">
        <v>44</v>
      </c>
      <c r="B149" s="1" t="s">
        <v>56</v>
      </c>
      <c r="C149" s="1" t="s">
        <v>52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</row>
    <row r="150" spans="1:20" x14ac:dyDescent="0.4">
      <c r="A150" s="1" t="s">
        <v>44</v>
      </c>
      <c r="B150" s="1" t="s">
        <v>56</v>
      </c>
      <c r="C150" s="1" t="s">
        <v>53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</row>
    <row r="151" spans="1:20" x14ac:dyDescent="0.4">
      <c r="A151" s="1" t="s">
        <v>44</v>
      </c>
      <c r="B151" s="1" t="s">
        <v>56</v>
      </c>
      <c r="C151" s="1" t="s">
        <v>54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</row>
    <row r="152" spans="1:20" x14ac:dyDescent="0.4">
      <c r="A152" s="1" t="s">
        <v>44</v>
      </c>
      <c r="B152" s="1" t="s">
        <v>57</v>
      </c>
      <c r="C152" s="1" t="s">
        <v>31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</row>
    <row r="153" spans="1:20" x14ac:dyDescent="0.4">
      <c r="A153" s="1" t="s">
        <v>44</v>
      </c>
      <c r="B153" s="1" t="s">
        <v>57</v>
      </c>
      <c r="C153" s="1" t="s">
        <v>51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</row>
    <row r="154" spans="1:20" x14ac:dyDescent="0.4">
      <c r="A154" s="1" t="s">
        <v>44</v>
      </c>
      <c r="B154" s="1" t="s">
        <v>57</v>
      </c>
      <c r="C154" s="1" t="s">
        <v>52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</row>
    <row r="155" spans="1:20" x14ac:dyDescent="0.4">
      <c r="A155" s="1" t="s">
        <v>44</v>
      </c>
      <c r="B155" s="1" t="s">
        <v>57</v>
      </c>
      <c r="C155" s="1" t="s">
        <v>53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</row>
    <row r="156" spans="1:20" x14ac:dyDescent="0.4">
      <c r="A156" s="1" t="s">
        <v>44</v>
      </c>
      <c r="B156" s="1" t="s">
        <v>57</v>
      </c>
      <c r="C156" s="1" t="s">
        <v>54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</row>
    <row r="157" spans="1:20" x14ac:dyDescent="0.4">
      <c r="A157" s="1" t="s">
        <v>44</v>
      </c>
      <c r="B157" s="1" t="s">
        <v>58</v>
      </c>
      <c r="C157" s="1" t="s">
        <v>31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</row>
    <row r="158" spans="1:20" x14ac:dyDescent="0.4">
      <c r="A158" s="1" t="s">
        <v>44</v>
      </c>
      <c r="B158" s="1" t="s">
        <v>58</v>
      </c>
      <c r="C158" s="1" t="s">
        <v>51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</row>
    <row r="159" spans="1:20" x14ac:dyDescent="0.4">
      <c r="A159" s="1" t="s">
        <v>44</v>
      </c>
      <c r="B159" s="1" t="s">
        <v>58</v>
      </c>
      <c r="C159" s="1" t="s">
        <v>52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</row>
    <row r="160" spans="1:20" x14ac:dyDescent="0.4">
      <c r="A160" s="1" t="s">
        <v>44</v>
      </c>
      <c r="B160" s="1" t="s">
        <v>58</v>
      </c>
      <c r="C160" s="1" t="s">
        <v>53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</row>
    <row r="161" spans="1:20" x14ac:dyDescent="0.4">
      <c r="A161" s="1" t="s">
        <v>44</v>
      </c>
      <c r="B161" s="1" t="s">
        <v>58</v>
      </c>
      <c r="C161" s="1" t="s">
        <v>54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</row>
    <row r="162" spans="1:20" x14ac:dyDescent="0.4">
      <c r="A162" s="1" t="s">
        <v>44</v>
      </c>
      <c r="B162" s="1" t="s">
        <v>59</v>
      </c>
      <c r="C162" s="1" t="s">
        <v>31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</row>
    <row r="163" spans="1:20" x14ac:dyDescent="0.4">
      <c r="A163" s="1" t="s">
        <v>44</v>
      </c>
      <c r="B163" s="1" t="s">
        <v>59</v>
      </c>
      <c r="C163" s="1" t="s">
        <v>51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</row>
    <row r="164" spans="1:20" x14ac:dyDescent="0.4">
      <c r="A164" s="1" t="s">
        <v>44</v>
      </c>
      <c r="B164" s="1" t="s">
        <v>59</v>
      </c>
      <c r="C164" s="1" t="s">
        <v>52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</row>
    <row r="165" spans="1:20" x14ac:dyDescent="0.4">
      <c r="A165" s="1" t="s">
        <v>44</v>
      </c>
      <c r="B165" s="1" t="s">
        <v>59</v>
      </c>
      <c r="C165" s="1" t="s">
        <v>53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</row>
    <row r="166" spans="1:20" x14ac:dyDescent="0.4">
      <c r="A166" s="1" t="s">
        <v>44</v>
      </c>
      <c r="B166" s="1" t="s">
        <v>59</v>
      </c>
      <c r="C166" s="1" t="s">
        <v>54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</row>
    <row r="167" spans="1:20" x14ac:dyDescent="0.4">
      <c r="A167" s="1" t="s">
        <v>44</v>
      </c>
      <c r="B167" s="1" t="s">
        <v>60</v>
      </c>
      <c r="C167" s="1" t="s">
        <v>31</v>
      </c>
      <c r="D167">
        <v>0.22119999999996229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</row>
    <row r="168" spans="1:20" x14ac:dyDescent="0.4">
      <c r="A168" s="1" t="s">
        <v>44</v>
      </c>
      <c r="B168" s="1" t="s">
        <v>60</v>
      </c>
      <c r="C168" s="1" t="s">
        <v>51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</row>
    <row r="169" spans="1:20" x14ac:dyDescent="0.4">
      <c r="A169" s="1" t="s">
        <v>44</v>
      </c>
      <c r="B169" s="1" t="s">
        <v>60</v>
      </c>
      <c r="C169" s="1" t="s">
        <v>52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</row>
    <row r="170" spans="1:20" x14ac:dyDescent="0.4">
      <c r="A170" s="1" t="s">
        <v>44</v>
      </c>
      <c r="B170" s="1" t="s">
        <v>60</v>
      </c>
      <c r="C170" s="1" t="s">
        <v>53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</row>
    <row r="171" spans="1:20" x14ac:dyDescent="0.4">
      <c r="A171" s="1" t="s">
        <v>44</v>
      </c>
      <c r="B171" s="1" t="s">
        <v>60</v>
      </c>
      <c r="C171" s="1" t="s">
        <v>54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</row>
    <row r="172" spans="1:20" x14ac:dyDescent="0.4">
      <c r="A172" s="1" t="s">
        <v>44</v>
      </c>
      <c r="B172" s="1" t="s">
        <v>61</v>
      </c>
      <c r="C172" s="1" t="s">
        <v>31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</row>
    <row r="173" spans="1:20" x14ac:dyDescent="0.4">
      <c r="A173" s="1" t="s">
        <v>44</v>
      </c>
      <c r="B173" s="1" t="s">
        <v>61</v>
      </c>
      <c r="C173" s="1" t="s">
        <v>51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</row>
    <row r="174" spans="1:20" x14ac:dyDescent="0.4">
      <c r="A174" s="1" t="s">
        <v>44</v>
      </c>
      <c r="B174" s="1" t="s">
        <v>61</v>
      </c>
      <c r="C174" s="1" t="s">
        <v>52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</row>
    <row r="175" spans="1:20" x14ac:dyDescent="0.4">
      <c r="A175" s="1" t="s">
        <v>44</v>
      </c>
      <c r="B175" s="1" t="s">
        <v>61</v>
      </c>
      <c r="C175" s="1" t="s">
        <v>53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</row>
    <row r="176" spans="1:20" x14ac:dyDescent="0.4">
      <c r="A176" s="1" t="s">
        <v>44</v>
      </c>
      <c r="B176" s="1" t="s">
        <v>61</v>
      </c>
      <c r="C176" s="1" t="s">
        <v>54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</row>
    <row r="177" spans="1:20" x14ac:dyDescent="0.4">
      <c r="A177" s="1" t="s">
        <v>44</v>
      </c>
      <c r="B177" s="1" t="s">
        <v>62</v>
      </c>
      <c r="C177" s="1" t="s">
        <v>31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</row>
    <row r="178" spans="1:20" x14ac:dyDescent="0.4">
      <c r="A178" s="1" t="s">
        <v>44</v>
      </c>
      <c r="B178" s="1" t="s">
        <v>62</v>
      </c>
      <c r="C178" s="1" t="s">
        <v>51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</row>
    <row r="179" spans="1:20" x14ac:dyDescent="0.4">
      <c r="A179" s="1" t="s">
        <v>44</v>
      </c>
      <c r="B179" s="1" t="s">
        <v>62</v>
      </c>
      <c r="C179" s="1" t="s">
        <v>52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</row>
    <row r="180" spans="1:20" x14ac:dyDescent="0.4">
      <c r="A180" s="1" t="s">
        <v>44</v>
      </c>
      <c r="B180" s="1" t="s">
        <v>62</v>
      </c>
      <c r="C180" s="1" t="s">
        <v>53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</row>
    <row r="181" spans="1:20" x14ac:dyDescent="0.4">
      <c r="A181" s="1" t="s">
        <v>44</v>
      </c>
      <c r="B181" s="1" t="s">
        <v>62</v>
      </c>
      <c r="C181" s="1" t="s">
        <v>54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</row>
    <row r="182" spans="1:20" x14ac:dyDescent="0.4">
      <c r="A182" s="1" t="s">
        <v>37</v>
      </c>
      <c r="B182" s="1" t="s">
        <v>50</v>
      </c>
      <c r="C182" s="1" t="s">
        <v>31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</row>
    <row r="183" spans="1:20" x14ac:dyDescent="0.4">
      <c r="A183" s="1" t="s">
        <v>37</v>
      </c>
      <c r="B183" s="1" t="s">
        <v>50</v>
      </c>
      <c r="C183" s="1" t="s">
        <v>51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</row>
    <row r="184" spans="1:20" x14ac:dyDescent="0.4">
      <c r="A184" s="1" t="s">
        <v>37</v>
      </c>
      <c r="B184" s="1" t="s">
        <v>50</v>
      </c>
      <c r="C184" s="1" t="s">
        <v>52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</row>
    <row r="185" spans="1:20" x14ac:dyDescent="0.4">
      <c r="A185" s="1" t="s">
        <v>37</v>
      </c>
      <c r="B185" s="1" t="s">
        <v>50</v>
      </c>
      <c r="C185" s="1" t="s">
        <v>53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</row>
    <row r="186" spans="1:20" x14ac:dyDescent="0.4">
      <c r="A186" s="1" t="s">
        <v>37</v>
      </c>
      <c r="B186" s="1" t="s">
        <v>50</v>
      </c>
      <c r="C186" s="1" t="s">
        <v>54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</row>
    <row r="187" spans="1:20" x14ac:dyDescent="0.4">
      <c r="A187" s="1" t="s">
        <v>37</v>
      </c>
      <c r="B187" s="1" t="s">
        <v>55</v>
      </c>
      <c r="C187" s="1" t="s">
        <v>31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</row>
    <row r="188" spans="1:20" x14ac:dyDescent="0.4">
      <c r="A188" s="1" t="s">
        <v>37</v>
      </c>
      <c r="B188" s="1" t="s">
        <v>55</v>
      </c>
      <c r="C188" s="1" t="s">
        <v>51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</row>
    <row r="189" spans="1:20" x14ac:dyDescent="0.4">
      <c r="A189" s="1" t="s">
        <v>37</v>
      </c>
      <c r="B189" s="1" t="s">
        <v>55</v>
      </c>
      <c r="C189" s="1" t="s">
        <v>52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</row>
    <row r="190" spans="1:20" x14ac:dyDescent="0.4">
      <c r="A190" s="1" t="s">
        <v>37</v>
      </c>
      <c r="B190" s="1" t="s">
        <v>55</v>
      </c>
      <c r="C190" s="1" t="s">
        <v>53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</row>
    <row r="191" spans="1:20" x14ac:dyDescent="0.4">
      <c r="A191" s="1" t="s">
        <v>37</v>
      </c>
      <c r="B191" s="1" t="s">
        <v>55</v>
      </c>
      <c r="C191" s="1" t="s">
        <v>54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</row>
    <row r="192" spans="1:20" x14ac:dyDescent="0.4">
      <c r="A192" s="1" t="s">
        <v>37</v>
      </c>
      <c r="B192" s="1" t="s">
        <v>56</v>
      </c>
      <c r="C192" s="1" t="s">
        <v>31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</row>
    <row r="193" spans="1:20" x14ac:dyDescent="0.4">
      <c r="A193" s="1" t="s">
        <v>37</v>
      </c>
      <c r="B193" s="1" t="s">
        <v>56</v>
      </c>
      <c r="C193" s="1" t="s">
        <v>51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</row>
    <row r="194" spans="1:20" x14ac:dyDescent="0.4">
      <c r="A194" s="1" t="s">
        <v>37</v>
      </c>
      <c r="B194" s="1" t="s">
        <v>56</v>
      </c>
      <c r="C194" s="1" t="s">
        <v>52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</row>
    <row r="195" spans="1:20" x14ac:dyDescent="0.4">
      <c r="A195" s="1" t="s">
        <v>37</v>
      </c>
      <c r="B195" s="1" t="s">
        <v>56</v>
      </c>
      <c r="C195" s="1" t="s">
        <v>53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</row>
    <row r="196" spans="1:20" x14ac:dyDescent="0.4">
      <c r="A196" s="1" t="s">
        <v>37</v>
      </c>
      <c r="B196" s="1" t="s">
        <v>56</v>
      </c>
      <c r="C196" s="1" t="s">
        <v>54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0.33387764119255736</v>
      </c>
      <c r="M196">
        <v>0.45710851305706501</v>
      </c>
      <c r="N196">
        <v>0.22034875392430328</v>
      </c>
      <c r="O196">
        <v>0.10736824561128007</v>
      </c>
      <c r="P196">
        <v>5.27591121624238E-2</v>
      </c>
      <c r="Q196">
        <v>2.6087819927420406E-2</v>
      </c>
      <c r="R196">
        <v>1.2957757756602519E-2</v>
      </c>
      <c r="S196">
        <v>6.4563905394496293E-3</v>
      </c>
      <c r="T196">
        <v>3.2239835509205706E-3</v>
      </c>
    </row>
    <row r="197" spans="1:20" x14ac:dyDescent="0.4">
      <c r="A197" s="1" t="s">
        <v>37</v>
      </c>
      <c r="B197" s="1" t="s">
        <v>57</v>
      </c>
      <c r="C197" s="1" t="s">
        <v>31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</row>
    <row r="198" spans="1:20" x14ac:dyDescent="0.4">
      <c r="A198" s="1" t="s">
        <v>37</v>
      </c>
      <c r="B198" s="1" t="s">
        <v>57</v>
      </c>
      <c r="C198" s="1" t="s">
        <v>51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</row>
    <row r="199" spans="1:20" x14ac:dyDescent="0.4">
      <c r="A199" s="1" t="s">
        <v>37</v>
      </c>
      <c r="B199" s="1" t="s">
        <v>57</v>
      </c>
      <c r="C199" s="1" t="s">
        <v>52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</row>
    <row r="200" spans="1:20" x14ac:dyDescent="0.4">
      <c r="A200" s="1" t="s">
        <v>37</v>
      </c>
      <c r="B200" s="1" t="s">
        <v>57</v>
      </c>
      <c r="C200" s="1" t="s">
        <v>53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</row>
    <row r="201" spans="1:20" x14ac:dyDescent="0.4">
      <c r="A201" s="1" t="s">
        <v>37</v>
      </c>
      <c r="B201" s="1" t="s">
        <v>57</v>
      </c>
      <c r="C201" s="1" t="s">
        <v>54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</row>
    <row r="202" spans="1:20" x14ac:dyDescent="0.4">
      <c r="A202" s="1" t="s">
        <v>37</v>
      </c>
      <c r="B202" s="1" t="s">
        <v>58</v>
      </c>
      <c r="C202" s="1" t="s">
        <v>31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</row>
    <row r="203" spans="1:20" x14ac:dyDescent="0.4">
      <c r="A203" s="1" t="s">
        <v>37</v>
      </c>
      <c r="B203" s="1" t="s">
        <v>58</v>
      </c>
      <c r="C203" s="1" t="s">
        <v>51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</row>
    <row r="204" spans="1:20" x14ac:dyDescent="0.4">
      <c r="A204" s="1" t="s">
        <v>37</v>
      </c>
      <c r="B204" s="1" t="s">
        <v>58</v>
      </c>
      <c r="C204" s="1" t="s">
        <v>52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</row>
    <row r="205" spans="1:20" x14ac:dyDescent="0.4">
      <c r="A205" s="1" t="s">
        <v>37</v>
      </c>
      <c r="B205" s="1" t="s">
        <v>58</v>
      </c>
      <c r="C205" s="1" t="s">
        <v>53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</row>
    <row r="206" spans="1:20" x14ac:dyDescent="0.4">
      <c r="A206" s="1" t="s">
        <v>37</v>
      </c>
      <c r="B206" s="1" t="s">
        <v>58</v>
      </c>
      <c r="C206" s="1" t="s">
        <v>54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2.6703669704900252</v>
      </c>
      <c r="M206">
        <v>4.0088752423144198</v>
      </c>
      <c r="N206">
        <v>1.9264555501546938</v>
      </c>
      <c r="O206">
        <v>0.94091542112344573</v>
      </c>
      <c r="P206">
        <v>0.46402592350082944</v>
      </c>
      <c r="Q206">
        <v>0.23021589311668608</v>
      </c>
      <c r="R206">
        <v>0.11465179845495224</v>
      </c>
      <c r="S206">
        <v>5.7239200387333267E-2</v>
      </c>
      <c r="T206">
        <v>2.8622185821292105E-2</v>
      </c>
    </row>
    <row r="207" spans="1:20" x14ac:dyDescent="0.4">
      <c r="A207" s="1" t="s">
        <v>37</v>
      </c>
      <c r="B207" s="1" t="s">
        <v>59</v>
      </c>
      <c r="C207" s="1" t="s">
        <v>31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</row>
    <row r="208" spans="1:20" x14ac:dyDescent="0.4">
      <c r="A208" s="1" t="s">
        <v>37</v>
      </c>
      <c r="B208" s="1" t="s">
        <v>59</v>
      </c>
      <c r="C208" s="1" t="s">
        <v>51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</row>
    <row r="209" spans="1:20" x14ac:dyDescent="0.4">
      <c r="A209" s="1" t="s">
        <v>37</v>
      </c>
      <c r="B209" s="1" t="s">
        <v>59</v>
      </c>
      <c r="C209" s="1" t="s">
        <v>52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</row>
    <row r="210" spans="1:20" x14ac:dyDescent="0.4">
      <c r="A210" s="1" t="s">
        <v>37</v>
      </c>
      <c r="B210" s="1" t="s">
        <v>59</v>
      </c>
      <c r="C210" s="1" t="s">
        <v>53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</row>
    <row r="211" spans="1:20" x14ac:dyDescent="0.4">
      <c r="A211" s="1" t="s">
        <v>37</v>
      </c>
      <c r="B211" s="1" t="s">
        <v>59</v>
      </c>
      <c r="C211" s="1" t="s">
        <v>54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</row>
    <row r="212" spans="1:20" x14ac:dyDescent="0.4">
      <c r="A212" s="1" t="s">
        <v>37</v>
      </c>
      <c r="B212" s="1" t="s">
        <v>60</v>
      </c>
      <c r="C212" s="1" t="s">
        <v>31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</row>
    <row r="213" spans="1:20" x14ac:dyDescent="0.4">
      <c r="A213" s="1" t="s">
        <v>37</v>
      </c>
      <c r="B213" s="1" t="s">
        <v>60</v>
      </c>
      <c r="C213" s="1" t="s">
        <v>51</v>
      </c>
      <c r="D213">
        <v>0</v>
      </c>
      <c r="E213">
        <v>0.11095149796643709</v>
      </c>
      <c r="F213">
        <v>1.29223442880513</v>
      </c>
      <c r="G213">
        <v>0</v>
      </c>
      <c r="H213">
        <v>1.3461538461538463</v>
      </c>
      <c r="I213">
        <v>1.3384615384615384</v>
      </c>
      <c r="J213">
        <v>1.3153846153846154</v>
      </c>
      <c r="K213">
        <v>1.2923076923076924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</row>
    <row r="214" spans="1:20" x14ac:dyDescent="0.4">
      <c r="A214" s="1" t="s">
        <v>37</v>
      </c>
      <c r="B214" s="1" t="s">
        <v>60</v>
      </c>
      <c r="C214" s="1" t="s">
        <v>52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</row>
    <row r="215" spans="1:20" x14ac:dyDescent="0.4">
      <c r="A215" s="1" t="s">
        <v>37</v>
      </c>
      <c r="B215" s="1" t="s">
        <v>60</v>
      </c>
      <c r="C215" s="1" t="s">
        <v>53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</row>
    <row r="216" spans="1:20" x14ac:dyDescent="0.4">
      <c r="A216" s="1" t="s">
        <v>37</v>
      </c>
      <c r="B216" s="1" t="s">
        <v>60</v>
      </c>
      <c r="C216" s="1" t="s">
        <v>54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</row>
    <row r="217" spans="1:20" x14ac:dyDescent="0.4">
      <c r="A217" s="1" t="s">
        <v>37</v>
      </c>
      <c r="B217" s="1" t="s">
        <v>61</v>
      </c>
      <c r="C217" s="1" t="s">
        <v>31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</row>
    <row r="218" spans="1:20" x14ac:dyDescent="0.4">
      <c r="A218" s="1" t="s">
        <v>37</v>
      </c>
      <c r="B218" s="1" t="s">
        <v>61</v>
      </c>
      <c r="C218" s="1" t="s">
        <v>51</v>
      </c>
      <c r="D218">
        <v>0</v>
      </c>
      <c r="E218">
        <v>9.9114575570002666E-2</v>
      </c>
      <c r="F218">
        <v>0</v>
      </c>
      <c r="G218">
        <v>5.670208989800682</v>
      </c>
      <c r="H218">
        <v>9.0384615384615383</v>
      </c>
      <c r="I218">
        <v>9.6461538461538456</v>
      </c>
      <c r="J218">
        <v>10.384615384615385</v>
      </c>
      <c r="K218">
        <v>10.923076923076922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</row>
    <row r="219" spans="1:20" x14ac:dyDescent="0.4">
      <c r="A219" s="1" t="s">
        <v>37</v>
      </c>
      <c r="B219" s="1" t="s">
        <v>61</v>
      </c>
      <c r="C219" s="1" t="s">
        <v>52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</row>
    <row r="220" spans="1:20" x14ac:dyDescent="0.4">
      <c r="A220" s="1" t="s">
        <v>37</v>
      </c>
      <c r="B220" s="1" t="s">
        <v>61</v>
      </c>
      <c r="C220" s="1" t="s">
        <v>53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</row>
    <row r="221" spans="1:20" x14ac:dyDescent="0.4">
      <c r="A221" s="1" t="s">
        <v>37</v>
      </c>
      <c r="B221" s="1" t="s">
        <v>61</v>
      </c>
      <c r="C221" s="1" t="s">
        <v>54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</row>
    <row r="222" spans="1:20" x14ac:dyDescent="0.4">
      <c r="A222" s="1" t="s">
        <v>37</v>
      </c>
      <c r="B222" s="1" t="s">
        <v>62</v>
      </c>
      <c r="C222" s="1" t="s">
        <v>31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</row>
    <row r="223" spans="1:20" x14ac:dyDescent="0.4">
      <c r="A223" s="1" t="s">
        <v>37</v>
      </c>
      <c r="B223" s="1" t="s">
        <v>62</v>
      </c>
      <c r="C223" s="1" t="s">
        <v>51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</row>
    <row r="224" spans="1:20" x14ac:dyDescent="0.4">
      <c r="A224" s="1" t="s">
        <v>37</v>
      </c>
      <c r="B224" s="1" t="s">
        <v>62</v>
      </c>
      <c r="C224" s="1" t="s">
        <v>52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</row>
    <row r="225" spans="1:20" x14ac:dyDescent="0.4">
      <c r="A225" s="1" t="s">
        <v>37</v>
      </c>
      <c r="B225" s="1" t="s">
        <v>62</v>
      </c>
      <c r="C225" s="1" t="s">
        <v>53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</row>
    <row r="226" spans="1:20" x14ac:dyDescent="0.4">
      <c r="A226" s="1" t="s">
        <v>37</v>
      </c>
      <c r="B226" s="1" t="s">
        <v>62</v>
      </c>
      <c r="C226" s="1" t="s">
        <v>54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</row>
    <row r="227" spans="1:20" x14ac:dyDescent="0.4">
      <c r="A227" s="1" t="s">
        <v>38</v>
      </c>
      <c r="B227" s="1" t="s">
        <v>50</v>
      </c>
      <c r="C227" s="1" t="s">
        <v>31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</row>
    <row r="228" spans="1:20" x14ac:dyDescent="0.4">
      <c r="A228" s="1" t="s">
        <v>38</v>
      </c>
      <c r="B228" s="1" t="s">
        <v>50</v>
      </c>
      <c r="C228" s="1" t="s">
        <v>51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</row>
    <row r="229" spans="1:20" x14ac:dyDescent="0.4">
      <c r="A229" s="1" t="s">
        <v>38</v>
      </c>
      <c r="B229" s="1" t="s">
        <v>50</v>
      </c>
      <c r="C229" s="1" t="s">
        <v>52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</row>
    <row r="230" spans="1:20" x14ac:dyDescent="0.4">
      <c r="A230" s="1" t="s">
        <v>38</v>
      </c>
      <c r="B230" s="1" t="s">
        <v>50</v>
      </c>
      <c r="C230" s="1" t="s">
        <v>53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</row>
    <row r="231" spans="1:20" x14ac:dyDescent="0.4">
      <c r="A231" s="1" t="s">
        <v>38</v>
      </c>
      <c r="B231" s="1" t="s">
        <v>50</v>
      </c>
      <c r="C231" s="1" t="s">
        <v>54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2.0870159694930788</v>
      </c>
      <c r="M231">
        <v>13.476829650198427</v>
      </c>
      <c r="N231">
        <v>18.637390721699457</v>
      </c>
      <c r="O231">
        <v>21.179740061103697</v>
      </c>
      <c r="P231">
        <v>22.493109779390572</v>
      </c>
      <c r="Q231">
        <v>23.197108461705401</v>
      </c>
      <c r="R231">
        <v>23.585843977249919</v>
      </c>
      <c r="S231">
        <v>23.806201778895968</v>
      </c>
      <c r="T231">
        <v>23.934155345450968</v>
      </c>
    </row>
    <row r="232" spans="1:20" x14ac:dyDescent="0.4">
      <c r="A232" s="1" t="s">
        <v>38</v>
      </c>
      <c r="B232" s="1" t="s">
        <v>55</v>
      </c>
      <c r="C232" s="1" t="s">
        <v>31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</row>
    <row r="233" spans="1:20" x14ac:dyDescent="0.4">
      <c r="A233" s="1" t="s">
        <v>38</v>
      </c>
      <c r="B233" s="1" t="s">
        <v>55</v>
      </c>
      <c r="C233" s="1" t="s">
        <v>51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</row>
    <row r="234" spans="1:20" x14ac:dyDescent="0.4">
      <c r="A234" s="1" t="s">
        <v>38</v>
      </c>
      <c r="B234" s="1" t="s">
        <v>55</v>
      </c>
      <c r="C234" s="1" t="s">
        <v>52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</row>
    <row r="235" spans="1:20" x14ac:dyDescent="0.4">
      <c r="A235" s="1" t="s">
        <v>38</v>
      </c>
      <c r="B235" s="1" t="s">
        <v>55</v>
      </c>
      <c r="C235" s="1" t="s">
        <v>53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</row>
    <row r="236" spans="1:20" x14ac:dyDescent="0.4">
      <c r="A236" s="1" t="s">
        <v>38</v>
      </c>
      <c r="B236" s="1" t="s">
        <v>55</v>
      </c>
      <c r="C236" s="1" t="s">
        <v>54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</row>
    <row r="237" spans="1:20" x14ac:dyDescent="0.4">
      <c r="A237" s="1" t="s">
        <v>38</v>
      </c>
      <c r="B237" s="1" t="s">
        <v>56</v>
      </c>
      <c r="C237" s="1" t="s">
        <v>31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</row>
    <row r="238" spans="1:20" x14ac:dyDescent="0.4">
      <c r="A238" s="1" t="s">
        <v>38</v>
      </c>
      <c r="B238" s="1" t="s">
        <v>56</v>
      </c>
      <c r="C238" s="1" t="s">
        <v>51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1.0119999932533337</v>
      </c>
      <c r="J238">
        <v>2.0248383274921111</v>
      </c>
      <c r="K238">
        <v>2.3821133530160092</v>
      </c>
      <c r="L238">
        <v>2.3841434588806574</v>
      </c>
      <c r="M238">
        <v>2.2513650623358612</v>
      </c>
      <c r="N238">
        <v>2.6701602214749913</v>
      </c>
      <c r="O238">
        <v>2.8439713348172933</v>
      </c>
      <c r="P238">
        <v>2.8744805950648598</v>
      </c>
      <c r="Q238">
        <v>2.8697328630144243</v>
      </c>
      <c r="R238">
        <v>2.854582279471749</v>
      </c>
      <c r="S238">
        <v>2.8386783124879518</v>
      </c>
      <c r="T238">
        <v>2.8252361561877524</v>
      </c>
    </row>
    <row r="239" spans="1:20" x14ac:dyDescent="0.4">
      <c r="A239" s="1" t="s">
        <v>38</v>
      </c>
      <c r="B239" s="1" t="s">
        <v>56</v>
      </c>
      <c r="C239" s="1" t="s">
        <v>52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</row>
    <row r="240" spans="1:20" x14ac:dyDescent="0.4">
      <c r="A240" s="1" t="s">
        <v>38</v>
      </c>
      <c r="B240" s="1" t="s">
        <v>56</v>
      </c>
      <c r="C240" s="1" t="s">
        <v>53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</row>
    <row r="241" spans="1:20" x14ac:dyDescent="0.4">
      <c r="A241" s="1" t="s">
        <v>38</v>
      </c>
      <c r="B241" s="1" t="s">
        <v>56</v>
      </c>
      <c r="C241" s="1" t="s">
        <v>54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</row>
    <row r="242" spans="1:20" x14ac:dyDescent="0.4">
      <c r="A242" s="1" t="s">
        <v>38</v>
      </c>
      <c r="B242" s="1" t="s">
        <v>57</v>
      </c>
      <c r="C242" s="1" t="s">
        <v>31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</row>
    <row r="243" spans="1:20" x14ac:dyDescent="0.4">
      <c r="A243" s="1" t="s">
        <v>38</v>
      </c>
      <c r="B243" s="1" t="s">
        <v>57</v>
      </c>
      <c r="C243" s="1" t="s">
        <v>51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</row>
    <row r="244" spans="1:20" x14ac:dyDescent="0.4">
      <c r="A244" s="1" t="s">
        <v>38</v>
      </c>
      <c r="B244" s="1" t="s">
        <v>57</v>
      </c>
      <c r="C244" s="1" t="s">
        <v>52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</row>
    <row r="245" spans="1:20" x14ac:dyDescent="0.4">
      <c r="A245" s="1" t="s">
        <v>38</v>
      </c>
      <c r="B245" s="1" t="s">
        <v>57</v>
      </c>
      <c r="C245" s="1" t="s">
        <v>53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</row>
    <row r="246" spans="1:20" x14ac:dyDescent="0.4">
      <c r="A246" s="1" t="s">
        <v>38</v>
      </c>
      <c r="B246" s="1" t="s">
        <v>57</v>
      </c>
      <c r="C246" s="1" t="s">
        <v>54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</row>
    <row r="247" spans="1:20" x14ac:dyDescent="0.4">
      <c r="A247" s="1" t="s">
        <v>38</v>
      </c>
      <c r="B247" s="1" t="s">
        <v>58</v>
      </c>
      <c r="C247" s="1" t="s">
        <v>31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</row>
    <row r="248" spans="1:20" x14ac:dyDescent="0.4">
      <c r="A248" s="1" t="s">
        <v>38</v>
      </c>
      <c r="B248" s="1" t="s">
        <v>58</v>
      </c>
      <c r="C248" s="1" t="s">
        <v>51</v>
      </c>
      <c r="D248">
        <v>0</v>
      </c>
      <c r="E248">
        <v>0</v>
      </c>
      <c r="F248">
        <v>0.16364744867687128</v>
      </c>
      <c r="G248">
        <v>1.1044452019235791</v>
      </c>
      <c r="H248">
        <v>4.9104968303074168</v>
      </c>
      <c r="I248">
        <v>19.296098444765992</v>
      </c>
      <c r="J248">
        <v>27.457936548648298</v>
      </c>
      <c r="K248">
        <v>32.060538261017228</v>
      </c>
      <c r="L248">
        <v>35.260056594356129</v>
      </c>
      <c r="M248">
        <v>37.147186566991245</v>
      </c>
      <c r="N248">
        <v>43.388070157848354</v>
      </c>
      <c r="O248">
        <v>46.649224091903548</v>
      </c>
      <c r="P248">
        <v>48.227930358510783</v>
      </c>
      <c r="Q248">
        <v>49.082540712029726</v>
      </c>
      <c r="R248">
        <v>49.557464489670288</v>
      </c>
      <c r="S248">
        <v>49.827905849296769</v>
      </c>
      <c r="T248">
        <v>49.985482177730418</v>
      </c>
    </row>
    <row r="249" spans="1:20" x14ac:dyDescent="0.4">
      <c r="A249" s="1" t="s">
        <v>38</v>
      </c>
      <c r="B249" s="1" t="s">
        <v>58</v>
      </c>
      <c r="C249" s="1" t="s">
        <v>52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</row>
    <row r="250" spans="1:20" x14ac:dyDescent="0.4">
      <c r="A250" s="1" t="s">
        <v>38</v>
      </c>
      <c r="B250" s="1" t="s">
        <v>58</v>
      </c>
      <c r="C250" s="1" t="s">
        <v>53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</row>
    <row r="251" spans="1:20" x14ac:dyDescent="0.4">
      <c r="A251" s="1" t="s">
        <v>38</v>
      </c>
      <c r="B251" s="1" t="s">
        <v>58</v>
      </c>
      <c r="C251" s="1" t="s">
        <v>54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</row>
    <row r="252" spans="1:20" x14ac:dyDescent="0.4">
      <c r="A252" s="1" t="s">
        <v>38</v>
      </c>
      <c r="B252" s="1" t="s">
        <v>59</v>
      </c>
      <c r="C252" s="1" t="s">
        <v>31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</row>
    <row r="253" spans="1:20" x14ac:dyDescent="0.4">
      <c r="A253" s="1" t="s">
        <v>38</v>
      </c>
      <c r="B253" s="1" t="s">
        <v>59</v>
      </c>
      <c r="C253" s="1" t="s">
        <v>51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</row>
    <row r="254" spans="1:20" x14ac:dyDescent="0.4">
      <c r="A254" s="1" t="s">
        <v>38</v>
      </c>
      <c r="B254" s="1" t="s">
        <v>59</v>
      </c>
      <c r="C254" s="1" t="s">
        <v>52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</row>
    <row r="255" spans="1:20" x14ac:dyDescent="0.4">
      <c r="A255" s="1" t="s">
        <v>38</v>
      </c>
      <c r="B255" s="1" t="s">
        <v>59</v>
      </c>
      <c r="C255" s="1" t="s">
        <v>53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</row>
    <row r="256" spans="1:20" x14ac:dyDescent="0.4">
      <c r="A256" s="1" t="s">
        <v>38</v>
      </c>
      <c r="B256" s="1" t="s">
        <v>59</v>
      </c>
      <c r="C256" s="1" t="s">
        <v>54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</row>
    <row r="257" spans="1:20" x14ac:dyDescent="0.4">
      <c r="A257" s="1" t="s">
        <v>38</v>
      </c>
      <c r="B257" s="1" t="s">
        <v>60</v>
      </c>
      <c r="C257" s="1" t="s">
        <v>31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</row>
    <row r="258" spans="1:20" x14ac:dyDescent="0.4">
      <c r="A258" s="1" t="s">
        <v>38</v>
      </c>
      <c r="B258" s="1" t="s">
        <v>60</v>
      </c>
      <c r="C258" s="1" t="s">
        <v>51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1.2615384615384617</v>
      </c>
      <c r="M258">
        <v>1.2307692307692308</v>
      </c>
      <c r="N258">
        <v>1.2102564102564104</v>
      </c>
      <c r="O258">
        <v>1.1965811965811968</v>
      </c>
      <c r="P258">
        <v>1.1874643874643878</v>
      </c>
      <c r="Q258">
        <v>1.1813865147198483</v>
      </c>
      <c r="R258">
        <v>1.1773345995568218</v>
      </c>
      <c r="S258">
        <v>1.1746333227814709</v>
      </c>
      <c r="T258">
        <v>1.1728324715979037</v>
      </c>
    </row>
    <row r="259" spans="1:20" x14ac:dyDescent="0.4">
      <c r="A259" s="1" t="s">
        <v>38</v>
      </c>
      <c r="B259" s="1" t="s">
        <v>60</v>
      </c>
      <c r="C259" s="1" t="s">
        <v>52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</row>
    <row r="260" spans="1:20" x14ac:dyDescent="0.4">
      <c r="A260" s="1" t="s">
        <v>38</v>
      </c>
      <c r="B260" s="1" t="s">
        <v>60</v>
      </c>
      <c r="C260" s="1" t="s">
        <v>53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</row>
    <row r="261" spans="1:20" x14ac:dyDescent="0.4">
      <c r="A261" s="1" t="s">
        <v>38</v>
      </c>
      <c r="B261" s="1" t="s">
        <v>60</v>
      </c>
      <c r="C261" s="1" t="s">
        <v>54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</row>
    <row r="262" spans="1:20" x14ac:dyDescent="0.4">
      <c r="A262" s="1" t="s">
        <v>38</v>
      </c>
      <c r="B262" s="1" t="s">
        <v>61</v>
      </c>
      <c r="C262" s="1" t="s">
        <v>31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</row>
    <row r="263" spans="1:20" x14ac:dyDescent="0.4">
      <c r="A263" s="1" t="s">
        <v>38</v>
      </c>
      <c r="B263" s="1" t="s">
        <v>61</v>
      </c>
      <c r="C263" s="1" t="s">
        <v>51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11.584615384615384</v>
      </c>
      <c r="M263">
        <v>12.399999999999999</v>
      </c>
      <c r="N263">
        <v>12.943589743589746</v>
      </c>
      <c r="O263">
        <v>13.305982905982907</v>
      </c>
      <c r="P263">
        <v>13.54757834757835</v>
      </c>
      <c r="Q263">
        <v>13.708641975308643</v>
      </c>
      <c r="R263">
        <v>13.816017727128839</v>
      </c>
      <c r="S263">
        <v>13.887601561675638</v>
      </c>
      <c r="T263">
        <v>13.935324118040167</v>
      </c>
    </row>
    <row r="264" spans="1:20" x14ac:dyDescent="0.4">
      <c r="A264" s="1" t="s">
        <v>38</v>
      </c>
      <c r="B264" s="1" t="s">
        <v>61</v>
      </c>
      <c r="C264" s="1" t="s">
        <v>52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</row>
    <row r="265" spans="1:20" x14ac:dyDescent="0.4">
      <c r="A265" s="1" t="s">
        <v>38</v>
      </c>
      <c r="B265" s="1" t="s">
        <v>61</v>
      </c>
      <c r="C265" s="1" t="s">
        <v>53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</row>
    <row r="266" spans="1:20" x14ac:dyDescent="0.4">
      <c r="A266" s="1" t="s">
        <v>38</v>
      </c>
      <c r="B266" s="1" t="s">
        <v>61</v>
      </c>
      <c r="C266" s="1" t="s">
        <v>54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</row>
    <row r="267" spans="1:20" x14ac:dyDescent="0.4">
      <c r="A267" s="1" t="s">
        <v>38</v>
      </c>
      <c r="B267" s="1" t="s">
        <v>62</v>
      </c>
      <c r="C267" s="1" t="s">
        <v>31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</row>
    <row r="268" spans="1:20" x14ac:dyDescent="0.4">
      <c r="A268" s="1" t="s">
        <v>38</v>
      </c>
      <c r="B268" s="1" t="s">
        <v>62</v>
      </c>
      <c r="C268" s="1" t="s">
        <v>51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</row>
    <row r="269" spans="1:20" x14ac:dyDescent="0.4">
      <c r="A269" s="1" t="s">
        <v>38</v>
      </c>
      <c r="B269" s="1" t="s">
        <v>62</v>
      </c>
      <c r="C269" s="1" t="s">
        <v>52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</row>
    <row r="270" spans="1:20" x14ac:dyDescent="0.4">
      <c r="A270" s="1" t="s">
        <v>38</v>
      </c>
      <c r="B270" s="1" t="s">
        <v>62</v>
      </c>
      <c r="C270" s="1" t="s">
        <v>53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</row>
    <row r="271" spans="1:20" x14ac:dyDescent="0.4">
      <c r="A271" s="1" t="s">
        <v>38</v>
      </c>
      <c r="B271" s="1" t="s">
        <v>62</v>
      </c>
      <c r="C271" s="1" t="s">
        <v>54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</row>
    <row r="272" spans="1:20" x14ac:dyDescent="0.4">
      <c r="A272" s="1"/>
      <c r="B272" s="1"/>
      <c r="C272" s="1"/>
    </row>
    <row r="273" spans="1:3" x14ac:dyDescent="0.4">
      <c r="A273" s="1"/>
      <c r="B273" s="1"/>
      <c r="C273" s="1"/>
    </row>
    <row r="274" spans="1:3" x14ac:dyDescent="0.4">
      <c r="A274" s="1"/>
      <c r="B274" s="1"/>
      <c r="C274" s="1"/>
    </row>
    <row r="275" spans="1:3" x14ac:dyDescent="0.4">
      <c r="A275" s="1"/>
      <c r="B275" s="1"/>
      <c r="C275" s="1"/>
    </row>
    <row r="276" spans="1:3" x14ac:dyDescent="0.4">
      <c r="A276" s="1"/>
      <c r="B276" s="1"/>
      <c r="C276" s="1"/>
    </row>
    <row r="277" spans="1:3" x14ac:dyDescent="0.4">
      <c r="A277" s="1"/>
      <c r="B277" s="1"/>
      <c r="C277" s="1"/>
    </row>
    <row r="278" spans="1:3" x14ac:dyDescent="0.4">
      <c r="A278" s="1"/>
      <c r="B278" s="1"/>
      <c r="C278" s="1"/>
    </row>
    <row r="279" spans="1:3" x14ac:dyDescent="0.4">
      <c r="A279" s="1"/>
      <c r="B279" s="1"/>
      <c r="C279" s="1"/>
    </row>
    <row r="280" spans="1:3" x14ac:dyDescent="0.4">
      <c r="A280" s="1"/>
      <c r="B280" s="1"/>
      <c r="C280" s="1"/>
    </row>
    <row r="281" spans="1:3" x14ac:dyDescent="0.4">
      <c r="A281" s="1"/>
      <c r="B281" s="1"/>
      <c r="C281" s="1"/>
    </row>
    <row r="282" spans="1:3" x14ac:dyDescent="0.4">
      <c r="A282" s="1"/>
      <c r="B282" s="1"/>
      <c r="C282" s="1"/>
    </row>
    <row r="283" spans="1:3" x14ac:dyDescent="0.4">
      <c r="A283" s="1"/>
      <c r="B283" s="1"/>
      <c r="C283" s="1"/>
    </row>
    <row r="284" spans="1:3" x14ac:dyDescent="0.4">
      <c r="A284" s="1"/>
      <c r="B284" s="1"/>
      <c r="C284" s="1"/>
    </row>
    <row r="285" spans="1:3" x14ac:dyDescent="0.4">
      <c r="A285" s="1"/>
      <c r="B285" s="1"/>
      <c r="C285" s="1"/>
    </row>
    <row r="286" spans="1:3" x14ac:dyDescent="0.4">
      <c r="A286" s="1"/>
      <c r="B286" s="1"/>
      <c r="C286" s="1"/>
    </row>
    <row r="287" spans="1:3" x14ac:dyDescent="0.4">
      <c r="A287" s="1"/>
      <c r="B287" s="1"/>
      <c r="C287" s="1"/>
    </row>
    <row r="288" spans="1:3" x14ac:dyDescent="0.4">
      <c r="A288" s="1"/>
      <c r="B288" s="1"/>
      <c r="C288" s="1"/>
    </row>
    <row r="289" spans="1:3" x14ac:dyDescent="0.4">
      <c r="A289" s="1"/>
      <c r="B289" s="1"/>
      <c r="C289" s="1"/>
    </row>
    <row r="290" spans="1:3" x14ac:dyDescent="0.4">
      <c r="A290" s="1"/>
      <c r="B290" s="1"/>
      <c r="C290" s="1"/>
    </row>
    <row r="291" spans="1:3" x14ac:dyDescent="0.4">
      <c r="A291" s="1"/>
      <c r="B291" s="1"/>
      <c r="C291" s="1"/>
    </row>
    <row r="292" spans="1:3" x14ac:dyDescent="0.4">
      <c r="A292" s="1"/>
      <c r="B292" s="1"/>
      <c r="C292" s="1"/>
    </row>
    <row r="293" spans="1:3" x14ac:dyDescent="0.4">
      <c r="A293" s="1"/>
      <c r="B293" s="1"/>
      <c r="C293" s="1"/>
    </row>
    <row r="294" spans="1:3" x14ac:dyDescent="0.4">
      <c r="A294" s="1"/>
      <c r="B294" s="1"/>
      <c r="C294" s="1"/>
    </row>
    <row r="295" spans="1:3" x14ac:dyDescent="0.4">
      <c r="A295" s="1"/>
      <c r="B295" s="1"/>
      <c r="C295" s="1"/>
    </row>
    <row r="296" spans="1:3" x14ac:dyDescent="0.4">
      <c r="A296" s="1"/>
      <c r="B296" s="1"/>
      <c r="C296" s="1"/>
    </row>
    <row r="297" spans="1:3" x14ac:dyDescent="0.4">
      <c r="A297" s="1"/>
      <c r="B297" s="1"/>
      <c r="C297" s="1"/>
    </row>
    <row r="298" spans="1:3" x14ac:dyDescent="0.4">
      <c r="A298" s="1"/>
      <c r="B298" s="1"/>
      <c r="C298" s="1"/>
    </row>
    <row r="299" spans="1:3" x14ac:dyDescent="0.4">
      <c r="A299" s="1"/>
      <c r="B299" s="1"/>
      <c r="C299" s="1"/>
    </row>
    <row r="300" spans="1:3" x14ac:dyDescent="0.4">
      <c r="A300" s="1"/>
      <c r="B300" s="1"/>
      <c r="C300" s="1"/>
    </row>
    <row r="301" spans="1:3" x14ac:dyDescent="0.4">
      <c r="A301" s="1"/>
      <c r="B301" s="1"/>
      <c r="C301" s="1"/>
    </row>
    <row r="302" spans="1:3" x14ac:dyDescent="0.4">
      <c r="A302" s="1"/>
      <c r="B302" s="1"/>
      <c r="C302" s="1"/>
    </row>
    <row r="303" spans="1:3" x14ac:dyDescent="0.4">
      <c r="A303" s="1"/>
      <c r="B303" s="1"/>
      <c r="C303" s="1"/>
    </row>
    <row r="304" spans="1:3" x14ac:dyDescent="0.4">
      <c r="A304" s="1"/>
      <c r="B304" s="1"/>
      <c r="C304" s="1"/>
    </row>
    <row r="305" spans="1:3" x14ac:dyDescent="0.4">
      <c r="A305" s="1"/>
      <c r="B305" s="1"/>
      <c r="C305" s="1"/>
    </row>
    <row r="306" spans="1:3" x14ac:dyDescent="0.4">
      <c r="A306" s="1"/>
      <c r="B306" s="1"/>
      <c r="C306" s="1"/>
    </row>
    <row r="307" spans="1:3" x14ac:dyDescent="0.4">
      <c r="A307" s="1"/>
      <c r="B307" s="1"/>
      <c r="C307" s="1"/>
    </row>
    <row r="308" spans="1:3" x14ac:dyDescent="0.4">
      <c r="A308" s="1"/>
      <c r="B308" s="1"/>
      <c r="C308" s="1"/>
    </row>
    <row r="309" spans="1:3" x14ac:dyDescent="0.4">
      <c r="A309" s="1"/>
      <c r="B309" s="1"/>
      <c r="C309" s="1"/>
    </row>
    <row r="310" spans="1:3" x14ac:dyDescent="0.4">
      <c r="A310" s="1"/>
      <c r="B310" s="1"/>
      <c r="C310" s="1"/>
    </row>
    <row r="311" spans="1:3" x14ac:dyDescent="0.4">
      <c r="A311" s="1"/>
      <c r="B311" s="1"/>
      <c r="C311" s="1"/>
    </row>
    <row r="312" spans="1:3" x14ac:dyDescent="0.4">
      <c r="A312" s="1"/>
      <c r="B312" s="1"/>
      <c r="C312" s="1"/>
    </row>
    <row r="313" spans="1:3" x14ac:dyDescent="0.4">
      <c r="A313" s="1"/>
      <c r="B313" s="1"/>
      <c r="C313" s="1"/>
    </row>
    <row r="314" spans="1:3" x14ac:dyDescent="0.4">
      <c r="A314" s="1"/>
      <c r="B314" s="1"/>
      <c r="C314" s="1"/>
    </row>
    <row r="315" spans="1:3" x14ac:dyDescent="0.4">
      <c r="A315" s="1"/>
      <c r="B315" s="1"/>
      <c r="C315" s="1"/>
    </row>
    <row r="316" spans="1:3" x14ac:dyDescent="0.4">
      <c r="A316" s="1"/>
      <c r="B316" s="1"/>
      <c r="C316" s="1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64"/>
  <sheetViews>
    <sheetView workbookViewId="0"/>
  </sheetViews>
  <sheetFormatPr defaultRowHeight="14.6" x14ac:dyDescent="0.4"/>
  <sheetData>
    <row r="1" spans="1:33" x14ac:dyDescent="0.4"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17</v>
      </c>
      <c r="I1" s="1" t="s">
        <v>18</v>
      </c>
      <c r="J1" s="1" t="s">
        <v>19</v>
      </c>
      <c r="K1" s="1" t="s">
        <v>20</v>
      </c>
      <c r="L1" s="1" t="s">
        <v>21</v>
      </c>
      <c r="M1" s="1" t="s">
        <v>22</v>
      </c>
      <c r="N1" s="1" t="s">
        <v>23</v>
      </c>
      <c r="O1" s="1" t="s">
        <v>24</v>
      </c>
      <c r="P1" s="1" t="s">
        <v>25</v>
      </c>
      <c r="Q1" s="1" t="s">
        <v>26</v>
      </c>
      <c r="R1" s="1" t="s">
        <v>100</v>
      </c>
      <c r="S1" s="1" t="s">
        <v>101</v>
      </c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</row>
    <row r="2" spans="1:33" x14ac:dyDescent="0.4">
      <c r="A2" s="1" t="s">
        <v>40</v>
      </c>
      <c r="B2" s="1" t="s">
        <v>50</v>
      </c>
      <c r="C2">
        <v>34</v>
      </c>
      <c r="D2">
        <v>23.491544977179863</v>
      </c>
      <c r="E2">
        <v>10.781706712154719</v>
      </c>
      <c r="F2">
        <v>4.9384652487935297</v>
      </c>
      <c r="G2">
        <v>7.9850492437248848</v>
      </c>
      <c r="H2">
        <v>3.6658222624033647</v>
      </c>
      <c r="I2">
        <v>1.6895948989071787</v>
      </c>
      <c r="J2">
        <v>0.79532679760008151</v>
      </c>
      <c r="K2">
        <v>0.3593893064491776</v>
      </c>
      <c r="L2">
        <v>0.16041582141600591</v>
      </c>
      <c r="M2">
        <v>7.5434070536232495E-2</v>
      </c>
      <c r="N2">
        <v>2.9510264778867468E-2</v>
      </c>
      <c r="O2">
        <v>1.4326362800124365E-2</v>
      </c>
      <c r="P2">
        <v>7.0777923455420623E-3</v>
      </c>
      <c r="Q2">
        <v>3.5155295035615465E-3</v>
      </c>
      <c r="R2">
        <v>1.7521196666970928E-3</v>
      </c>
      <c r="S2">
        <v>8.7516963529647598E-4</v>
      </c>
    </row>
    <row r="3" spans="1:33" x14ac:dyDescent="0.4">
      <c r="A3" s="1" t="s">
        <v>40</v>
      </c>
      <c r="B3" s="1" t="s">
        <v>55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</row>
    <row r="4" spans="1:33" x14ac:dyDescent="0.4">
      <c r="A4" s="1" t="s">
        <v>40</v>
      </c>
      <c r="B4" s="1" t="s">
        <v>56</v>
      </c>
      <c r="C4">
        <v>5.76</v>
      </c>
      <c r="D4">
        <v>5.6431100080825001</v>
      </c>
      <c r="E4">
        <v>5.5426800121266648</v>
      </c>
      <c r="F4">
        <v>5.6834700124346966</v>
      </c>
      <c r="G4">
        <v>5.6982900124671207</v>
      </c>
      <c r="H4">
        <v>4.1061900224249985</v>
      </c>
      <c r="I4">
        <v>2.5054225208885006</v>
      </c>
      <c r="J4">
        <v>1.6953399820028041</v>
      </c>
      <c r="K4">
        <v>0.80697633585892858</v>
      </c>
      <c r="L4">
        <v>0.38405917880982177</v>
      </c>
      <c r="M4">
        <v>0.18145550214077669</v>
      </c>
      <c r="N4">
        <v>5.3344125765470249E-2</v>
      </c>
      <c r="O4">
        <v>2.6212486740783695E-2</v>
      </c>
      <c r="P4">
        <v>1.2961299118117013E-2</v>
      </c>
      <c r="Q4">
        <v>6.4378462688979904E-3</v>
      </c>
      <c r="R4">
        <v>3.2077501775926356E-3</v>
      </c>
      <c r="S4">
        <v>1.6017825664094308E-3</v>
      </c>
    </row>
    <row r="5" spans="1:33" x14ac:dyDescent="0.4">
      <c r="A5" s="1" t="s">
        <v>40</v>
      </c>
      <c r="B5" s="1" t="s">
        <v>57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</row>
    <row r="6" spans="1:33" x14ac:dyDescent="0.4">
      <c r="A6" s="1" t="s">
        <v>40</v>
      </c>
      <c r="B6" s="1" t="s">
        <v>58</v>
      </c>
      <c r="C6">
        <v>33.24</v>
      </c>
      <c r="D6">
        <v>34.454760030948783</v>
      </c>
      <c r="E6">
        <v>38.983248862221672</v>
      </c>
      <c r="F6">
        <v>41.621872235989329</v>
      </c>
      <c r="G6">
        <v>40.311274797364476</v>
      </c>
      <c r="H6">
        <v>22.308872378888726</v>
      </c>
      <c r="I6">
        <v>13.874555226486194</v>
      </c>
      <c r="J6">
        <v>9.9655526606229508</v>
      </c>
      <c r="K6">
        <v>4.743570762354266</v>
      </c>
      <c r="L6">
        <v>2.2141648864510772</v>
      </c>
      <c r="M6">
        <v>1.0380203166166924</v>
      </c>
      <c r="N6">
        <v>0.31832940006578553</v>
      </c>
      <c r="O6">
        <v>0.15698870538929294</v>
      </c>
      <c r="P6">
        <v>7.7886370545338243E-2</v>
      </c>
      <c r="Q6">
        <v>3.8788861782126094E-2</v>
      </c>
      <c r="R6">
        <v>1.9365099041303242E-2</v>
      </c>
      <c r="S6">
        <v>9.6834242871527681E-3</v>
      </c>
    </row>
    <row r="7" spans="1:33" x14ac:dyDescent="0.4">
      <c r="A7" s="1" t="s">
        <v>40</v>
      </c>
      <c r="B7" s="1" t="s">
        <v>59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</row>
    <row r="8" spans="1:33" x14ac:dyDescent="0.4">
      <c r="A8" s="1" t="s">
        <v>40</v>
      </c>
      <c r="B8" s="1" t="s">
        <v>60</v>
      </c>
      <c r="C8">
        <v>1.3288</v>
      </c>
      <c r="D8">
        <v>1.4857630526436316</v>
      </c>
      <c r="E8">
        <v>4.0095242553331099E-2</v>
      </c>
      <c r="F8">
        <v>1.74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</row>
    <row r="9" spans="1:33" x14ac:dyDescent="0.4">
      <c r="A9" s="1" t="s">
        <v>40</v>
      </c>
      <c r="B9" s="1" t="s">
        <v>61</v>
      </c>
      <c r="C9">
        <v>7.7299999999999631</v>
      </c>
      <c r="D9">
        <v>8.6611510517589956</v>
      </c>
      <c r="E9">
        <v>9.86</v>
      </c>
      <c r="F9">
        <v>3.358728313259113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</row>
    <row r="10" spans="1:33" x14ac:dyDescent="0.4">
      <c r="A10" s="1" t="s">
        <v>40</v>
      </c>
      <c r="B10" s="1" t="s">
        <v>62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</row>
    <row r="11" spans="1:33" x14ac:dyDescent="0.4">
      <c r="A11" s="1" t="s">
        <v>41</v>
      </c>
      <c r="B11" s="1" t="s">
        <v>50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</row>
    <row r="12" spans="1:33" x14ac:dyDescent="0.4">
      <c r="A12" s="1" t="s">
        <v>41</v>
      </c>
      <c r="B12" s="1" t="s">
        <v>55</v>
      </c>
      <c r="C12">
        <v>10.137599999999999</v>
      </c>
      <c r="D12">
        <v>13.507200000000003</v>
      </c>
      <c r="E12">
        <v>15.3408</v>
      </c>
      <c r="F12">
        <v>16.758000000000003</v>
      </c>
      <c r="G12">
        <v>18.4986</v>
      </c>
      <c r="H12">
        <v>20.623999999999999</v>
      </c>
      <c r="I12">
        <v>23.848800000000001</v>
      </c>
      <c r="J12">
        <v>27.875800000000002</v>
      </c>
      <c r="K12">
        <v>35.1432</v>
      </c>
      <c r="L12">
        <v>35.756</v>
      </c>
      <c r="M12">
        <v>36.815333333333328</v>
      </c>
      <c r="N12">
        <v>37.521555555555551</v>
      </c>
      <c r="O12">
        <v>37.992370370370359</v>
      </c>
      <c r="P12">
        <v>38.306246913580232</v>
      </c>
      <c r="Q12">
        <v>38.515497942386816</v>
      </c>
      <c r="R12">
        <v>38.654998628257871</v>
      </c>
      <c r="S12">
        <v>38.747999085505242</v>
      </c>
    </row>
    <row r="13" spans="1:33" x14ac:dyDescent="0.4">
      <c r="A13" s="1" t="s">
        <v>41</v>
      </c>
      <c r="B13" s="1" t="s">
        <v>56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</row>
    <row r="14" spans="1:33" x14ac:dyDescent="0.4">
      <c r="A14" s="1" t="s">
        <v>41</v>
      </c>
      <c r="B14" s="1" t="s">
        <v>57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</row>
    <row r="15" spans="1:33" x14ac:dyDescent="0.4">
      <c r="A15" s="1" t="s">
        <v>41</v>
      </c>
      <c r="B15" s="1" t="s">
        <v>58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</row>
    <row r="16" spans="1:33" x14ac:dyDescent="0.4">
      <c r="A16" s="1" t="s">
        <v>41</v>
      </c>
      <c r="B16" s="1" t="s">
        <v>59</v>
      </c>
      <c r="C16">
        <v>0.39600000000000002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</row>
    <row r="17" spans="1:19" x14ac:dyDescent="0.4">
      <c r="A17" s="1" t="s">
        <v>41</v>
      </c>
      <c r="B17" s="1" t="s">
        <v>60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</row>
    <row r="18" spans="1:19" x14ac:dyDescent="0.4">
      <c r="A18" s="1" t="s">
        <v>41</v>
      </c>
      <c r="B18" s="1" t="s">
        <v>61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</row>
    <row r="19" spans="1:19" x14ac:dyDescent="0.4">
      <c r="A19" s="1" t="s">
        <v>41</v>
      </c>
      <c r="B19" s="1" t="s">
        <v>62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</row>
    <row r="20" spans="1:19" x14ac:dyDescent="0.4">
      <c r="A20" s="1" t="s">
        <v>39</v>
      </c>
      <c r="B20" s="1" t="s">
        <v>50</v>
      </c>
      <c r="C20">
        <v>0</v>
      </c>
      <c r="D20">
        <v>13.389994440339976</v>
      </c>
      <c r="E20">
        <v>26.584985380507483</v>
      </c>
      <c r="F20">
        <v>36.873155721219554</v>
      </c>
      <c r="G20">
        <v>45.929530157119622</v>
      </c>
      <c r="H20">
        <v>55.162657618557873</v>
      </c>
      <c r="I20">
        <v>65.95937828716697</v>
      </c>
      <c r="J20">
        <v>77.735537578988726</v>
      </c>
      <c r="K20">
        <v>85.563641615186498</v>
      </c>
      <c r="L20">
        <v>90.769411988391184</v>
      </c>
      <c r="M20">
        <v>94.233182236024277</v>
      </c>
      <c r="N20">
        <v>96.544353605094017</v>
      </c>
      <c r="O20">
        <v>98.079129375153485</v>
      </c>
      <c r="P20">
        <v>99.101869566689402</v>
      </c>
      <c r="Q20">
        <v>99.78369636104668</v>
      </c>
      <c r="R20">
        <v>100.23824755728486</v>
      </c>
      <c r="S20">
        <v>100.54128168811033</v>
      </c>
    </row>
    <row r="21" spans="1:19" x14ac:dyDescent="0.4">
      <c r="A21" s="1" t="s">
        <v>39</v>
      </c>
      <c r="B21" s="1" t="s">
        <v>55</v>
      </c>
      <c r="C21">
        <v>0.42239999999999994</v>
      </c>
      <c r="D21">
        <v>0.56280000000000008</v>
      </c>
      <c r="E21">
        <v>0.97919999999999996</v>
      </c>
      <c r="F21">
        <v>1.8620000000000001</v>
      </c>
      <c r="G21">
        <v>3.0114000000000005</v>
      </c>
      <c r="H21">
        <v>5.1559999999999997</v>
      </c>
      <c r="I21">
        <v>7.5311999999999992</v>
      </c>
      <c r="J21">
        <v>9.7942</v>
      </c>
      <c r="K21">
        <v>13.666800000000002</v>
      </c>
      <c r="L21">
        <v>15.323999999999998</v>
      </c>
      <c r="M21">
        <v>15.777999999999997</v>
      </c>
      <c r="N21">
        <v>16.080666666666662</v>
      </c>
      <c r="O21">
        <v>16.282444444444437</v>
      </c>
      <c r="P21">
        <v>16.416962962962955</v>
      </c>
      <c r="Q21">
        <v>16.506641975308632</v>
      </c>
      <c r="R21">
        <v>16.566427983539086</v>
      </c>
      <c r="S21">
        <v>16.60628532235939</v>
      </c>
    </row>
    <row r="22" spans="1:19" x14ac:dyDescent="0.4">
      <c r="A22" s="1" t="s">
        <v>39</v>
      </c>
      <c r="B22" s="1" t="s">
        <v>56</v>
      </c>
      <c r="C22">
        <v>0</v>
      </c>
      <c r="D22">
        <v>1.0668899919175006</v>
      </c>
      <c r="E22">
        <v>1.9373199878733334</v>
      </c>
      <c r="F22">
        <v>1.9865299875653033</v>
      </c>
      <c r="G22">
        <v>1.9917099875328792</v>
      </c>
      <c r="H22">
        <v>1.9658099876950006</v>
      </c>
      <c r="I22">
        <v>1.9373199878733338</v>
      </c>
      <c r="J22">
        <v>1.8414899884731819</v>
      </c>
      <c r="K22">
        <v>1.6860899894459092</v>
      </c>
      <c r="L22">
        <v>1.5255099904510609</v>
      </c>
      <c r="M22">
        <v>0.99911047713332302</v>
      </c>
      <c r="N22">
        <v>0.74008389891281323</v>
      </c>
      <c r="O22">
        <v>0.60983200001493532</v>
      </c>
      <c r="P22">
        <v>0.54294175566099023</v>
      </c>
      <c r="Q22">
        <v>0.50787667535472369</v>
      </c>
      <c r="R22">
        <v>0.48911379962504564</v>
      </c>
      <c r="S22">
        <v>0.47886262756250708</v>
      </c>
    </row>
    <row r="23" spans="1:19" x14ac:dyDescent="0.4">
      <c r="A23" s="1" t="s">
        <v>39</v>
      </c>
      <c r="B23" s="1" t="s">
        <v>57</v>
      </c>
      <c r="C23">
        <v>0.93000000000000016</v>
      </c>
      <c r="D23">
        <v>1.08</v>
      </c>
      <c r="E23">
        <v>1.2</v>
      </c>
      <c r="F23">
        <v>1.31</v>
      </c>
      <c r="G23">
        <v>1.45</v>
      </c>
      <c r="H23">
        <v>1.57</v>
      </c>
      <c r="I23">
        <v>1.71</v>
      </c>
      <c r="J23">
        <v>1.84</v>
      </c>
      <c r="K23">
        <v>1.98</v>
      </c>
      <c r="L23">
        <v>2.15</v>
      </c>
      <c r="M23">
        <v>2.2633333333333332</v>
      </c>
      <c r="N23">
        <v>2.3388888888888886</v>
      </c>
      <c r="O23">
        <v>2.389259259259259</v>
      </c>
      <c r="P23">
        <v>2.4228395061728394</v>
      </c>
      <c r="Q23">
        <v>2.4452263374485597</v>
      </c>
      <c r="R23">
        <v>2.4601508916323733</v>
      </c>
      <c r="S23">
        <v>2.4701005944215826</v>
      </c>
    </row>
    <row r="24" spans="1:19" x14ac:dyDescent="0.4">
      <c r="A24" s="1" t="s">
        <v>39</v>
      </c>
      <c r="B24" s="1" t="s">
        <v>58</v>
      </c>
      <c r="C24">
        <v>0</v>
      </c>
      <c r="D24">
        <v>4.0852399690512131</v>
      </c>
      <c r="E24">
        <v>4.6512799647630318</v>
      </c>
      <c r="F24">
        <v>5.1314599611253042</v>
      </c>
      <c r="G24">
        <v>5.6529799571743959</v>
      </c>
      <c r="H24">
        <v>6.0769799539622742</v>
      </c>
      <c r="I24">
        <v>6.5285399505413659</v>
      </c>
      <c r="J24">
        <v>6.8836399478512149</v>
      </c>
      <c r="K24">
        <v>7.2514599450647008</v>
      </c>
      <c r="L24">
        <v>7.4966732765403554</v>
      </c>
      <c r="M24">
        <v>3.6025086759621443</v>
      </c>
      <c r="N24">
        <v>1.7595298098996366</v>
      </c>
      <c r="O24">
        <v>0.86773734029256511</v>
      </c>
      <c r="P24">
        <v>0.43050811747545298</v>
      </c>
      <c r="Q24">
        <v>0.21440105307151369</v>
      </c>
      <c r="R24">
        <v>0.10703839804865763</v>
      </c>
      <c r="S24">
        <v>5.352403419737644E-2</v>
      </c>
    </row>
    <row r="25" spans="1:19" x14ac:dyDescent="0.4">
      <c r="A25" s="1" t="s">
        <v>39</v>
      </c>
      <c r="B25" s="1" t="s">
        <v>59</v>
      </c>
      <c r="C25">
        <v>0</v>
      </c>
      <c r="D25">
        <v>0.42300000000000004</v>
      </c>
      <c r="E25">
        <v>0.45900000000000007</v>
      </c>
      <c r="F25">
        <v>0.4880000000000001</v>
      </c>
      <c r="G25">
        <v>0.51900000000000013</v>
      </c>
      <c r="H25">
        <v>0.54000000000000015</v>
      </c>
      <c r="I25">
        <v>0.56400000000000017</v>
      </c>
      <c r="J25">
        <v>0.58000000000000007</v>
      </c>
      <c r="K25">
        <v>0.59600000000000009</v>
      </c>
      <c r="L25">
        <v>0.6130000000000001</v>
      </c>
      <c r="M25">
        <v>0.62433333333333341</v>
      </c>
      <c r="N25">
        <v>0.63188888888888894</v>
      </c>
      <c r="O25">
        <v>0.63692592592592601</v>
      </c>
      <c r="P25">
        <v>0.64028395061728405</v>
      </c>
      <c r="Q25">
        <v>0.64252263374485608</v>
      </c>
      <c r="R25">
        <v>0.64401508916323746</v>
      </c>
      <c r="S25">
        <v>0.64501005944215839</v>
      </c>
    </row>
    <row r="26" spans="1:19" x14ac:dyDescent="0.4">
      <c r="A26" s="1" t="s">
        <v>39</v>
      </c>
      <c r="B26" s="1" t="s">
        <v>60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</row>
    <row r="27" spans="1:19" x14ac:dyDescent="0.4">
      <c r="A27" s="1" t="s">
        <v>39</v>
      </c>
      <c r="B27" s="1" t="s">
        <v>61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</row>
    <row r="28" spans="1:19" x14ac:dyDescent="0.4">
      <c r="A28" s="1" t="s">
        <v>39</v>
      </c>
      <c r="B28" s="1" t="s">
        <v>62</v>
      </c>
      <c r="C28">
        <v>3.7800000000000002</v>
      </c>
      <c r="D28">
        <v>4.08</v>
      </c>
      <c r="E28">
        <v>4.3</v>
      </c>
      <c r="F28">
        <v>4.4099999999999993</v>
      </c>
      <c r="G28">
        <v>4.5199999999999996</v>
      </c>
      <c r="H28">
        <v>4.5</v>
      </c>
      <c r="I28">
        <v>4.51</v>
      </c>
      <c r="J28">
        <v>4.4000000000000004</v>
      </c>
      <c r="K28">
        <v>4.3600000000000003</v>
      </c>
      <c r="L28">
        <v>4.29</v>
      </c>
      <c r="M28">
        <v>4.2433333333333332</v>
      </c>
      <c r="N28">
        <v>4.2122222222222216</v>
      </c>
      <c r="O28">
        <v>4.1914814814814809</v>
      </c>
      <c r="P28">
        <v>4.1776543209876538</v>
      </c>
      <c r="Q28">
        <v>4.168436213991769</v>
      </c>
      <c r="R28">
        <v>4.1622908093278461</v>
      </c>
      <c r="S28">
        <v>4.1581938728852306</v>
      </c>
    </row>
    <row r="29" spans="1:19" x14ac:dyDescent="0.4">
      <c r="A29" s="1" t="s">
        <v>44</v>
      </c>
      <c r="B29" s="1" t="s">
        <v>50</v>
      </c>
      <c r="C29">
        <v>0</v>
      </c>
      <c r="D29">
        <v>1.7384605824801658</v>
      </c>
      <c r="E29">
        <v>7.0233079073377969</v>
      </c>
      <c r="F29">
        <v>10.288379029986926</v>
      </c>
      <c r="G29">
        <v>8.4154205991554836</v>
      </c>
      <c r="H29">
        <v>14.921520119038767</v>
      </c>
      <c r="I29">
        <v>20.031026813925862</v>
      </c>
      <c r="J29">
        <v>24.57913562341119</v>
      </c>
      <c r="K29">
        <v>24.635294026520391</v>
      </c>
      <c r="L29">
        <v>10.996128310367357</v>
      </c>
      <c r="M29">
        <v>5.1708286082244923</v>
      </c>
      <c r="N29">
        <v>2.4958871778902614</v>
      </c>
      <c r="O29">
        <v>1.2220466493179736</v>
      </c>
      <c r="P29">
        <v>0.60373959120754617</v>
      </c>
      <c r="Q29">
        <v>0.29987660583107484</v>
      </c>
      <c r="R29">
        <v>0.14945677404405255</v>
      </c>
      <c r="S29">
        <v>7.4652452637148606E-2</v>
      </c>
    </row>
    <row r="30" spans="1:19" x14ac:dyDescent="0.4">
      <c r="A30" s="1" t="s">
        <v>44</v>
      </c>
      <c r="B30" s="1" t="s">
        <v>55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</row>
    <row r="31" spans="1:19" x14ac:dyDescent="0.4">
      <c r="A31" s="1" t="s">
        <v>44</v>
      </c>
      <c r="B31" s="1" t="s">
        <v>56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</row>
    <row r="32" spans="1:19" x14ac:dyDescent="0.4">
      <c r="A32" s="1" t="s">
        <v>44</v>
      </c>
      <c r="B32" s="1" t="s">
        <v>57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</row>
    <row r="33" spans="1:19" x14ac:dyDescent="0.4">
      <c r="A33" s="1" t="s">
        <v>44</v>
      </c>
      <c r="B33" s="1" t="s">
        <v>58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</row>
    <row r="34" spans="1:19" x14ac:dyDescent="0.4">
      <c r="A34" s="1" t="s">
        <v>44</v>
      </c>
      <c r="B34" s="1" t="s">
        <v>59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</row>
    <row r="35" spans="1:19" x14ac:dyDescent="0.4">
      <c r="A35" s="1" t="s">
        <v>44</v>
      </c>
      <c r="B35" s="1" t="s">
        <v>60</v>
      </c>
      <c r="C35">
        <v>0.22119999999996229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</row>
    <row r="36" spans="1:19" x14ac:dyDescent="0.4">
      <c r="A36" s="1" t="s">
        <v>44</v>
      </c>
      <c r="B36" s="1" t="s">
        <v>61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</row>
    <row r="37" spans="1:19" x14ac:dyDescent="0.4">
      <c r="A37" s="1" t="s">
        <v>44</v>
      </c>
      <c r="B37" s="1" t="s">
        <v>62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</row>
    <row r="38" spans="1:19" x14ac:dyDescent="0.4">
      <c r="A38" s="1" t="s">
        <v>37</v>
      </c>
      <c r="B38" s="1" t="s">
        <v>50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</row>
    <row r="39" spans="1:19" x14ac:dyDescent="0.4">
      <c r="A39" s="1" t="s">
        <v>37</v>
      </c>
      <c r="B39" s="1" t="s">
        <v>55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</row>
    <row r="40" spans="1:19" x14ac:dyDescent="0.4">
      <c r="A40" s="1" t="s">
        <v>37</v>
      </c>
      <c r="B40" s="1" t="s">
        <v>56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0.44071848637417571</v>
      </c>
      <c r="L40">
        <v>0.60338323723532583</v>
      </c>
      <c r="M40">
        <v>0.29086035518008035</v>
      </c>
      <c r="N40">
        <v>0.1417260842068897</v>
      </c>
      <c r="O40">
        <v>6.9642028054399424E-2</v>
      </c>
      <c r="P40">
        <v>3.4435922304194941E-2</v>
      </c>
      <c r="Q40">
        <v>1.7104240238715325E-2</v>
      </c>
      <c r="R40">
        <v>8.5224355120735104E-3</v>
      </c>
      <c r="S40">
        <v>4.2556582872151534E-3</v>
      </c>
    </row>
    <row r="41" spans="1:19" x14ac:dyDescent="0.4">
      <c r="A41" s="1" t="s">
        <v>37</v>
      </c>
      <c r="B41" s="1" t="s">
        <v>57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</row>
    <row r="42" spans="1:19" x14ac:dyDescent="0.4">
      <c r="A42" s="1" t="s">
        <v>37</v>
      </c>
      <c r="B42" s="1" t="s">
        <v>58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3.5248844010468336</v>
      </c>
      <c r="L42">
        <v>5.2917153198550348</v>
      </c>
      <c r="M42">
        <v>2.5429213262041959</v>
      </c>
      <c r="N42">
        <v>1.2420083558829484</v>
      </c>
      <c r="O42">
        <v>0.61251421902109493</v>
      </c>
      <c r="P42">
        <v>0.30388497891402566</v>
      </c>
      <c r="Q42">
        <v>0.15134037396053696</v>
      </c>
      <c r="R42">
        <v>7.5555744511279915E-2</v>
      </c>
      <c r="S42">
        <v>3.7781285284105577E-2</v>
      </c>
    </row>
    <row r="43" spans="1:19" x14ac:dyDescent="0.4">
      <c r="A43" s="1" t="s">
        <v>37</v>
      </c>
      <c r="B43" s="1" t="s">
        <v>59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</row>
    <row r="44" spans="1:19" x14ac:dyDescent="0.4">
      <c r="A44" s="1" t="s">
        <v>37</v>
      </c>
      <c r="B44" s="1" t="s">
        <v>60</v>
      </c>
      <c r="C44">
        <v>0</v>
      </c>
      <c r="D44">
        <v>0.14423694735636822</v>
      </c>
      <c r="E44">
        <v>1.679904757446669</v>
      </c>
      <c r="F44">
        <v>0</v>
      </c>
      <c r="G44">
        <v>1.7500000000000002</v>
      </c>
      <c r="H44">
        <v>1.74</v>
      </c>
      <c r="I44">
        <v>1.71</v>
      </c>
      <c r="J44">
        <v>1.6800000000000002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</row>
    <row r="45" spans="1:19" x14ac:dyDescent="0.4">
      <c r="A45" s="1" t="s">
        <v>37</v>
      </c>
      <c r="B45" s="1" t="s">
        <v>61</v>
      </c>
      <c r="C45">
        <v>0</v>
      </c>
      <c r="D45">
        <v>0.12884894824100346</v>
      </c>
      <c r="E45">
        <v>0</v>
      </c>
      <c r="F45">
        <v>7.3712716867408865</v>
      </c>
      <c r="G45">
        <v>11.75</v>
      </c>
      <c r="H45">
        <v>12.54</v>
      </c>
      <c r="I45">
        <v>13.500000000000002</v>
      </c>
      <c r="J45">
        <v>14.2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</row>
    <row r="46" spans="1:19" x14ac:dyDescent="0.4">
      <c r="A46" s="1" t="s">
        <v>37</v>
      </c>
      <c r="B46" s="1" t="s">
        <v>62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</row>
    <row r="47" spans="1:19" x14ac:dyDescent="0.4">
      <c r="A47" s="1" t="s">
        <v>38</v>
      </c>
      <c r="B47" s="1" t="s">
        <v>50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2.8383417185105873</v>
      </c>
      <c r="L47">
        <v>18.328488324269863</v>
      </c>
      <c r="M47">
        <v>25.346851381511264</v>
      </c>
      <c r="N47">
        <v>28.804446483101032</v>
      </c>
      <c r="O47">
        <v>30.59062929997118</v>
      </c>
      <c r="P47">
        <v>31.548067507919349</v>
      </c>
      <c r="Q47">
        <v>32.076747809059889</v>
      </c>
      <c r="R47">
        <v>32.376434419298519</v>
      </c>
      <c r="S47">
        <v>32.550451269813315</v>
      </c>
    </row>
    <row r="48" spans="1:19" x14ac:dyDescent="0.4">
      <c r="A48" s="1" t="s">
        <v>38</v>
      </c>
      <c r="B48" s="1" t="s">
        <v>55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</row>
    <row r="49" spans="1:19" x14ac:dyDescent="0.4">
      <c r="A49" s="1" t="s">
        <v>38</v>
      </c>
      <c r="B49" s="1" t="s">
        <v>56</v>
      </c>
      <c r="C49">
        <v>0</v>
      </c>
      <c r="D49">
        <v>0</v>
      </c>
      <c r="E49">
        <v>0</v>
      </c>
      <c r="F49">
        <v>0</v>
      </c>
      <c r="G49">
        <v>0</v>
      </c>
      <c r="H49">
        <v>1.5179999898800005</v>
      </c>
      <c r="I49">
        <v>3.0372574912381669</v>
      </c>
      <c r="J49">
        <v>3.5731700295240136</v>
      </c>
      <c r="K49">
        <v>3.5762151883209858</v>
      </c>
      <c r="L49">
        <v>3.377047593503792</v>
      </c>
      <c r="M49">
        <v>4.0052403322124874</v>
      </c>
      <c r="N49">
        <v>4.2659570022259397</v>
      </c>
      <c r="O49">
        <v>4.3117208925972896</v>
      </c>
      <c r="P49">
        <v>4.3045992945216369</v>
      </c>
      <c r="Q49">
        <v>4.2818734192076233</v>
      </c>
      <c r="R49">
        <v>4.2580174687319277</v>
      </c>
      <c r="S49">
        <v>4.2378542342816283</v>
      </c>
    </row>
    <row r="50" spans="1:19" x14ac:dyDescent="0.4">
      <c r="A50" s="1" t="s">
        <v>38</v>
      </c>
      <c r="B50" s="1" t="s">
        <v>57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</row>
    <row r="51" spans="1:19" x14ac:dyDescent="0.4">
      <c r="A51" s="1" t="s">
        <v>38</v>
      </c>
      <c r="B51" s="1" t="s">
        <v>58</v>
      </c>
      <c r="C51">
        <v>0</v>
      </c>
      <c r="D51">
        <v>0</v>
      </c>
      <c r="E51">
        <v>0.24547117301530691</v>
      </c>
      <c r="F51">
        <v>1.6566678028853685</v>
      </c>
      <c r="G51">
        <v>7.3657452454611256</v>
      </c>
      <c r="H51">
        <v>28.944147667148989</v>
      </c>
      <c r="I51">
        <v>41.186904822972451</v>
      </c>
      <c r="J51">
        <v>48.090807391525843</v>
      </c>
      <c r="K51">
        <v>52.890084891534194</v>
      </c>
      <c r="L51">
        <v>55.720779850486863</v>
      </c>
      <c r="M51">
        <v>65.082105236772534</v>
      </c>
      <c r="N51">
        <v>69.973836137855329</v>
      </c>
      <c r="O51">
        <v>72.341895537766177</v>
      </c>
      <c r="P51">
        <v>73.623811068044589</v>
      </c>
      <c r="Q51">
        <v>74.336196734505435</v>
      </c>
      <c r="R51">
        <v>74.741858773945154</v>
      </c>
      <c r="S51">
        <v>74.97822326659562</v>
      </c>
    </row>
    <row r="52" spans="1:19" x14ac:dyDescent="0.4">
      <c r="A52" s="1" t="s">
        <v>38</v>
      </c>
      <c r="B52" s="1" t="s">
        <v>59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</row>
    <row r="53" spans="1:19" x14ac:dyDescent="0.4">
      <c r="A53" s="1" t="s">
        <v>38</v>
      </c>
      <c r="B53" s="1" t="s">
        <v>60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1.6400000000000003</v>
      </c>
      <c r="L53">
        <v>1.6</v>
      </c>
      <c r="M53">
        <v>1.5733333333333335</v>
      </c>
      <c r="N53">
        <v>1.5555555555555558</v>
      </c>
      <c r="O53">
        <v>1.5437037037037042</v>
      </c>
      <c r="P53">
        <v>1.535802469135803</v>
      </c>
      <c r="Q53">
        <v>1.5305349794238685</v>
      </c>
      <c r="R53">
        <v>1.5270233196159122</v>
      </c>
      <c r="S53">
        <v>1.5246822130772748</v>
      </c>
    </row>
    <row r="54" spans="1:19" x14ac:dyDescent="0.4">
      <c r="A54" s="1" t="s">
        <v>38</v>
      </c>
      <c r="B54" s="1" t="s">
        <v>61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15.06</v>
      </c>
      <c r="L54">
        <v>16.119999999999997</v>
      </c>
      <c r="M54">
        <v>16.826666666666672</v>
      </c>
      <c r="N54">
        <v>17.297777777777778</v>
      </c>
      <c r="O54">
        <v>17.611851851851856</v>
      </c>
      <c r="P54">
        <v>17.821234567901236</v>
      </c>
      <c r="Q54">
        <v>17.960823045267492</v>
      </c>
      <c r="R54">
        <v>18.053882030178329</v>
      </c>
      <c r="S54">
        <v>18.115921353452219</v>
      </c>
    </row>
    <row r="55" spans="1:19" x14ac:dyDescent="0.4">
      <c r="A55" s="1" t="s">
        <v>38</v>
      </c>
      <c r="B55" s="1" t="s">
        <v>62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</row>
    <row r="56" spans="1:19" x14ac:dyDescent="0.4">
      <c r="A56" s="1"/>
      <c r="B56" s="1"/>
    </row>
    <row r="57" spans="1:19" x14ac:dyDescent="0.4">
      <c r="A57" s="1"/>
      <c r="B57" s="1"/>
    </row>
    <row r="58" spans="1:19" x14ac:dyDescent="0.4">
      <c r="A58" s="1"/>
      <c r="B58" s="1"/>
    </row>
    <row r="59" spans="1:19" x14ac:dyDescent="0.4">
      <c r="A59" s="1"/>
      <c r="B59" s="1"/>
    </row>
    <row r="60" spans="1:19" x14ac:dyDescent="0.4">
      <c r="A60" s="1"/>
      <c r="B60" s="1"/>
    </row>
    <row r="61" spans="1:19" x14ac:dyDescent="0.4">
      <c r="A61" s="1"/>
      <c r="B61" s="1"/>
    </row>
    <row r="62" spans="1:19" x14ac:dyDescent="0.4">
      <c r="A62" s="1"/>
      <c r="B62" s="1"/>
    </row>
    <row r="63" spans="1:19" x14ac:dyDescent="0.4">
      <c r="A63" s="1"/>
      <c r="B63" s="1"/>
    </row>
    <row r="64" spans="1:19" x14ac:dyDescent="0.4">
      <c r="A64" s="1"/>
      <c r="B64" s="1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03"/>
  <sheetViews>
    <sheetView workbookViewId="0"/>
  </sheetViews>
  <sheetFormatPr defaultRowHeight="14.6" x14ac:dyDescent="0.4"/>
  <sheetData>
    <row r="1" spans="1:32" x14ac:dyDescent="0.4">
      <c r="B1" s="1" t="s">
        <v>12</v>
      </c>
      <c r="C1" s="1" t="s">
        <v>13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18</v>
      </c>
      <c r="I1" s="1" t="s">
        <v>19</v>
      </c>
      <c r="J1" s="1" t="s">
        <v>20</v>
      </c>
      <c r="K1" s="1" t="s">
        <v>21</v>
      </c>
      <c r="L1" s="1" t="s">
        <v>22</v>
      </c>
      <c r="M1" s="1" t="s">
        <v>23</v>
      </c>
      <c r="N1" s="1" t="s">
        <v>24</v>
      </c>
      <c r="O1" s="1" t="s">
        <v>25</v>
      </c>
      <c r="P1" s="1" t="s">
        <v>26</v>
      </c>
      <c r="Q1" s="1" t="s">
        <v>100</v>
      </c>
      <c r="R1" s="1" t="s">
        <v>101</v>
      </c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</row>
    <row r="2" spans="1:32" x14ac:dyDescent="0.4">
      <c r="A2" s="1" t="s">
        <v>30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</row>
    <row r="3" spans="1:32" x14ac:dyDescent="0.4">
      <c r="A3" s="1" t="s">
        <v>35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</row>
    <row r="4" spans="1:32" x14ac:dyDescent="0.4">
      <c r="A4" s="1" t="s">
        <v>36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</row>
    <row r="5" spans="1:32" x14ac:dyDescent="0.4">
      <c r="A5" s="1" t="s">
        <v>40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</row>
    <row r="6" spans="1:32" x14ac:dyDescent="0.4">
      <c r="A6" s="1" t="s">
        <v>41</v>
      </c>
      <c r="B6">
        <v>231.73919999999998</v>
      </c>
      <c r="C6">
        <v>271.82930630620791</v>
      </c>
      <c r="D6">
        <v>320.65799187228049</v>
      </c>
      <c r="E6">
        <v>357.48047893938445</v>
      </c>
      <c r="F6">
        <v>391.25135602348951</v>
      </c>
      <c r="G6">
        <v>443.27826435699342</v>
      </c>
      <c r="H6">
        <v>517.03103326737948</v>
      </c>
      <c r="I6">
        <v>608.18657221341095</v>
      </c>
      <c r="J6">
        <v>720.94430549192839</v>
      </c>
      <c r="K6">
        <v>614.41101502848062</v>
      </c>
      <c r="L6">
        <v>457.31394842519012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</row>
    <row r="7" spans="1:32" x14ac:dyDescent="0.4">
      <c r="A7" s="1" t="s">
        <v>39</v>
      </c>
      <c r="B7">
        <v>2376.9636259622303</v>
      </c>
      <c r="C7">
        <v>3460.5277356155775</v>
      </c>
      <c r="D7">
        <v>3675.0272355766019</v>
      </c>
      <c r="E7">
        <v>4026.3772176625466</v>
      </c>
      <c r="F7">
        <v>3681.5518230355065</v>
      </c>
      <c r="G7">
        <v>1832.887031586539</v>
      </c>
      <c r="H7">
        <v>1151.804002889344</v>
      </c>
      <c r="I7">
        <v>999.81432040425227</v>
      </c>
      <c r="J7">
        <v>380.48608067851785</v>
      </c>
      <c r="K7">
        <v>337.54941135864692</v>
      </c>
      <c r="L7">
        <v>443.76288444172008</v>
      </c>
      <c r="M7">
        <v>741</v>
      </c>
      <c r="N7">
        <v>741</v>
      </c>
      <c r="O7">
        <v>741</v>
      </c>
      <c r="P7">
        <v>741</v>
      </c>
      <c r="Q7">
        <v>741</v>
      </c>
      <c r="R7">
        <v>741</v>
      </c>
    </row>
    <row r="8" spans="1:32" x14ac:dyDescent="0.4">
      <c r="A8" s="1" t="s">
        <v>44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</row>
    <row r="9" spans="1:32" x14ac:dyDescent="0.4">
      <c r="A9" s="1" t="s">
        <v>37</v>
      </c>
      <c r="B9">
        <v>0</v>
      </c>
      <c r="C9">
        <v>33.369599999999998</v>
      </c>
      <c r="D9">
        <v>-19.307524176544543</v>
      </c>
      <c r="E9">
        <v>-193.67806380519721</v>
      </c>
      <c r="F9">
        <v>-549.62353680270166</v>
      </c>
      <c r="G9">
        <v>-795.5519995751913</v>
      </c>
      <c r="H9">
        <v>-690.12940970162776</v>
      </c>
      <c r="I9">
        <v>-982.942080487775</v>
      </c>
      <c r="J9">
        <v>-1028.945602837528</v>
      </c>
      <c r="K9">
        <v>-1482.0385009385764</v>
      </c>
      <c r="L9">
        <v>-985.30756321988588</v>
      </c>
      <c r="M9">
        <v>-294.3446664165719</v>
      </c>
      <c r="N9">
        <v>0</v>
      </c>
      <c r="O9">
        <v>0</v>
      </c>
      <c r="P9">
        <v>0</v>
      </c>
      <c r="Q9">
        <v>0</v>
      </c>
      <c r="R9">
        <v>0</v>
      </c>
    </row>
    <row r="10" spans="1:32" x14ac:dyDescent="0.4">
      <c r="A10" s="1" t="s">
        <v>38</v>
      </c>
      <c r="B10">
        <v>0</v>
      </c>
      <c r="C10">
        <v>0</v>
      </c>
      <c r="D10">
        <v>0.37426777614062262</v>
      </c>
      <c r="E10">
        <v>-51.313114723204876</v>
      </c>
      <c r="F10">
        <v>-278.66264334264935</v>
      </c>
      <c r="G10">
        <v>-1118.690874499689</v>
      </c>
      <c r="H10">
        <v>-1625.6750214719832</v>
      </c>
      <c r="I10">
        <v>-1080.8018097907582</v>
      </c>
      <c r="J10">
        <v>-718.55231618757443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</row>
    <row r="11" spans="1:32" x14ac:dyDescent="0.4">
      <c r="A11" s="1" t="s">
        <v>42</v>
      </c>
      <c r="B11">
        <v>1775.6637684210527</v>
      </c>
      <c r="C11">
        <v>1512.9259062255742</v>
      </c>
      <c r="D11">
        <v>1395.3527647120852</v>
      </c>
      <c r="E11">
        <v>1279.6123125539591</v>
      </c>
      <c r="F11">
        <v>1168.350733893971</v>
      </c>
      <c r="G11">
        <v>759.73077301925662</v>
      </c>
      <c r="H11">
        <v>575.07414475398036</v>
      </c>
      <c r="I11">
        <v>513.5004111047449</v>
      </c>
      <c r="J11">
        <v>394.96255709615667</v>
      </c>
      <c r="K11">
        <v>178.5025846788489</v>
      </c>
      <c r="L11">
        <v>83.787207648512577</v>
      </c>
      <c r="M11">
        <v>35.760406261423228</v>
      </c>
      <c r="N11">
        <v>17.527123430576871</v>
      </c>
      <c r="O11">
        <v>8.6647452986763387</v>
      </c>
      <c r="P11">
        <v>4.3054801084458205</v>
      </c>
      <c r="Q11">
        <v>2.1463618053767282</v>
      </c>
      <c r="R11">
        <v>1.072261249240781</v>
      </c>
    </row>
    <row r="12" spans="1:32" x14ac:dyDescent="0.4">
      <c r="A12" s="1" t="s">
        <v>43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</row>
    <row r="13" spans="1:32" x14ac:dyDescent="0.4">
      <c r="A13" s="1" t="s">
        <v>45</v>
      </c>
      <c r="B13">
        <v>339.33782150334093</v>
      </c>
      <c r="C13">
        <v>104.64227854150454</v>
      </c>
      <c r="D13">
        <v>38.346185098956681</v>
      </c>
      <c r="E13">
        <v>0</v>
      </c>
      <c r="F13">
        <v>0</v>
      </c>
      <c r="G13">
        <v>-37.364411999999426</v>
      </c>
      <c r="H13">
        <v>-24.84108052223208</v>
      </c>
      <c r="I13">
        <v>-16.515161044472684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</row>
    <row r="14" spans="1:32" x14ac:dyDescent="0.4">
      <c r="A14" s="1" t="s">
        <v>46</v>
      </c>
      <c r="B14">
        <v>1063.931008157253</v>
      </c>
      <c r="C14">
        <v>1287.6646155874018</v>
      </c>
      <c r="D14">
        <v>1252.4950603252055</v>
      </c>
      <c r="E14">
        <v>1006.405965384466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</row>
    <row r="15" spans="1:32" x14ac:dyDescent="0.4">
      <c r="A15" s="1" t="s">
        <v>47</v>
      </c>
      <c r="B15">
        <v>873.84210287495898</v>
      </c>
      <c r="C15">
        <v>1860.1118193415666</v>
      </c>
      <c r="D15">
        <v>1993.9011592007084</v>
      </c>
      <c r="E15">
        <v>1228.6753201401907</v>
      </c>
      <c r="F15">
        <v>-258.88697537640462</v>
      </c>
      <c r="G15">
        <v>-654.45351827604702</v>
      </c>
      <c r="H15">
        <v>-524.81291379875813</v>
      </c>
      <c r="I15">
        <v>-603.98256743651586</v>
      </c>
      <c r="J15">
        <v>-850.06737567999676</v>
      </c>
      <c r="K15">
        <v>-762.78811485363349</v>
      </c>
      <c r="L15">
        <v>200.96493798448125</v>
      </c>
      <c r="M15">
        <v>494</v>
      </c>
      <c r="N15">
        <v>494</v>
      </c>
      <c r="O15">
        <v>494</v>
      </c>
      <c r="P15">
        <v>494</v>
      </c>
      <c r="Q15">
        <v>494</v>
      </c>
      <c r="R15">
        <v>494</v>
      </c>
    </row>
    <row r="16" spans="1:32" x14ac:dyDescent="0.4">
      <c r="A16" s="1" t="s">
        <v>48</v>
      </c>
      <c r="B16">
        <v>262.232625449784</v>
      </c>
      <c r="C16">
        <v>337.68197121731976</v>
      </c>
      <c r="D16">
        <v>443.34633057707856</v>
      </c>
      <c r="E16">
        <v>466.24041768001035</v>
      </c>
      <c r="F16">
        <v>470.30234988568503</v>
      </c>
      <c r="G16">
        <v>425.34123002688295</v>
      </c>
      <c r="H16">
        <v>216.27630114113668</v>
      </c>
      <c r="I16">
        <v>164.42584156437914</v>
      </c>
      <c r="J16">
        <v>27.262119072551073</v>
      </c>
      <c r="K16">
        <v>7.9930574247290664</v>
      </c>
      <c r="L16">
        <v>10.429474120456312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</row>
    <row r="17" spans="1:18" x14ac:dyDescent="0.4">
      <c r="A17" s="1" t="s">
        <v>49</v>
      </c>
      <c r="B17">
        <v>579.47315524819203</v>
      </c>
      <c r="C17">
        <v>785.64780000000019</v>
      </c>
      <c r="D17">
        <v>941.17183650603192</v>
      </c>
      <c r="E17">
        <v>1067.927475739988</v>
      </c>
      <c r="F17">
        <v>1044.7420371012536</v>
      </c>
      <c r="G17">
        <v>921.65240769748368</v>
      </c>
      <c r="H17">
        <v>1009.7136163594034</v>
      </c>
      <c r="I17">
        <v>858.60436236029932</v>
      </c>
      <c r="J17">
        <v>685.24788534215463</v>
      </c>
      <c r="K17">
        <v>571.02183257167314</v>
      </c>
      <c r="L17">
        <v>495.08602584630512</v>
      </c>
      <c r="M17">
        <v>141.80044743203646</v>
      </c>
      <c r="N17">
        <v>0.63804758487486968</v>
      </c>
      <c r="O17">
        <v>0.31632151275430309</v>
      </c>
      <c r="P17">
        <v>0.15745021121537278</v>
      </c>
      <c r="Q17">
        <v>7.8576559015164416E-2</v>
      </c>
      <c r="R17">
        <v>3.9281639040263563E-2</v>
      </c>
    </row>
    <row r="18" spans="1:18" x14ac:dyDescent="0.4">
      <c r="A18" s="1" t="s">
        <v>535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</row>
    <row r="19" spans="1:18" x14ac:dyDescent="0.4">
      <c r="A19" s="1" t="s">
        <v>538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</row>
    <row r="50" spans="1:54" x14ac:dyDescent="0.4">
      <c r="A50" s="1" t="s">
        <v>76</v>
      </c>
      <c r="B50" s="1">
        <v>0.44386582890000004</v>
      </c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</row>
    <row r="51" spans="1:54" x14ac:dyDescent="0.4">
      <c r="A51" s="1" t="s">
        <v>77</v>
      </c>
      <c r="B51">
        <v>0.45289684490000004</v>
      </c>
    </row>
    <row r="52" spans="1:54" x14ac:dyDescent="0.4">
      <c r="A52" s="1" t="s">
        <v>78</v>
      </c>
      <c r="B52">
        <v>0.46222786098000002</v>
      </c>
    </row>
    <row r="53" spans="1:54" x14ac:dyDescent="0.4">
      <c r="A53" s="1" t="s">
        <v>79</v>
      </c>
      <c r="B53">
        <v>0.47335887700000007</v>
      </c>
    </row>
    <row r="54" spans="1:54" x14ac:dyDescent="0.4">
      <c r="A54" s="1" t="s">
        <v>80</v>
      </c>
      <c r="B54">
        <v>0.48418989305000004</v>
      </c>
    </row>
    <row r="55" spans="1:54" x14ac:dyDescent="0.4">
      <c r="A55" s="1" t="s">
        <v>81</v>
      </c>
      <c r="B55">
        <v>0.49642090909999997</v>
      </c>
    </row>
    <row r="56" spans="1:54" x14ac:dyDescent="0.4">
      <c r="A56" s="1" t="s">
        <v>82</v>
      </c>
      <c r="B56">
        <v>0.51435192510999994</v>
      </c>
    </row>
    <row r="57" spans="1:54" x14ac:dyDescent="0.4">
      <c r="A57" s="1" t="s">
        <v>83</v>
      </c>
      <c r="B57">
        <v>0.53698294120000001</v>
      </c>
    </row>
    <row r="58" spans="1:54" x14ac:dyDescent="0.4">
      <c r="A58" s="1" t="s">
        <v>84</v>
      </c>
      <c r="B58">
        <v>0.60771000000000019</v>
      </c>
    </row>
    <row r="59" spans="1:54" x14ac:dyDescent="0.4">
      <c r="A59" s="1" t="s">
        <v>85</v>
      </c>
      <c r="B59">
        <v>0.64616000000000007</v>
      </c>
    </row>
    <row r="60" spans="1:54" x14ac:dyDescent="0.4">
      <c r="A60" s="1" t="s">
        <v>86</v>
      </c>
      <c r="B60">
        <v>0.80765999999999993</v>
      </c>
    </row>
    <row r="61" spans="1:54" x14ac:dyDescent="0.4">
      <c r="A61" s="1" t="s">
        <v>87</v>
      </c>
      <c r="B61">
        <v>0.96689000000000003</v>
      </c>
    </row>
    <row r="62" spans="1:54" x14ac:dyDescent="0.4">
      <c r="A62" s="1" t="s">
        <v>88</v>
      </c>
      <c r="B62">
        <v>1.11737</v>
      </c>
    </row>
    <row r="63" spans="1:54" x14ac:dyDescent="0.4">
      <c r="A63" s="1" t="s">
        <v>89</v>
      </c>
      <c r="B63">
        <v>1.5146599999999999</v>
      </c>
    </row>
    <row r="64" spans="1:54" x14ac:dyDescent="0.4">
      <c r="A64" s="1" t="s">
        <v>90</v>
      </c>
      <c r="B64">
        <v>1.70486</v>
      </c>
    </row>
    <row r="65" spans="1:2" x14ac:dyDescent="0.4">
      <c r="A65" s="1" t="s">
        <v>91</v>
      </c>
      <c r="B65">
        <v>1.8476100000000002</v>
      </c>
    </row>
    <row r="66" spans="1:2" x14ac:dyDescent="0.4">
      <c r="A66" s="1" t="s">
        <v>92</v>
      </c>
      <c r="B66">
        <v>1.9764400000000002</v>
      </c>
    </row>
    <row r="67" spans="1:2" x14ac:dyDescent="0.4">
      <c r="A67" s="1" t="s">
        <v>93</v>
      </c>
      <c r="B67">
        <v>2.2775300000000005</v>
      </c>
    </row>
    <row r="68" spans="1:2" x14ac:dyDescent="0.4">
      <c r="A68" s="1" t="s">
        <v>94</v>
      </c>
      <c r="B68">
        <v>3.3582299999999998</v>
      </c>
    </row>
    <row r="69" spans="1:2" x14ac:dyDescent="0.4">
      <c r="A69" s="1" t="s">
        <v>95</v>
      </c>
      <c r="B69">
        <v>4.5797599999999994</v>
      </c>
    </row>
    <row r="70" spans="1:2" x14ac:dyDescent="0.4">
      <c r="A70" s="1" t="s">
        <v>96</v>
      </c>
      <c r="B70">
        <v>5.9916600000000004</v>
      </c>
    </row>
    <row r="71" spans="1:2" x14ac:dyDescent="0.4">
      <c r="A71" s="1" t="s">
        <v>97</v>
      </c>
      <c r="B71">
        <v>6.9913199999999982</v>
      </c>
    </row>
    <row r="72" spans="1:2" x14ac:dyDescent="0.4">
      <c r="A72" s="1" t="s">
        <v>98</v>
      </c>
      <c r="B72">
        <v>7.9611163637000013</v>
      </c>
    </row>
    <row r="73" spans="1:2" x14ac:dyDescent="0.4">
      <c r="A73" s="1" t="s">
        <v>99</v>
      </c>
      <c r="B73">
        <v>9.2627781818999999</v>
      </c>
    </row>
    <row r="74" spans="1:2" x14ac:dyDescent="0.4">
      <c r="A74" s="1" t="s">
        <v>12</v>
      </c>
      <c r="B74">
        <v>7.9687000000000001</v>
      </c>
    </row>
    <row r="75" spans="1:2" x14ac:dyDescent="0.4">
      <c r="A75" s="1" t="s">
        <v>13</v>
      </c>
      <c r="B75">
        <v>10.413131542573833</v>
      </c>
    </row>
    <row r="76" spans="1:2" x14ac:dyDescent="0.4">
      <c r="A76" s="1" t="s">
        <v>14</v>
      </c>
      <c r="B76">
        <v>12.82435367908487</v>
      </c>
    </row>
    <row r="77" spans="1:2" x14ac:dyDescent="0.4">
      <c r="A77" s="1" t="s">
        <v>15</v>
      </c>
      <c r="B77">
        <v>14.024691365495871</v>
      </c>
    </row>
    <row r="78" spans="1:2" x14ac:dyDescent="0.4">
      <c r="A78" s="1" t="s">
        <v>16</v>
      </c>
      <c r="B78">
        <v>15.161616263671286</v>
      </c>
    </row>
    <row r="79" spans="1:2" x14ac:dyDescent="0.4">
      <c r="A79" s="1" t="s">
        <v>17</v>
      </c>
      <c r="B79">
        <v>12.236055330767432</v>
      </c>
    </row>
    <row r="80" spans="1:2" x14ac:dyDescent="0.4">
      <c r="A80" s="1" t="s">
        <v>18</v>
      </c>
      <c r="B80">
        <v>8.1984755823157531</v>
      </c>
    </row>
    <row r="81" spans="1:2" x14ac:dyDescent="0.4">
      <c r="A81" s="1" t="s">
        <v>19</v>
      </c>
      <c r="B81">
        <v>3.7424154128930289</v>
      </c>
    </row>
    <row r="82" spans="1:2" x14ac:dyDescent="0.4">
      <c r="A82" s="1" t="s">
        <v>20</v>
      </c>
      <c r="B82">
        <v>2.3816096139919241</v>
      </c>
    </row>
    <row r="83" spans="1:2" x14ac:dyDescent="0.4">
      <c r="A83" s="1" t="s">
        <v>21</v>
      </c>
      <c r="B83">
        <v>3.3368995548682387</v>
      </c>
    </row>
    <row r="84" spans="1:2" x14ac:dyDescent="0.4">
      <c r="A84" s="1" t="s">
        <v>22</v>
      </c>
      <c r="B84">
        <v>3.6288521631066732</v>
      </c>
    </row>
    <row r="85" spans="1:2" x14ac:dyDescent="0.4">
      <c r="A85" s="1" t="s">
        <v>23</v>
      </c>
      <c r="B85">
        <v>3.5946077535909242</v>
      </c>
    </row>
    <row r="86" spans="1:2" x14ac:dyDescent="0.4">
      <c r="A86" s="1" t="s">
        <v>24</v>
      </c>
      <c r="B86">
        <v>2.548192891251837</v>
      </c>
    </row>
    <row r="87" spans="1:2" x14ac:dyDescent="0.4">
      <c r="A87" s="1" t="s">
        <v>25</v>
      </c>
      <c r="B87">
        <v>1.9411656041118091</v>
      </c>
    </row>
    <row r="88" spans="1:2" x14ac:dyDescent="0.4">
      <c r="A88" s="1" t="s">
        <v>26</v>
      </c>
      <c r="B88">
        <v>5.6513477742803513</v>
      </c>
    </row>
    <row r="89" spans="1:2" x14ac:dyDescent="0.4">
      <c r="A89" s="1" t="s">
        <v>100</v>
      </c>
      <c r="B89">
        <v>3.1018181087070662</v>
      </c>
    </row>
    <row r="90" spans="1:2" x14ac:dyDescent="0.4">
      <c r="A90" s="1" t="s">
        <v>101</v>
      </c>
      <c r="B90">
        <v>2.5344112285359044</v>
      </c>
    </row>
    <row r="91" spans="1:2" x14ac:dyDescent="0.4">
      <c r="A91" s="1" t="s">
        <v>102</v>
      </c>
      <c r="B91">
        <v>2.0707984963071473</v>
      </c>
    </row>
    <row r="92" spans="1:2" x14ac:dyDescent="0.4">
      <c r="A92" s="1" t="s">
        <v>103</v>
      </c>
      <c r="B92">
        <v>1.6919931398761918</v>
      </c>
    </row>
    <row r="93" spans="1:2" x14ac:dyDescent="0.4">
      <c r="A93" s="1" t="s">
        <v>104</v>
      </c>
      <c r="B93">
        <v>1.3824815840331135</v>
      </c>
    </row>
    <row r="94" spans="1:2" x14ac:dyDescent="0.4">
      <c r="A94" s="1" t="s">
        <v>105</v>
      </c>
      <c r="B94">
        <v>1.129588108336278</v>
      </c>
    </row>
    <row r="95" spans="1:2" x14ac:dyDescent="0.4">
      <c r="A95" s="1" t="s">
        <v>106</v>
      </c>
      <c r="B95">
        <v>0.92295572630511691</v>
      </c>
    </row>
    <row r="96" spans="1:2" x14ac:dyDescent="0.4">
      <c r="A96" s="1" t="s">
        <v>107</v>
      </c>
      <c r="B96">
        <v>0.75412202592505606</v>
      </c>
    </row>
    <row r="97" spans="1:2" x14ac:dyDescent="0.4">
      <c r="A97" s="1" t="s">
        <v>108</v>
      </c>
      <c r="B97">
        <v>0.61617260045830902</v>
      </c>
    </row>
    <row r="98" spans="1:2" x14ac:dyDescent="0.4">
      <c r="A98" s="1" t="s">
        <v>109</v>
      </c>
      <c r="B98">
        <v>0.50345787618366944</v>
      </c>
    </row>
    <row r="99" spans="1:2" x14ac:dyDescent="0.4">
      <c r="A99" s="1" t="s">
        <v>110</v>
      </c>
      <c r="B99">
        <v>0.41136174004303377</v>
      </c>
    </row>
    <row r="100" spans="1:2" x14ac:dyDescent="0.4">
      <c r="A100" s="1" t="s">
        <v>111</v>
      </c>
      <c r="B100">
        <v>0.3361124915831068</v>
      </c>
    </row>
    <row r="101" spans="1:2" x14ac:dyDescent="0.4">
      <c r="A101" s="1" t="s">
        <v>112</v>
      </c>
      <c r="B101">
        <v>0.27462837692777609</v>
      </c>
    </row>
    <row r="102" spans="1:2" x14ac:dyDescent="0.4">
      <c r="A102" s="1" t="s">
        <v>113</v>
      </c>
      <c r="B102">
        <v>0.22439137878734919</v>
      </c>
    </row>
    <row r="103" spans="1:2" x14ac:dyDescent="0.4">
      <c r="A103" s="1" t="s">
        <v>114</v>
      </c>
      <c r="B103">
        <v>0.18334409370714613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3"/>
  <sheetViews>
    <sheetView workbookViewId="0"/>
  </sheetViews>
  <sheetFormatPr defaultRowHeight="14.6" x14ac:dyDescent="0.4"/>
  <sheetData>
    <row r="1" spans="1:32" x14ac:dyDescent="0.4">
      <c r="B1" s="1" t="s">
        <v>12</v>
      </c>
      <c r="C1" s="1" t="s">
        <v>13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18</v>
      </c>
      <c r="I1" s="1" t="s">
        <v>19</v>
      </c>
      <c r="J1" s="1" t="s">
        <v>20</v>
      </c>
      <c r="K1" s="1" t="s">
        <v>21</v>
      </c>
      <c r="L1" s="1" t="s">
        <v>22</v>
      </c>
      <c r="M1" s="1" t="s">
        <v>23</v>
      </c>
      <c r="N1" s="1" t="s">
        <v>24</v>
      </c>
      <c r="O1" s="1" t="s">
        <v>25</v>
      </c>
      <c r="P1" s="1" t="s">
        <v>26</v>
      </c>
      <c r="Q1" s="1" t="s">
        <v>100</v>
      </c>
      <c r="R1" s="1" t="s">
        <v>101</v>
      </c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</row>
    <row r="2" spans="1:32" x14ac:dyDescent="0.4">
      <c r="A2" s="1" t="s">
        <v>0</v>
      </c>
      <c r="B2">
        <v>6.0121778829826678</v>
      </c>
      <c r="C2">
        <v>6.7895483097254035</v>
      </c>
      <c r="D2">
        <v>8.6787447570747798</v>
      </c>
      <c r="E2">
        <v>13.303650248111204</v>
      </c>
      <c r="F2">
        <v>15.602735235327721</v>
      </c>
      <c r="G2">
        <v>21.198501185041785</v>
      </c>
      <c r="H2">
        <v>36.667454014890183</v>
      </c>
      <c r="I2">
        <v>53.278565557065725</v>
      </c>
      <c r="J2">
        <v>76.822901709318302</v>
      </c>
      <c r="K2">
        <v>93.603294746876699</v>
      </c>
      <c r="L2">
        <v>127.20290400368313</v>
      </c>
      <c r="M2">
        <v>170.42199268771986</v>
      </c>
      <c r="N2">
        <v>306.00146375993143</v>
      </c>
      <c r="O2">
        <v>429.44730737047041</v>
      </c>
      <c r="P2">
        <v>422.22912530315784</v>
      </c>
      <c r="Q2">
        <v>588.33375987603711</v>
      </c>
      <c r="R2">
        <v>526.28743183607776</v>
      </c>
    </row>
    <row r="3" spans="1:32" x14ac:dyDescent="0.4">
      <c r="A3" s="1" t="s">
        <v>1</v>
      </c>
      <c r="B3">
        <v>9.1036145375328896</v>
      </c>
      <c r="C3">
        <v>5.2193049335397079</v>
      </c>
      <c r="D3">
        <v>7.0769208591348791</v>
      </c>
      <c r="E3">
        <v>11.722163334190002</v>
      </c>
      <c r="F3">
        <v>12.738485925468344</v>
      </c>
      <c r="G3">
        <v>19.007741774794752</v>
      </c>
      <c r="H3">
        <v>33.371487895421261</v>
      </c>
      <c r="I3">
        <v>52.338611717499646</v>
      </c>
      <c r="J3">
        <v>72.402227043457941</v>
      </c>
      <c r="K3">
        <v>80.907618054368299</v>
      </c>
      <c r="L3">
        <v>106.05578967848248</v>
      </c>
      <c r="M3">
        <v>159.54162227739417</v>
      </c>
      <c r="N3">
        <v>230.17571704152212</v>
      </c>
      <c r="O3">
        <v>295.87550084046404</v>
      </c>
      <c r="P3">
        <v>380.54539448502084</v>
      </c>
      <c r="Q3">
        <v>526.64081805373132</v>
      </c>
      <c r="R3">
        <v>473.45089593562756</v>
      </c>
    </row>
    <row r="4" spans="1:32" x14ac:dyDescent="0.4">
      <c r="A4" s="1" t="s">
        <v>2</v>
      </c>
      <c r="B4">
        <v>3.3878854317467515</v>
      </c>
      <c r="C4">
        <v>3.4488141262985597</v>
      </c>
      <c r="D4">
        <v>4.0234331617714503</v>
      </c>
      <c r="E4">
        <v>8.699010506687209</v>
      </c>
      <c r="F4">
        <v>9.1498285641139514</v>
      </c>
      <c r="G4">
        <v>14.374986266645223</v>
      </c>
      <c r="H4">
        <v>30.690992699504513</v>
      </c>
      <c r="I4">
        <v>45.01799949299118</v>
      </c>
      <c r="J4">
        <v>66.007156099820065</v>
      </c>
      <c r="K4">
        <v>60.498732398144298</v>
      </c>
      <c r="L4">
        <v>73.207219072970247</v>
      </c>
      <c r="M4">
        <v>90.200346126014423</v>
      </c>
      <c r="N4">
        <v>82.823509437732653</v>
      </c>
      <c r="O4">
        <v>89.314011579673945</v>
      </c>
      <c r="P4">
        <v>95.862768952606615</v>
      </c>
      <c r="Q4">
        <v>102.41152632553928</v>
      </c>
      <c r="R4">
        <v>111.6551179669226</v>
      </c>
    </row>
    <row r="5" spans="1:32" x14ac:dyDescent="0.4">
      <c r="A5" s="1" t="s">
        <v>3</v>
      </c>
      <c r="B5">
        <v>4.2878854317467514</v>
      </c>
      <c r="C5">
        <v>3.5023268237107099</v>
      </c>
      <c r="D5">
        <v>4.0769458591836001</v>
      </c>
      <c r="E5">
        <v>4.7839464330727379</v>
      </c>
      <c r="F5">
        <v>4.896014144324937</v>
      </c>
      <c r="G5">
        <v>14.374986266645223</v>
      </c>
      <c r="H5">
        <v>30.690992699504513</v>
      </c>
      <c r="I5">
        <v>45.01799949299118</v>
      </c>
      <c r="J5">
        <v>66.007156099820065</v>
      </c>
      <c r="K5">
        <v>60.498732398144298</v>
      </c>
      <c r="L5">
        <v>73.207219072970247</v>
      </c>
      <c r="M5">
        <v>90.200346126014423</v>
      </c>
      <c r="N5">
        <v>82.823509437732653</v>
      </c>
      <c r="O5">
        <v>89.314011579673945</v>
      </c>
      <c r="P5">
        <v>95.862768952606615</v>
      </c>
      <c r="Q5">
        <v>102.41152632553928</v>
      </c>
      <c r="R5">
        <v>111.6551179669226</v>
      </c>
    </row>
    <row r="6" spans="1:32" x14ac:dyDescent="0.4">
      <c r="A6" s="1" t="s">
        <v>4</v>
      </c>
      <c r="B6">
        <v>0</v>
      </c>
      <c r="C6">
        <v>0</v>
      </c>
      <c r="D6">
        <v>11.267547341461519</v>
      </c>
      <c r="E6">
        <v>19.30431128468155</v>
      </c>
      <c r="F6">
        <v>25.101461800126248</v>
      </c>
      <c r="G6">
        <v>32.786766773341867</v>
      </c>
      <c r="H6">
        <v>47.944664502933861</v>
      </c>
      <c r="I6">
        <v>71.12260894065642</v>
      </c>
      <c r="J6">
        <v>115.63328280166439</v>
      </c>
      <c r="K6">
        <v>129.73777506107663</v>
      </c>
      <c r="L6">
        <v>139.37947987729603</v>
      </c>
      <c r="M6">
        <v>153.89281704850544</v>
      </c>
      <c r="N6">
        <v>168.40615421971461</v>
      </c>
      <c r="O6">
        <v>182.91949139092372</v>
      </c>
      <c r="P6">
        <v>197.43282856213312</v>
      </c>
      <c r="Q6">
        <v>211.94616573334221</v>
      </c>
      <c r="R6">
        <v>232.21339473934773</v>
      </c>
    </row>
    <row r="7" spans="1:32" x14ac:dyDescent="0.4">
      <c r="A7" s="1" t="s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17.891459181584505</v>
      </c>
      <c r="H7">
        <v>18.632429443479079</v>
      </c>
      <c r="I7">
        <v>21.966497610037784</v>
      </c>
      <c r="J7">
        <v>25.300565776596457</v>
      </c>
      <c r="K7">
        <v>28.634633943155123</v>
      </c>
      <c r="L7">
        <v>31.968702109713789</v>
      </c>
      <c r="M7">
        <v>35.30277027627249</v>
      </c>
      <c r="N7">
        <v>38.636838442831156</v>
      </c>
      <c r="O7">
        <v>41.970906609389807</v>
      </c>
      <c r="P7">
        <v>45.304974775948558</v>
      </c>
      <c r="Q7">
        <v>48.639042942507139</v>
      </c>
      <c r="R7">
        <v>53.345090664938823</v>
      </c>
    </row>
    <row r="8" spans="1:32" x14ac:dyDescent="0.4">
      <c r="A8" s="1" t="s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</row>
    <row r="9" spans="1:32" x14ac:dyDescent="0.4">
      <c r="A9" s="1" t="s">
        <v>7</v>
      </c>
      <c r="B9">
        <v>5.3824733187137612</v>
      </c>
      <c r="C9">
        <v>4.6830530623596882</v>
      </c>
      <c r="D9">
        <v>8.1273982407100149</v>
      </c>
      <c r="E9">
        <v>12.367649443905997</v>
      </c>
      <c r="F9">
        <v>15.308901177106689</v>
      </c>
      <c r="G9">
        <v>21.300789400904549</v>
      </c>
      <c r="H9">
        <v>35.893553218398132</v>
      </c>
      <c r="I9">
        <v>53.331366935853254</v>
      </c>
      <c r="J9">
        <v>74.33520340114994</v>
      </c>
      <c r="K9">
        <v>91.53113200576739</v>
      </c>
      <c r="L9">
        <v>130.68365643644356</v>
      </c>
      <c r="M9">
        <v>202.27516528586909</v>
      </c>
      <c r="N9">
        <v>306.51051597109796</v>
      </c>
      <c r="O9">
        <v>441.90821552589017</v>
      </c>
      <c r="P9">
        <v>789.70491145218398</v>
      </c>
      <c r="Q9">
        <v>990.98956493375454</v>
      </c>
      <c r="R9">
        <v>1293.8129942257394</v>
      </c>
    </row>
    <row r="10" spans="1:32" x14ac:dyDescent="0.4">
      <c r="A10" s="1" t="s">
        <v>8</v>
      </c>
      <c r="B10">
        <v>9.4241557272886975</v>
      </c>
      <c r="C10">
        <v>4.6830530623596882</v>
      </c>
      <c r="D10">
        <v>8.1273982407100149</v>
      </c>
      <c r="E10">
        <v>12.352360614925731</v>
      </c>
      <c r="F10">
        <v>15.372190549722456</v>
      </c>
      <c r="G10">
        <v>21.300789400904549</v>
      </c>
      <c r="H10">
        <v>35.893553218398132</v>
      </c>
      <c r="I10">
        <v>53.26037605515377</v>
      </c>
      <c r="J10">
        <v>74.23400123841121</v>
      </c>
      <c r="K10">
        <v>91.53113200576739</v>
      </c>
      <c r="L10">
        <v>130.68365643644356</v>
      </c>
      <c r="M10">
        <v>202.27516528586909</v>
      </c>
      <c r="N10">
        <v>306.51051597109796</v>
      </c>
      <c r="O10">
        <v>441.90821552589017</v>
      </c>
      <c r="P10">
        <v>647.33965107642007</v>
      </c>
      <c r="Q10">
        <v>990.98956493375454</v>
      </c>
      <c r="R10">
        <v>1293.8129942257394</v>
      </c>
    </row>
    <row r="11" spans="1:32" x14ac:dyDescent="0.4">
      <c r="A11" s="1" t="s">
        <v>9</v>
      </c>
      <c r="B11">
        <v>3.2946279431499601</v>
      </c>
      <c r="C11">
        <v>3.8683198835765182</v>
      </c>
      <c r="D11">
        <v>5.7961289939845564</v>
      </c>
      <c r="E11">
        <v>10.636782602155716</v>
      </c>
      <c r="F11">
        <v>12.191748728136774</v>
      </c>
      <c r="G11">
        <v>16.978302441922121</v>
      </c>
      <c r="H11">
        <v>32.46928232048581</v>
      </c>
      <c r="I11">
        <v>47.385499120579119</v>
      </c>
      <c r="J11">
        <v>67.324268129409361</v>
      </c>
      <c r="K11">
        <v>73.63309539540181</v>
      </c>
      <c r="L11">
        <v>96.496179533408636</v>
      </c>
      <c r="M11">
        <v>147.14505499827732</v>
      </c>
      <c r="N11">
        <v>211.77218745509842</v>
      </c>
      <c r="O11">
        <v>263.85914340620724</v>
      </c>
      <c r="P11">
        <v>324.72646262444067</v>
      </c>
      <c r="Q11">
        <v>433.38246996839001</v>
      </c>
      <c r="R11">
        <v>286.83534886977708</v>
      </c>
    </row>
    <row r="12" spans="1:32" x14ac:dyDescent="0.4">
      <c r="A12" s="1" t="s">
        <v>10</v>
      </c>
      <c r="B12">
        <v>4.0946279431499599</v>
      </c>
      <c r="C12">
        <v>3.8683198835765182</v>
      </c>
      <c r="D12">
        <v>5.7961289939845564</v>
      </c>
      <c r="E12">
        <v>10.616114302882858</v>
      </c>
      <c r="F12">
        <v>12.229207616325281</v>
      </c>
      <c r="G12">
        <v>17.010594879900228</v>
      </c>
      <c r="H12">
        <v>33.269282320485807</v>
      </c>
      <c r="I12">
        <v>47.432775113832626</v>
      </c>
      <c r="J12">
        <v>68.124268129409359</v>
      </c>
      <c r="K12">
        <v>73.570835846872896</v>
      </c>
      <c r="L12">
        <v>96.496179533408636</v>
      </c>
      <c r="M12">
        <v>147.06781189447301</v>
      </c>
      <c r="N12">
        <v>211.62590916006977</v>
      </c>
      <c r="O12">
        <v>263.95137006528688</v>
      </c>
      <c r="P12">
        <v>324.82618106115808</v>
      </c>
      <c r="Q12">
        <v>434.18246996839002</v>
      </c>
      <c r="R12">
        <v>287.63534886977703</v>
      </c>
    </row>
    <row r="13" spans="1:32" x14ac:dyDescent="0.4">
      <c r="A13" s="1" t="s">
        <v>11</v>
      </c>
      <c r="B13">
        <v>1.7000000000000002</v>
      </c>
      <c r="C13">
        <v>1.7000000000000002</v>
      </c>
      <c r="D13">
        <v>1.6999999999999997</v>
      </c>
      <c r="E13">
        <v>1.7000000000000002</v>
      </c>
      <c r="F13">
        <v>1.7000000000000002</v>
      </c>
      <c r="G13">
        <v>1.7000000000000002</v>
      </c>
      <c r="H13">
        <v>1.7000000000000002</v>
      </c>
      <c r="I13">
        <v>1.7000000000000004</v>
      </c>
      <c r="J13">
        <v>1.7000000000000002</v>
      </c>
      <c r="K13">
        <v>1.7000000000000002</v>
      </c>
      <c r="L13">
        <v>1.7000000000000002</v>
      </c>
      <c r="M13">
        <v>1.7000000000000004</v>
      </c>
      <c r="N13">
        <v>1.7000000000000002</v>
      </c>
      <c r="O13">
        <v>1.7000000000000002</v>
      </c>
      <c r="P13">
        <v>1.7000000000000004</v>
      </c>
      <c r="Q13">
        <v>1.7000000000000002</v>
      </c>
      <c r="R13">
        <v>1.7000000000000002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0:S83"/>
  <sheetViews>
    <sheetView workbookViewId="0"/>
  </sheetViews>
  <sheetFormatPr defaultRowHeight="14.6" x14ac:dyDescent="0.4"/>
  <cols>
    <col min="1" max="1" width="10.3046875" customWidth="1"/>
  </cols>
  <sheetData>
    <row r="30" spans="1:17" x14ac:dyDescent="0.4">
      <c r="A30" t="s">
        <v>67</v>
      </c>
    </row>
    <row r="31" spans="1:17" x14ac:dyDescent="0.4">
      <c r="C31" s="1" t="str">
        <f t="shared" ref="C31:Q31" si="0">C50</f>
        <v>2010</v>
      </c>
      <c r="D31" s="1" t="str">
        <f t="shared" si="0"/>
        <v>2020</v>
      </c>
      <c r="E31" s="1" t="str">
        <f t="shared" si="0"/>
        <v>2030</v>
      </c>
      <c r="F31" s="1" t="str">
        <f t="shared" si="0"/>
        <v>2040</v>
      </c>
      <c r="G31" s="1" t="str">
        <f t="shared" si="0"/>
        <v>2050</v>
      </c>
      <c r="H31" s="1" t="str">
        <f t="shared" si="0"/>
        <v>2060</v>
      </c>
      <c r="I31" s="1" t="str">
        <f t="shared" si="0"/>
        <v>2070</v>
      </c>
      <c r="J31" s="1" t="str">
        <f t="shared" si="0"/>
        <v>2080</v>
      </c>
      <c r="K31" s="1" t="str">
        <f t="shared" si="0"/>
        <v>2090</v>
      </c>
      <c r="L31" s="1" t="str">
        <f t="shared" si="0"/>
        <v>2100</v>
      </c>
      <c r="M31" s="1" t="str">
        <f t="shared" si="0"/>
        <v>2110</v>
      </c>
      <c r="N31" s="1" t="str">
        <f t="shared" si="0"/>
        <v>2120</v>
      </c>
      <c r="O31" s="1" t="str">
        <f t="shared" si="0"/>
        <v>2130</v>
      </c>
      <c r="P31" s="1" t="str">
        <f t="shared" si="0"/>
        <v>2140</v>
      </c>
      <c r="Q31" s="1" t="str">
        <f t="shared" si="0"/>
        <v>2150</v>
      </c>
    </row>
    <row r="32" spans="1:17" x14ac:dyDescent="0.4">
      <c r="B32" t="s">
        <v>4</v>
      </c>
      <c r="C32">
        <f t="shared" ref="C32" si="1">C55</f>
        <v>9.4473324000000005</v>
      </c>
      <c r="D32">
        <f t="shared" ref="D32:Q32" si="2">D55</f>
        <v>11.252063779077735</v>
      </c>
      <c r="E32">
        <f t="shared" si="2"/>
        <v>20</v>
      </c>
      <c r="F32">
        <f t="shared" si="2"/>
        <v>20</v>
      </c>
      <c r="G32">
        <f t="shared" si="2"/>
        <v>20</v>
      </c>
      <c r="H32">
        <f t="shared" si="2"/>
        <v>20</v>
      </c>
      <c r="I32">
        <f t="shared" si="2"/>
        <v>20</v>
      </c>
      <c r="J32">
        <f t="shared" si="2"/>
        <v>20</v>
      </c>
      <c r="K32">
        <f t="shared" si="2"/>
        <v>20</v>
      </c>
      <c r="L32">
        <f t="shared" si="2"/>
        <v>20</v>
      </c>
      <c r="M32">
        <f t="shared" si="2"/>
        <v>20</v>
      </c>
      <c r="N32">
        <f t="shared" si="2"/>
        <v>20</v>
      </c>
      <c r="O32">
        <f t="shared" si="2"/>
        <v>20</v>
      </c>
      <c r="P32">
        <f t="shared" si="2"/>
        <v>20</v>
      </c>
      <c r="Q32">
        <f t="shared" si="2"/>
        <v>20</v>
      </c>
    </row>
    <row r="33" spans="2:17" x14ac:dyDescent="0.4">
      <c r="B33" t="s">
        <v>5</v>
      </c>
      <c r="C33">
        <f t="shared" ref="C33" si="3">C56</f>
        <v>0</v>
      </c>
      <c r="D33">
        <f t="shared" ref="D33:Q33" si="4">D56</f>
        <v>0.47399999999999998</v>
      </c>
      <c r="E33">
        <f t="shared" si="4"/>
        <v>2.2312229028922026</v>
      </c>
      <c r="F33">
        <f t="shared" si="4"/>
        <v>8.7456371021514823</v>
      </c>
      <c r="G33">
        <f t="shared" si="4"/>
        <v>32.896012270642139</v>
      </c>
      <c r="H33">
        <f t="shared" si="4"/>
        <v>40</v>
      </c>
      <c r="I33">
        <f t="shared" si="4"/>
        <v>40</v>
      </c>
      <c r="J33">
        <f t="shared" si="4"/>
        <v>40</v>
      </c>
      <c r="K33">
        <f t="shared" si="4"/>
        <v>40</v>
      </c>
      <c r="L33">
        <f t="shared" si="4"/>
        <v>40</v>
      </c>
      <c r="M33">
        <f t="shared" si="4"/>
        <v>40</v>
      </c>
      <c r="N33">
        <f t="shared" si="4"/>
        <v>40</v>
      </c>
      <c r="O33">
        <f t="shared" si="4"/>
        <v>40</v>
      </c>
      <c r="P33">
        <f t="shared" si="4"/>
        <v>40</v>
      </c>
      <c r="Q33">
        <f t="shared" si="4"/>
        <v>40</v>
      </c>
    </row>
    <row r="34" spans="2:17" x14ac:dyDescent="0.4">
      <c r="B34" t="s">
        <v>11</v>
      </c>
      <c r="C34">
        <f>C67+C68</f>
        <v>9.7200000000000006</v>
      </c>
      <c r="D34">
        <f t="shared" ref="D34:Q34" si="5">D67+D68</f>
        <v>9.7200000000000006</v>
      </c>
      <c r="E34">
        <f t="shared" si="5"/>
        <v>9.7200000000000006</v>
      </c>
      <c r="F34">
        <f t="shared" si="5"/>
        <v>9.7200000000000006</v>
      </c>
      <c r="G34">
        <f t="shared" si="5"/>
        <v>9.7200000000000006</v>
      </c>
      <c r="H34">
        <f t="shared" si="5"/>
        <v>9.7200000000000006</v>
      </c>
      <c r="I34">
        <f t="shared" si="5"/>
        <v>9.7200000000000006</v>
      </c>
      <c r="J34">
        <f t="shared" si="5"/>
        <v>9.7200000000000006</v>
      </c>
      <c r="K34">
        <f t="shared" si="5"/>
        <v>9.7200000000000006</v>
      </c>
      <c r="L34">
        <f t="shared" si="5"/>
        <v>9.7200000000000006</v>
      </c>
      <c r="M34">
        <f t="shared" si="5"/>
        <v>9.7200000000000006</v>
      </c>
      <c r="N34">
        <f t="shared" si="5"/>
        <v>9.7200000000000006</v>
      </c>
      <c r="O34">
        <f t="shared" si="5"/>
        <v>9.7200000000000006</v>
      </c>
      <c r="P34">
        <f t="shared" si="5"/>
        <v>9.7200000000000006</v>
      </c>
      <c r="Q34">
        <f t="shared" si="5"/>
        <v>9.7200000000000006</v>
      </c>
    </row>
    <row r="35" spans="2:17" x14ac:dyDescent="0.4">
      <c r="B35" t="s">
        <v>36</v>
      </c>
      <c r="C35">
        <f t="shared" ref="C35" si="6">C63+C64</f>
        <v>26.204076765648782</v>
      </c>
      <c r="D35">
        <f t="shared" ref="D35:Q35" si="7">D63+D64</f>
        <v>35.834628357739398</v>
      </c>
      <c r="E35">
        <f t="shared" si="7"/>
        <v>23.824030430851668</v>
      </c>
      <c r="F35">
        <f t="shared" si="7"/>
        <v>15.249083968839553</v>
      </c>
      <c r="G35">
        <f t="shared" si="7"/>
        <v>20.698053105479708</v>
      </c>
      <c r="H35">
        <f t="shared" si="7"/>
        <v>13.760741206008143</v>
      </c>
      <c r="I35">
        <f t="shared" si="7"/>
        <v>13.5</v>
      </c>
      <c r="J35">
        <f t="shared" si="7"/>
        <v>13.5</v>
      </c>
      <c r="K35">
        <f t="shared" si="7"/>
        <v>13.5</v>
      </c>
      <c r="L35">
        <f t="shared" si="7"/>
        <v>13.5</v>
      </c>
      <c r="M35">
        <f t="shared" si="7"/>
        <v>13.5</v>
      </c>
      <c r="N35">
        <f t="shared" si="7"/>
        <v>13.5</v>
      </c>
      <c r="O35">
        <f t="shared" si="7"/>
        <v>13.5</v>
      </c>
      <c r="P35">
        <f t="shared" si="7"/>
        <v>13.5</v>
      </c>
      <c r="Q35">
        <f t="shared" si="7"/>
        <v>13.5</v>
      </c>
    </row>
    <row r="36" spans="2:17" x14ac:dyDescent="0.4">
      <c r="B36" t="s">
        <v>70</v>
      </c>
      <c r="C36">
        <f t="shared" ref="C36" si="8">C65+C66</f>
        <v>0</v>
      </c>
      <c r="D36">
        <f t="shared" ref="D36:Q36" si="9">D65+D66</f>
        <v>0</v>
      </c>
      <c r="E36">
        <f t="shared" si="9"/>
        <v>0.90644980910870521</v>
      </c>
      <c r="F36">
        <f t="shared" si="9"/>
        <v>5.0905967188867773</v>
      </c>
      <c r="G36">
        <f t="shared" si="9"/>
        <v>21.526368657839122</v>
      </c>
      <c r="H36">
        <f t="shared" si="9"/>
        <v>63.04863565434227</v>
      </c>
      <c r="I36">
        <f t="shared" si="9"/>
        <v>111.96460625366015</v>
      </c>
      <c r="J36">
        <f t="shared" si="9"/>
        <v>108.77225824191044</v>
      </c>
      <c r="K36">
        <f t="shared" si="9"/>
        <v>85.41181201629233</v>
      </c>
      <c r="L36">
        <f t="shared" si="9"/>
        <v>10.599604330230951</v>
      </c>
      <c r="M36">
        <f t="shared" si="9"/>
        <v>0</v>
      </c>
      <c r="N36">
        <f t="shared" si="9"/>
        <v>0</v>
      </c>
      <c r="O36">
        <f t="shared" si="9"/>
        <v>0</v>
      </c>
      <c r="P36">
        <f t="shared" si="9"/>
        <v>0</v>
      </c>
      <c r="Q36">
        <f t="shared" si="9"/>
        <v>0</v>
      </c>
    </row>
    <row r="37" spans="2:17" x14ac:dyDescent="0.4">
      <c r="B37" t="s">
        <v>35</v>
      </c>
      <c r="C37">
        <f>C59+C60+C69+C70</f>
        <v>3.1401364716251998</v>
      </c>
      <c r="D37">
        <f t="shared" ref="D37:Q37" si="10">D59+D60+D69+D70</f>
        <v>2.5344066200447983</v>
      </c>
      <c r="E37">
        <f t="shared" si="10"/>
        <v>1.6692275241172345</v>
      </c>
      <c r="F37">
        <f t="shared" si="10"/>
        <v>1.1097569349284275</v>
      </c>
      <c r="G37">
        <f t="shared" si="10"/>
        <v>0</v>
      </c>
      <c r="H37">
        <f t="shared" si="10"/>
        <v>0</v>
      </c>
      <c r="I37">
        <f t="shared" si="10"/>
        <v>0</v>
      </c>
      <c r="J37">
        <f t="shared" si="10"/>
        <v>0</v>
      </c>
      <c r="K37">
        <f t="shared" si="10"/>
        <v>0</v>
      </c>
      <c r="L37">
        <f t="shared" si="10"/>
        <v>0</v>
      </c>
      <c r="M37">
        <f t="shared" si="10"/>
        <v>0</v>
      </c>
      <c r="N37">
        <f t="shared" si="10"/>
        <v>0</v>
      </c>
      <c r="O37">
        <f t="shared" si="10"/>
        <v>0</v>
      </c>
      <c r="P37">
        <f t="shared" si="10"/>
        <v>0</v>
      </c>
      <c r="Q37">
        <f t="shared" si="10"/>
        <v>0</v>
      </c>
    </row>
    <row r="38" spans="2:17" x14ac:dyDescent="0.4">
      <c r="B38" t="s">
        <v>64</v>
      </c>
      <c r="C38">
        <f>C73+C74</f>
        <v>27.477943975799818</v>
      </c>
      <c r="D38">
        <f t="shared" ref="D38:Q38" si="11">D73+D74</f>
        <v>46.265754915976196</v>
      </c>
      <c r="E38">
        <f t="shared" si="11"/>
        <v>78.020119541508677</v>
      </c>
      <c r="F38">
        <f t="shared" si="11"/>
        <v>107.25217812572022</v>
      </c>
      <c r="G38">
        <f t="shared" si="11"/>
        <v>83.849052565445632</v>
      </c>
      <c r="H38">
        <f t="shared" si="11"/>
        <v>27.479981665637048</v>
      </c>
      <c r="I38">
        <f t="shared" si="11"/>
        <v>0</v>
      </c>
      <c r="J38">
        <f t="shared" si="11"/>
        <v>0</v>
      </c>
      <c r="K38">
        <f t="shared" si="11"/>
        <v>0</v>
      </c>
      <c r="L38">
        <f t="shared" si="11"/>
        <v>0</v>
      </c>
      <c r="M38">
        <f t="shared" si="11"/>
        <v>0</v>
      </c>
      <c r="N38">
        <f t="shared" si="11"/>
        <v>0</v>
      </c>
      <c r="O38">
        <f t="shared" si="11"/>
        <v>0</v>
      </c>
      <c r="P38">
        <f t="shared" si="11"/>
        <v>0</v>
      </c>
      <c r="Q38">
        <f t="shared" si="11"/>
        <v>0</v>
      </c>
    </row>
    <row r="39" spans="2:17" x14ac:dyDescent="0.4">
      <c r="B39" t="s">
        <v>71</v>
      </c>
      <c r="C39">
        <f>C75+C76+C71+C72+C61+C62</f>
        <v>0</v>
      </c>
      <c r="D39">
        <f t="shared" ref="D39:Q39" si="12">D75+D76+D71+D72+D61+D62</f>
        <v>0</v>
      </c>
      <c r="E39">
        <f t="shared" si="12"/>
        <v>0</v>
      </c>
      <c r="F39">
        <f t="shared" si="12"/>
        <v>0</v>
      </c>
      <c r="G39">
        <f t="shared" si="12"/>
        <v>0</v>
      </c>
      <c r="H39">
        <f t="shared" si="12"/>
        <v>0</v>
      </c>
      <c r="I39">
        <f t="shared" si="12"/>
        <v>0</v>
      </c>
      <c r="J39">
        <f t="shared" si="12"/>
        <v>0</v>
      </c>
      <c r="K39">
        <f t="shared" si="12"/>
        <v>0</v>
      </c>
      <c r="L39">
        <f t="shared" si="12"/>
        <v>0</v>
      </c>
      <c r="M39">
        <f t="shared" si="12"/>
        <v>0</v>
      </c>
      <c r="N39">
        <f t="shared" si="12"/>
        <v>0</v>
      </c>
      <c r="O39">
        <f t="shared" si="12"/>
        <v>0</v>
      </c>
      <c r="P39">
        <f t="shared" si="12"/>
        <v>0</v>
      </c>
      <c r="Q39">
        <f t="shared" si="12"/>
        <v>0</v>
      </c>
    </row>
    <row r="40" spans="2:17" x14ac:dyDescent="0.4">
      <c r="B40" t="s">
        <v>30</v>
      </c>
      <c r="C40">
        <f>C51+C52+C79+C80</f>
        <v>0.60322091324200899</v>
      </c>
      <c r="D40">
        <f t="shared" ref="D40:Q40" si="13">D51+D52+D79+D80</f>
        <v>0</v>
      </c>
      <c r="E40">
        <f t="shared" si="13"/>
        <v>0.26662511181992687</v>
      </c>
      <c r="F40">
        <f t="shared" si="13"/>
        <v>0</v>
      </c>
      <c r="G40">
        <f t="shared" si="13"/>
        <v>0.11784894835777682</v>
      </c>
      <c r="H40">
        <f t="shared" si="13"/>
        <v>0</v>
      </c>
      <c r="I40">
        <f t="shared" si="13"/>
        <v>0</v>
      </c>
      <c r="J40">
        <f t="shared" si="13"/>
        <v>0</v>
      </c>
      <c r="K40">
        <f t="shared" si="13"/>
        <v>0</v>
      </c>
      <c r="L40">
        <f t="shared" si="13"/>
        <v>6.8703729830618693E-3</v>
      </c>
      <c r="M40">
        <f t="shared" si="13"/>
        <v>4.5676481805738134E-3</v>
      </c>
      <c r="N40">
        <f t="shared" si="13"/>
        <v>3.0367215801726704E-3</v>
      </c>
      <c r="O40">
        <f t="shared" si="13"/>
        <v>0</v>
      </c>
      <c r="P40">
        <f t="shared" si="13"/>
        <v>0</v>
      </c>
      <c r="Q40">
        <f t="shared" si="13"/>
        <v>0</v>
      </c>
    </row>
    <row r="41" spans="2:17" x14ac:dyDescent="0.4">
      <c r="B41" t="s">
        <v>72</v>
      </c>
      <c r="C41">
        <f>C53+C54+C81</f>
        <v>0</v>
      </c>
      <c r="D41">
        <f t="shared" ref="D41:Q41" si="14">D53+D54+D81</f>
        <v>0</v>
      </c>
      <c r="E41">
        <f t="shared" si="14"/>
        <v>0</v>
      </c>
      <c r="F41">
        <f t="shared" si="14"/>
        <v>0</v>
      </c>
      <c r="G41">
        <f t="shared" si="14"/>
        <v>0</v>
      </c>
      <c r="H41">
        <f t="shared" si="14"/>
        <v>0</v>
      </c>
      <c r="I41">
        <f t="shared" si="14"/>
        <v>0</v>
      </c>
      <c r="J41">
        <f t="shared" si="14"/>
        <v>1.2331969047680642</v>
      </c>
      <c r="K41">
        <f t="shared" si="14"/>
        <v>5.8989338498612156</v>
      </c>
      <c r="L41">
        <f t="shared" si="14"/>
        <v>3.9218037409427238</v>
      </c>
      <c r="M41">
        <f t="shared" si="14"/>
        <v>2.6073431189322802</v>
      </c>
      <c r="N41">
        <f t="shared" si="14"/>
        <v>0</v>
      </c>
      <c r="O41">
        <f t="shared" si="14"/>
        <v>0</v>
      </c>
      <c r="P41">
        <f t="shared" si="14"/>
        <v>0</v>
      </c>
      <c r="Q41">
        <f t="shared" si="14"/>
        <v>0</v>
      </c>
    </row>
    <row r="42" spans="2:17" x14ac:dyDescent="0.4">
      <c r="B42" t="s">
        <v>65</v>
      </c>
      <c r="C42">
        <f>C77+C78</f>
        <v>0</v>
      </c>
      <c r="D42">
        <f t="shared" ref="D42:Q42" si="15">D77+D78</f>
        <v>0</v>
      </c>
      <c r="E42">
        <f t="shared" si="15"/>
        <v>0</v>
      </c>
      <c r="F42">
        <f t="shared" si="15"/>
        <v>0</v>
      </c>
      <c r="G42">
        <f t="shared" si="15"/>
        <v>0</v>
      </c>
      <c r="H42">
        <f t="shared" si="15"/>
        <v>0</v>
      </c>
      <c r="I42">
        <f t="shared" si="15"/>
        <v>0</v>
      </c>
      <c r="J42">
        <f t="shared" si="15"/>
        <v>0</v>
      </c>
      <c r="K42">
        <f t="shared" si="15"/>
        <v>7.7570031798589794</v>
      </c>
      <c r="L42">
        <f t="shared" si="15"/>
        <v>31.199435315590581</v>
      </c>
      <c r="M42">
        <f t="shared" si="15"/>
        <v>51.222139574067278</v>
      </c>
      <c r="N42">
        <f t="shared" si="15"/>
        <v>57.564452064218521</v>
      </c>
      <c r="O42">
        <f t="shared" si="15"/>
        <v>67.755759999999995</v>
      </c>
      <c r="P42">
        <f t="shared" si="15"/>
        <v>68.271599999999992</v>
      </c>
      <c r="Q42">
        <f t="shared" si="15"/>
        <v>68.615493333333319</v>
      </c>
    </row>
    <row r="43" spans="2:17" x14ac:dyDescent="0.4">
      <c r="B43" t="s">
        <v>69</v>
      </c>
      <c r="C43">
        <f t="shared" ref="C43" si="16">C58</f>
        <v>0</v>
      </c>
      <c r="D43">
        <f t="shared" ref="D43:Q43" si="17">D58</f>
        <v>0</v>
      </c>
      <c r="E43">
        <f t="shared" si="17"/>
        <v>1.3271999999999999</v>
      </c>
      <c r="F43">
        <f t="shared" si="17"/>
        <v>6.2474241280981673</v>
      </c>
      <c r="G43">
        <f t="shared" si="17"/>
        <v>24.48778388602415</v>
      </c>
      <c r="H43">
        <f t="shared" si="17"/>
        <v>53.603743410394998</v>
      </c>
      <c r="I43">
        <f t="shared" si="17"/>
        <v>62.073842501464057</v>
      </c>
      <c r="J43">
        <f t="shared" si="17"/>
        <v>70.267231663331913</v>
      </c>
      <c r="K43">
        <f t="shared" si="17"/>
        <v>77.937486257632429</v>
      </c>
      <c r="L43">
        <f t="shared" si="17"/>
        <v>83.723726608356159</v>
      </c>
      <c r="M43">
        <f t="shared" si="17"/>
        <v>87.524096155313373</v>
      </c>
      <c r="N43">
        <f t="shared" si="17"/>
        <v>89.983236754798725</v>
      </c>
      <c r="O43">
        <f t="shared" si="17"/>
        <v>91.091594768631779</v>
      </c>
      <c r="P43">
        <f t="shared" si="17"/>
        <v>92.162869471378642</v>
      </c>
      <c r="Q43">
        <f t="shared" si="17"/>
        <v>92.884500632865198</v>
      </c>
    </row>
    <row r="44" spans="2:17" x14ac:dyDescent="0.4">
      <c r="B44" t="s">
        <v>66</v>
      </c>
      <c r="C44">
        <f t="shared" ref="C44" si="18">C57</f>
        <v>0</v>
      </c>
      <c r="D44">
        <f t="shared" ref="D44:Q44" si="19">D57</f>
        <v>0</v>
      </c>
      <c r="E44">
        <f t="shared" si="19"/>
        <v>0.66945339034163798</v>
      </c>
      <c r="F44">
        <f t="shared" si="19"/>
        <v>2.8230918774834599</v>
      </c>
      <c r="G44">
        <f t="shared" si="19"/>
        <v>10.807106379921693</v>
      </c>
      <c r="H44">
        <f t="shared" si="19"/>
        <v>40.405615115592489</v>
      </c>
      <c r="I44">
        <f t="shared" si="19"/>
        <v>53.110763752196071</v>
      </c>
      <c r="J44">
        <f t="shared" si="19"/>
        <v>65.400847494997876</v>
      </c>
      <c r="K44">
        <f t="shared" si="19"/>
        <v>76.906229386448615</v>
      </c>
      <c r="L44">
        <f t="shared" si="19"/>
        <v>85.585589912534218</v>
      </c>
      <c r="M44">
        <f t="shared" si="19"/>
        <v>91.286144232970031</v>
      </c>
      <c r="N44">
        <f t="shared" si="19"/>
        <v>94.974855132198059</v>
      </c>
      <c r="O44">
        <f t="shared" si="19"/>
        <v>96.637392152947655</v>
      </c>
      <c r="P44">
        <f t="shared" si="19"/>
        <v>98.244304207067955</v>
      </c>
      <c r="Q44">
        <f t="shared" si="19"/>
        <v>99.326750949297775</v>
      </c>
    </row>
    <row r="45" spans="2:17" x14ac:dyDescent="0.4">
      <c r="B45" t="s">
        <v>540</v>
      </c>
      <c r="C45">
        <f>C83</f>
        <v>0</v>
      </c>
      <c r="D45">
        <f t="shared" ref="D45:Q45" si="20">D83</f>
        <v>0</v>
      </c>
      <c r="E45">
        <f t="shared" si="20"/>
        <v>0</v>
      </c>
      <c r="F45">
        <f t="shared" si="20"/>
        <v>0</v>
      </c>
      <c r="G45">
        <f t="shared" si="20"/>
        <v>0</v>
      </c>
      <c r="H45">
        <f t="shared" si="20"/>
        <v>0</v>
      </c>
      <c r="I45">
        <f t="shared" si="20"/>
        <v>0</v>
      </c>
      <c r="J45">
        <f t="shared" si="20"/>
        <v>22.442624011651318</v>
      </c>
      <c r="K45">
        <f t="shared" si="20"/>
        <v>52.555966598068473</v>
      </c>
      <c r="L45">
        <f t="shared" si="20"/>
        <v>120.3616027611431</v>
      </c>
      <c r="M45">
        <f t="shared" si="20"/>
        <v>121.75619004710327</v>
      </c>
      <c r="N45">
        <f t="shared" si="20"/>
        <v>124.17060310119807</v>
      </c>
      <c r="O45">
        <f t="shared" si="20"/>
        <v>116.75322692157944</v>
      </c>
      <c r="P45">
        <f t="shared" si="20"/>
        <v>118.91557367844656</v>
      </c>
      <c r="Q45">
        <f t="shared" si="20"/>
        <v>120.37575824882965</v>
      </c>
    </row>
    <row r="47" spans="2:17" x14ac:dyDescent="0.4">
      <c r="B47" t="s">
        <v>68</v>
      </c>
      <c r="C47">
        <f>SUMIF(C32:C45,"&lt;&gt;#N/A")</f>
        <v>76.592710526315813</v>
      </c>
      <c r="D47">
        <f t="shared" ref="D47:Q47" si="21">SUMIF(D32:D44,"&lt;&gt;#N/A")</f>
        <v>106.08085367283813</v>
      </c>
      <c r="E47">
        <f t="shared" si="21"/>
        <v>138.63432871064006</v>
      </c>
      <c r="F47">
        <f t="shared" si="21"/>
        <v>176.23776885610809</v>
      </c>
      <c r="G47">
        <f t="shared" si="21"/>
        <v>224.10222581371025</v>
      </c>
      <c r="H47">
        <f t="shared" si="21"/>
        <v>268.01871705197493</v>
      </c>
      <c r="I47">
        <f t="shared" si="21"/>
        <v>310.3692125073203</v>
      </c>
      <c r="J47">
        <f t="shared" si="21"/>
        <v>328.8935343050083</v>
      </c>
      <c r="K47">
        <f t="shared" si="21"/>
        <v>337.13146469009354</v>
      </c>
      <c r="L47">
        <f t="shared" si="21"/>
        <v>298.25703028063765</v>
      </c>
      <c r="M47">
        <f t="shared" si="21"/>
        <v>315.86429072946351</v>
      </c>
      <c r="N47">
        <f t="shared" si="21"/>
        <v>325.74558067279548</v>
      </c>
      <c r="O47">
        <f t="shared" si="21"/>
        <v>338.70474692157939</v>
      </c>
      <c r="P47">
        <f t="shared" si="21"/>
        <v>341.89877367844662</v>
      </c>
      <c r="Q47">
        <f t="shared" si="21"/>
        <v>344.04674491549628</v>
      </c>
    </row>
    <row r="48" spans="2:17" x14ac:dyDescent="0.4">
      <c r="B48" t="s">
        <v>496</v>
      </c>
      <c r="C48">
        <f t="shared" ref="C48:Q48" si="22">(C33+C44)/C47</f>
        <v>0</v>
      </c>
      <c r="D48">
        <f t="shared" si="22"/>
        <v>4.4682898335438931E-3</v>
      </c>
      <c r="E48">
        <f t="shared" si="22"/>
        <v>2.0923218081779597E-2</v>
      </c>
      <c r="F48">
        <f t="shared" si="22"/>
        <v>6.5642733987857055E-2</v>
      </c>
      <c r="G48">
        <f t="shared" si="22"/>
        <v>0.19501421055448587</v>
      </c>
      <c r="H48">
        <f t="shared" si="22"/>
        <v>0.30000000000000004</v>
      </c>
      <c r="I48">
        <f t="shared" si="22"/>
        <v>0.3</v>
      </c>
      <c r="J48">
        <f t="shared" si="22"/>
        <v>0.32047102329853511</v>
      </c>
      <c r="K48">
        <f t="shared" si="22"/>
        <v>0.34676748280945563</v>
      </c>
      <c r="L48">
        <f t="shared" si="22"/>
        <v>0.42106497806394549</v>
      </c>
      <c r="M48">
        <f t="shared" si="22"/>
        <v>0.41564098280870909</v>
      </c>
      <c r="N48">
        <f t="shared" si="22"/>
        <v>0.41435667324609826</v>
      </c>
      <c r="O48">
        <f t="shared" si="22"/>
        <v>0.40341150631875683</v>
      </c>
      <c r="P48">
        <f t="shared" si="22"/>
        <v>0.40434279046898763</v>
      </c>
      <c r="Q48">
        <f t="shared" si="22"/>
        <v>0.40496459567876103</v>
      </c>
    </row>
    <row r="50" spans="1:19" x14ac:dyDescent="0.4">
      <c r="C50" s="1" t="s">
        <v>12</v>
      </c>
      <c r="D50" s="1" t="s">
        <v>13</v>
      </c>
      <c r="E50" s="1" t="s">
        <v>14</v>
      </c>
      <c r="F50" s="1" t="s">
        <v>15</v>
      </c>
      <c r="G50" s="1" t="s">
        <v>16</v>
      </c>
      <c r="H50" s="1" t="s">
        <v>17</v>
      </c>
      <c r="I50" s="1" t="s">
        <v>18</v>
      </c>
      <c r="J50" s="1" t="s">
        <v>19</v>
      </c>
      <c r="K50" s="1" t="s">
        <v>20</v>
      </c>
      <c r="L50" s="1" t="s">
        <v>21</v>
      </c>
      <c r="M50" s="1" t="s">
        <v>22</v>
      </c>
      <c r="N50" s="1" t="s">
        <v>23</v>
      </c>
      <c r="O50" s="1" t="s">
        <v>24</v>
      </c>
      <c r="P50" s="1" t="s">
        <v>25</v>
      </c>
      <c r="Q50" s="1" t="s">
        <v>26</v>
      </c>
      <c r="R50" s="1" t="s">
        <v>100</v>
      </c>
      <c r="S50" s="1" t="s">
        <v>101</v>
      </c>
    </row>
    <row r="51" spans="1:19" x14ac:dyDescent="0.4">
      <c r="A51" s="1" t="s">
        <v>30</v>
      </c>
      <c r="B51" s="1" t="s">
        <v>31</v>
      </c>
      <c r="C51">
        <v>0.33247036706590571</v>
      </c>
      <c r="D51">
        <v>0</v>
      </c>
      <c r="E51">
        <v>0.14695271143591029</v>
      </c>
      <c r="F51">
        <v>0</v>
      </c>
      <c r="G51">
        <v>6.4953456119850567E-2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</row>
    <row r="52" spans="1:19" x14ac:dyDescent="0.4">
      <c r="A52" s="1" t="s">
        <v>30</v>
      </c>
      <c r="B52" s="1" t="s">
        <v>32</v>
      </c>
      <c r="C52">
        <v>0.27075054617610333</v>
      </c>
      <c r="D52">
        <v>0</v>
      </c>
      <c r="E52">
        <v>0.11967240038401658</v>
      </c>
      <c r="F52">
        <v>0</v>
      </c>
      <c r="G52">
        <v>5.2895492237926243E-2</v>
      </c>
      <c r="H52">
        <v>0</v>
      </c>
      <c r="I52">
        <v>0</v>
      </c>
      <c r="J52">
        <v>0</v>
      </c>
      <c r="K52">
        <v>0</v>
      </c>
      <c r="L52">
        <v>6.8703729830618693E-3</v>
      </c>
      <c r="M52">
        <v>4.5676481805738134E-3</v>
      </c>
      <c r="N52">
        <v>3.0367215801726704E-3</v>
      </c>
      <c r="O52">
        <v>0</v>
      </c>
      <c r="P52">
        <v>0</v>
      </c>
      <c r="Q52">
        <v>0</v>
      </c>
      <c r="R52">
        <v>0</v>
      </c>
      <c r="S52">
        <v>0</v>
      </c>
    </row>
    <row r="53" spans="1:19" x14ac:dyDescent="0.4">
      <c r="A53" s="1" t="s">
        <v>30</v>
      </c>
      <c r="B53" s="1" t="s">
        <v>33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</row>
    <row r="54" spans="1:19" x14ac:dyDescent="0.4">
      <c r="A54" s="1" t="s">
        <v>30</v>
      </c>
      <c r="B54" s="1" t="s">
        <v>34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1.2331969047680642</v>
      </c>
      <c r="K54">
        <v>5.8989338498612156</v>
      </c>
      <c r="L54">
        <v>3.9218037409427238</v>
      </c>
      <c r="M54">
        <v>2.6073431189322802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</row>
    <row r="55" spans="1:19" x14ac:dyDescent="0.4">
      <c r="A55" s="1" t="s">
        <v>4</v>
      </c>
      <c r="B55" s="1" t="s">
        <v>31</v>
      </c>
      <c r="C55">
        <v>9.4473324000000005</v>
      </c>
      <c r="D55">
        <v>11.252063779077735</v>
      </c>
      <c r="E55">
        <v>20</v>
      </c>
      <c r="F55">
        <v>20</v>
      </c>
      <c r="G55">
        <v>20</v>
      </c>
      <c r="H55">
        <v>20</v>
      </c>
      <c r="I55">
        <v>20</v>
      </c>
      <c r="J55">
        <v>20</v>
      </c>
      <c r="K55">
        <v>20</v>
      </c>
      <c r="L55">
        <v>20</v>
      </c>
      <c r="M55">
        <v>20</v>
      </c>
      <c r="N55">
        <v>20</v>
      </c>
      <c r="O55">
        <v>20</v>
      </c>
      <c r="P55">
        <v>20</v>
      </c>
      <c r="Q55">
        <v>20</v>
      </c>
      <c r="R55">
        <v>20</v>
      </c>
      <c r="S55">
        <v>20</v>
      </c>
    </row>
    <row r="56" spans="1:19" x14ac:dyDescent="0.4">
      <c r="A56" s="1" t="s">
        <v>5</v>
      </c>
      <c r="B56" s="1" t="s">
        <v>31</v>
      </c>
      <c r="C56">
        <v>0</v>
      </c>
      <c r="D56">
        <v>0.47399999999999998</v>
      </c>
      <c r="E56">
        <v>2.2312229028922026</v>
      </c>
      <c r="F56">
        <v>8.7456371021514823</v>
      </c>
      <c r="G56">
        <v>32.896012270642139</v>
      </c>
      <c r="H56">
        <v>40</v>
      </c>
      <c r="I56">
        <v>40</v>
      </c>
      <c r="J56">
        <v>40</v>
      </c>
      <c r="K56">
        <v>40</v>
      </c>
      <c r="L56">
        <v>40</v>
      </c>
      <c r="M56">
        <v>40</v>
      </c>
      <c r="N56">
        <v>40</v>
      </c>
      <c r="O56">
        <v>40</v>
      </c>
      <c r="P56">
        <v>40</v>
      </c>
      <c r="Q56">
        <v>40</v>
      </c>
      <c r="R56">
        <v>40</v>
      </c>
      <c r="S56">
        <v>40</v>
      </c>
    </row>
    <row r="57" spans="1:19" x14ac:dyDescent="0.4">
      <c r="A57" s="1" t="s">
        <v>6</v>
      </c>
      <c r="B57" s="1" t="s">
        <v>31</v>
      </c>
      <c r="C57">
        <v>0</v>
      </c>
      <c r="D57">
        <v>0</v>
      </c>
      <c r="E57">
        <v>0.66945339034163798</v>
      </c>
      <c r="F57">
        <v>2.8230918774834599</v>
      </c>
      <c r="G57">
        <v>10.807106379921693</v>
      </c>
      <c r="H57">
        <v>40.405615115592489</v>
      </c>
      <c r="I57">
        <v>53.110763752196071</v>
      </c>
      <c r="J57">
        <v>65.400847494997876</v>
      </c>
      <c r="K57">
        <v>76.906229386448615</v>
      </c>
      <c r="L57">
        <v>85.585589912534218</v>
      </c>
      <c r="M57">
        <v>91.286144232970031</v>
      </c>
      <c r="N57">
        <v>94.974855132198059</v>
      </c>
      <c r="O57">
        <v>96.637392152947655</v>
      </c>
      <c r="P57">
        <v>98.244304207067955</v>
      </c>
      <c r="Q57">
        <v>99.326750949297775</v>
      </c>
      <c r="R57">
        <v>100.05381929048445</v>
      </c>
      <c r="S57">
        <v>100.54120495889677</v>
      </c>
    </row>
    <row r="58" spans="1:19" x14ac:dyDescent="0.4">
      <c r="A58" s="1" t="s">
        <v>6</v>
      </c>
      <c r="B58" s="1" t="s">
        <v>32</v>
      </c>
      <c r="C58">
        <v>0</v>
      </c>
      <c r="D58">
        <v>0</v>
      </c>
      <c r="E58">
        <v>1.3271999999999999</v>
      </c>
      <c r="F58">
        <v>6.2474241280981673</v>
      </c>
      <c r="G58">
        <v>24.48778388602415</v>
      </c>
      <c r="H58">
        <v>53.603743410394998</v>
      </c>
      <c r="I58">
        <v>62.073842501464057</v>
      </c>
      <c r="J58">
        <v>70.267231663331913</v>
      </c>
      <c r="K58">
        <v>77.937486257632429</v>
      </c>
      <c r="L58">
        <v>83.723726608356159</v>
      </c>
      <c r="M58">
        <v>87.524096155313373</v>
      </c>
      <c r="N58">
        <v>89.983236754798725</v>
      </c>
      <c r="O58">
        <v>91.091594768631779</v>
      </c>
      <c r="P58">
        <v>92.162869471378642</v>
      </c>
      <c r="Q58">
        <v>92.884500632865198</v>
      </c>
      <c r="R58">
        <v>93.369212860322989</v>
      </c>
      <c r="S58">
        <v>93.694136639264528</v>
      </c>
    </row>
    <row r="59" spans="1:19" x14ac:dyDescent="0.4">
      <c r="A59" s="1" t="s">
        <v>35</v>
      </c>
      <c r="B59" s="1" t="s">
        <v>31</v>
      </c>
      <c r="C59">
        <v>2.6692740000000001</v>
      </c>
      <c r="D59">
        <v>2.2000000000000002</v>
      </c>
      <c r="E59">
        <v>1.6692275241172345</v>
      </c>
      <c r="F59">
        <v>1.1097569349284275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</row>
    <row r="60" spans="1:19" x14ac:dyDescent="0.4">
      <c r="A60" s="1" t="s">
        <v>35</v>
      </c>
      <c r="B60" s="1" t="s">
        <v>32</v>
      </c>
      <c r="C60">
        <v>0.47086247162519967</v>
      </c>
      <c r="D60">
        <v>0.33440662004479832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</row>
    <row r="61" spans="1:19" x14ac:dyDescent="0.4">
      <c r="A61" s="1" t="s">
        <v>35</v>
      </c>
      <c r="B61" s="1" t="s">
        <v>33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</row>
    <row r="62" spans="1:19" x14ac:dyDescent="0.4">
      <c r="A62" s="1" t="s">
        <v>35</v>
      </c>
      <c r="B62" s="1" t="s">
        <v>34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</row>
    <row r="63" spans="1:19" x14ac:dyDescent="0.4">
      <c r="A63" s="1" t="s">
        <v>36</v>
      </c>
      <c r="B63" s="1" t="s">
        <v>31</v>
      </c>
      <c r="C63">
        <v>24.196611599999997</v>
      </c>
      <c r="D63">
        <v>34.5</v>
      </c>
      <c r="E63">
        <v>22.936725941706776</v>
      </c>
      <c r="F63">
        <v>15.249083968839553</v>
      </c>
      <c r="G63">
        <v>20.305862361685541</v>
      </c>
      <c r="H63">
        <v>13.5</v>
      </c>
      <c r="I63">
        <v>13.5</v>
      </c>
      <c r="J63">
        <v>13.5</v>
      </c>
      <c r="K63">
        <v>13.5</v>
      </c>
      <c r="L63">
        <v>13.5</v>
      </c>
      <c r="M63">
        <v>13.5</v>
      </c>
      <c r="N63">
        <v>13.5</v>
      </c>
      <c r="O63">
        <v>13.5</v>
      </c>
      <c r="P63">
        <v>13.5</v>
      </c>
      <c r="Q63">
        <v>13.5</v>
      </c>
      <c r="R63">
        <v>13.5</v>
      </c>
      <c r="S63">
        <v>13.5</v>
      </c>
    </row>
    <row r="64" spans="1:19" x14ac:dyDescent="0.4">
      <c r="A64" s="1" t="s">
        <v>36</v>
      </c>
      <c r="B64" s="1" t="s">
        <v>32</v>
      </c>
      <c r="C64">
        <v>2.0074651656487861</v>
      </c>
      <c r="D64">
        <v>1.3346283577393969</v>
      </c>
      <c r="E64">
        <v>0.8873044891448908</v>
      </c>
      <c r="F64">
        <v>0</v>
      </c>
      <c r="G64">
        <v>0.39219074379416596</v>
      </c>
      <c r="H64">
        <v>0.26074120600814271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</row>
    <row r="65" spans="1:19" x14ac:dyDescent="0.4">
      <c r="A65" s="1" t="s">
        <v>36</v>
      </c>
      <c r="B65" s="1" t="s">
        <v>33</v>
      </c>
      <c r="C65">
        <v>0</v>
      </c>
      <c r="D65">
        <v>0</v>
      </c>
      <c r="E65">
        <v>0.90644980910870521</v>
      </c>
      <c r="F65">
        <v>4.6876100525065008</v>
      </c>
      <c r="G65">
        <v>18.705207898928574</v>
      </c>
      <c r="H65">
        <v>51.262768358354158</v>
      </c>
      <c r="I65">
        <v>85.219121453660136</v>
      </c>
      <c r="J65">
        <v>82.266202956204282</v>
      </c>
      <c r="K65">
        <v>67.416665424441447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</row>
    <row r="66" spans="1:19" x14ac:dyDescent="0.4">
      <c r="A66" s="1" t="s">
        <v>36</v>
      </c>
      <c r="B66" s="1" t="s">
        <v>34</v>
      </c>
      <c r="C66">
        <v>0</v>
      </c>
      <c r="D66">
        <v>0</v>
      </c>
      <c r="E66">
        <v>0</v>
      </c>
      <c r="F66">
        <v>0.40298666638027619</v>
      </c>
      <c r="G66">
        <v>2.821160758910549</v>
      </c>
      <c r="H66">
        <v>11.78586729598811</v>
      </c>
      <c r="I66">
        <v>26.74548480000001</v>
      </c>
      <c r="J66">
        <v>26.506055285706157</v>
      </c>
      <c r="K66">
        <v>17.995146591850883</v>
      </c>
      <c r="L66">
        <v>10.599604330230951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</row>
    <row r="67" spans="1:19" x14ac:dyDescent="0.4">
      <c r="A67" s="1" t="s">
        <v>11</v>
      </c>
      <c r="B67" s="1" t="s">
        <v>31</v>
      </c>
      <c r="C67">
        <v>9.7200000000000006</v>
      </c>
      <c r="D67">
        <v>9.7200000000000006</v>
      </c>
      <c r="E67">
        <v>9.7200000000000006</v>
      </c>
      <c r="F67">
        <v>9.7200000000000006</v>
      </c>
      <c r="G67">
        <v>9.7200000000000006</v>
      </c>
      <c r="H67">
        <v>9.7200000000000006</v>
      </c>
      <c r="I67">
        <v>9.7200000000000006</v>
      </c>
      <c r="J67">
        <v>9.7200000000000006</v>
      </c>
      <c r="K67">
        <v>9.7200000000000006</v>
      </c>
      <c r="L67">
        <v>9.7200000000000006</v>
      </c>
      <c r="M67">
        <v>9.7200000000000006</v>
      </c>
      <c r="N67">
        <v>9.7200000000000006</v>
      </c>
      <c r="O67">
        <v>9.7200000000000006</v>
      </c>
      <c r="P67">
        <v>9.7200000000000006</v>
      </c>
      <c r="Q67">
        <v>9.7200000000000006</v>
      </c>
      <c r="R67">
        <v>9.7200000000000006</v>
      </c>
      <c r="S67">
        <v>9.7200000000000006</v>
      </c>
    </row>
    <row r="68" spans="1:19" x14ac:dyDescent="0.4">
      <c r="A68" s="1" t="s">
        <v>11</v>
      </c>
      <c r="B68" s="1" t="s">
        <v>32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</row>
    <row r="69" spans="1:19" x14ac:dyDescent="0.4">
      <c r="A69" s="1" t="s">
        <v>40</v>
      </c>
      <c r="B69" s="1" t="s">
        <v>31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</row>
    <row r="70" spans="1:19" x14ac:dyDescent="0.4">
      <c r="A70" s="1" t="s">
        <v>40</v>
      </c>
      <c r="B70" s="1" t="s">
        <v>32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</row>
    <row r="71" spans="1:19" x14ac:dyDescent="0.4">
      <c r="A71" s="1" t="s">
        <v>40</v>
      </c>
      <c r="B71" s="1" t="s">
        <v>33</v>
      </c>
      <c r="C71" s="1">
        <v>0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>
        <v>0</v>
      </c>
      <c r="R71">
        <v>0</v>
      </c>
      <c r="S71">
        <v>0</v>
      </c>
    </row>
    <row r="72" spans="1:19" x14ac:dyDescent="0.4">
      <c r="A72" s="1" t="s">
        <v>40</v>
      </c>
      <c r="B72" s="1" t="s">
        <v>34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</row>
    <row r="73" spans="1:19" x14ac:dyDescent="0.4">
      <c r="A73" s="1" t="s">
        <v>44</v>
      </c>
      <c r="B73" s="1" t="s">
        <v>31</v>
      </c>
      <c r="C73">
        <v>17.550474654405853</v>
      </c>
      <c r="D73">
        <v>15.5</v>
      </c>
      <c r="E73">
        <v>39.900883592266169</v>
      </c>
      <c r="F73">
        <v>63.066053680679147</v>
      </c>
      <c r="G73">
        <v>41.928370710107409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</row>
    <row r="74" spans="1:19" x14ac:dyDescent="0.4">
      <c r="A74" s="1" t="s">
        <v>44</v>
      </c>
      <c r="B74" s="1" t="s">
        <v>32</v>
      </c>
      <c r="C74">
        <v>9.9274693213939642</v>
      </c>
      <c r="D74">
        <v>30.765754915976196</v>
      </c>
      <c r="E74">
        <v>38.119235949242508</v>
      </c>
      <c r="F74">
        <v>44.186124445041074</v>
      </c>
      <c r="G74">
        <v>41.920681855338223</v>
      </c>
      <c r="H74">
        <v>27.479981665637048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</row>
    <row r="75" spans="1:19" x14ac:dyDescent="0.4">
      <c r="A75" s="1" t="s">
        <v>44</v>
      </c>
      <c r="B75" s="1" t="s">
        <v>33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</row>
    <row r="76" spans="1:19" x14ac:dyDescent="0.4">
      <c r="A76" s="1" t="s">
        <v>44</v>
      </c>
      <c r="B76" s="1" t="s">
        <v>34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</row>
    <row r="77" spans="1:19" x14ac:dyDescent="0.4">
      <c r="A77" s="1" t="s">
        <v>38</v>
      </c>
      <c r="B77" s="1" t="s">
        <v>31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</row>
    <row r="78" spans="1:19" x14ac:dyDescent="0.4">
      <c r="A78" s="1" t="s">
        <v>38</v>
      </c>
      <c r="B78" s="1" t="s">
        <v>32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7.7570031798589794</v>
      </c>
      <c r="L78">
        <v>31.199435315590581</v>
      </c>
      <c r="M78">
        <v>51.222139574067278</v>
      </c>
      <c r="N78">
        <v>57.564452064218521</v>
      </c>
      <c r="O78">
        <v>67.755759999999995</v>
      </c>
      <c r="P78">
        <v>68.271599999999992</v>
      </c>
      <c r="Q78">
        <v>68.615493333333319</v>
      </c>
      <c r="R78">
        <v>68.844755555555537</v>
      </c>
      <c r="S78">
        <v>68.997597037037011</v>
      </c>
    </row>
    <row r="79" spans="1:19" x14ac:dyDescent="0.4">
      <c r="A79" s="1" t="s">
        <v>43</v>
      </c>
      <c r="B79" s="1" t="s">
        <v>31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</row>
    <row r="80" spans="1:19" x14ac:dyDescent="0.4">
      <c r="A80" s="1" t="s">
        <v>43</v>
      </c>
      <c r="B80" s="1" t="s">
        <v>32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</row>
    <row r="81" spans="1:19" x14ac:dyDescent="0.4">
      <c r="A81" s="1" t="s">
        <v>43</v>
      </c>
      <c r="B81" s="1" t="s">
        <v>33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</row>
    <row r="82" spans="1:19" x14ac:dyDescent="0.4">
      <c r="A82" s="1" t="s">
        <v>535</v>
      </c>
      <c r="B82" s="1" t="s">
        <v>31</v>
      </c>
      <c r="C82" s="1">
        <v>0</v>
      </c>
      <c r="D82">
        <v>0.47399999999999998</v>
      </c>
      <c r="E82">
        <v>2.9006762932338406</v>
      </c>
      <c r="F82">
        <v>11.568728979634942</v>
      </c>
      <c r="G82">
        <v>43.703118650563837</v>
      </c>
      <c r="H82">
        <v>80.405615115592497</v>
      </c>
      <c r="I82">
        <v>93.110763752196078</v>
      </c>
      <c r="J82">
        <v>105.40084749499788</v>
      </c>
      <c r="K82">
        <v>116.90622938644862</v>
      </c>
      <c r="L82">
        <v>125.58558991253422</v>
      </c>
      <c r="M82">
        <v>131.28614423297003</v>
      </c>
      <c r="N82">
        <v>134.97485513219806</v>
      </c>
      <c r="O82">
        <v>136.63739215294765</v>
      </c>
      <c r="P82">
        <v>138.24430420706796</v>
      </c>
      <c r="Q82">
        <v>139.32675094929778</v>
      </c>
      <c r="R82">
        <v>140.05381929048445</v>
      </c>
      <c r="S82">
        <v>140.54120495889677</v>
      </c>
    </row>
    <row r="83" spans="1:19" x14ac:dyDescent="0.4">
      <c r="A83" s="1" t="s">
        <v>538</v>
      </c>
      <c r="B83" s="1" t="s">
        <v>31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22.442624011651318</v>
      </c>
      <c r="K83">
        <v>52.555966598068473</v>
      </c>
      <c r="L83">
        <v>120.3616027611431</v>
      </c>
      <c r="M83">
        <v>121.75619004710327</v>
      </c>
      <c r="N83">
        <v>124.17060310119807</v>
      </c>
      <c r="O83">
        <v>116.75322692157944</v>
      </c>
      <c r="P83">
        <v>118.91557367844656</v>
      </c>
      <c r="Q83">
        <v>120.37575824882965</v>
      </c>
      <c r="R83">
        <v>121.35827659525195</v>
      </c>
      <c r="S83">
        <v>122.01774456112435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9"/>
  <sheetViews>
    <sheetView workbookViewId="0"/>
  </sheetViews>
  <sheetFormatPr defaultRowHeight="14.6" x14ac:dyDescent="0.4"/>
  <sheetData>
    <row r="1" spans="1:32" x14ac:dyDescent="0.4">
      <c r="B1" s="1" t="s">
        <v>12</v>
      </c>
      <c r="C1" s="1" t="s">
        <v>13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18</v>
      </c>
      <c r="I1" s="1" t="s">
        <v>19</v>
      </c>
      <c r="J1" s="1" t="s">
        <v>20</v>
      </c>
      <c r="K1" s="1" t="s">
        <v>21</v>
      </c>
      <c r="L1" s="1" t="s">
        <v>22</v>
      </c>
      <c r="M1" s="1" t="s">
        <v>23</v>
      </c>
      <c r="N1" s="1" t="s">
        <v>24</v>
      </c>
      <c r="O1" s="1" t="s">
        <v>25</v>
      </c>
      <c r="P1" s="1" t="s">
        <v>26</v>
      </c>
      <c r="Q1" s="1" t="s">
        <v>100</v>
      </c>
      <c r="R1" s="1" t="s">
        <v>101</v>
      </c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</row>
    <row r="2" spans="1:32" x14ac:dyDescent="0.4">
      <c r="A2" s="1" t="s">
        <v>39</v>
      </c>
      <c r="B2">
        <v>71.412500000000009</v>
      </c>
      <c r="C2">
        <v>92.279000000000011</v>
      </c>
      <c r="D2">
        <v>117.20100000000001</v>
      </c>
      <c r="E2">
        <v>144.81</v>
      </c>
      <c r="F2">
        <v>178.25</v>
      </c>
      <c r="G2">
        <v>214.81</v>
      </c>
      <c r="H2">
        <v>248.64</v>
      </c>
      <c r="I2">
        <v>281.19</v>
      </c>
      <c r="J2">
        <v>311.52</v>
      </c>
      <c r="K2">
        <v>335.67</v>
      </c>
      <c r="L2">
        <v>351.77000000000004</v>
      </c>
      <c r="M2">
        <v>362.50333333333339</v>
      </c>
      <c r="N2">
        <v>369.65888888888895</v>
      </c>
      <c r="O2">
        <v>374.42925925925931</v>
      </c>
      <c r="P2">
        <v>377.60950617283953</v>
      </c>
      <c r="Q2">
        <v>379.72967078189299</v>
      </c>
      <c r="R2">
        <v>381.1431138545953</v>
      </c>
    </row>
    <row r="3" spans="1:32" x14ac:dyDescent="0.4">
      <c r="A3" s="1" t="s">
        <v>45</v>
      </c>
      <c r="B3">
        <v>27.287128000000003</v>
      </c>
      <c r="C3">
        <v>33.269120000000001</v>
      </c>
      <c r="D3">
        <v>39.740720000000003</v>
      </c>
      <c r="E3">
        <v>45.025679999999994</v>
      </c>
      <c r="F3">
        <v>48.514800000000001</v>
      </c>
      <c r="G3">
        <v>52.441279999999992</v>
      </c>
      <c r="H3">
        <v>55.719760000000015</v>
      </c>
      <c r="I3">
        <v>58.612240000000007</v>
      </c>
      <c r="J3">
        <v>61.468959999999996</v>
      </c>
      <c r="K3">
        <v>64.080399999999997</v>
      </c>
      <c r="L3">
        <v>65.821359999999999</v>
      </c>
      <c r="M3">
        <v>66.981999999999999</v>
      </c>
      <c r="N3">
        <v>67.755759999999995</v>
      </c>
      <c r="O3">
        <v>68.271599999999992</v>
      </c>
      <c r="P3">
        <v>68.615493333333319</v>
      </c>
      <c r="Q3">
        <v>68.844755555555537</v>
      </c>
      <c r="R3">
        <v>68.997597037037011</v>
      </c>
    </row>
    <row r="4" spans="1:32" x14ac:dyDescent="0.4">
      <c r="A4" s="1" t="s">
        <v>46</v>
      </c>
      <c r="B4">
        <v>37.145575999999998</v>
      </c>
      <c r="C4">
        <v>52.118144000000001</v>
      </c>
      <c r="D4">
        <v>61.439135999999998</v>
      </c>
      <c r="E4">
        <v>72.420468</v>
      </c>
      <c r="F4">
        <v>81.647720000000007</v>
      </c>
      <c r="G4">
        <v>92.750592000000026</v>
      </c>
      <c r="H4">
        <v>103.93926399999999</v>
      </c>
      <c r="I4">
        <v>114.67253600000001</v>
      </c>
      <c r="J4">
        <v>126.02814400000001</v>
      </c>
      <c r="K4">
        <v>133.44056</v>
      </c>
      <c r="L4">
        <v>138.38217066666667</v>
      </c>
      <c r="M4">
        <v>141.67657777777777</v>
      </c>
      <c r="N4">
        <v>143.87284918518517</v>
      </c>
      <c r="O4">
        <v>145.33703012345677</v>
      </c>
      <c r="P4">
        <v>146.31315074897117</v>
      </c>
      <c r="Q4">
        <v>146.96389783264743</v>
      </c>
      <c r="R4">
        <v>147.39772922176493</v>
      </c>
    </row>
    <row r="5" spans="1:32" x14ac:dyDescent="0.4">
      <c r="A5" s="1" t="s">
        <v>47</v>
      </c>
      <c r="B5">
        <v>42.539200000000008</v>
      </c>
      <c r="C5">
        <v>66.9024</v>
      </c>
      <c r="D5">
        <v>80.28479999999999</v>
      </c>
      <c r="E5">
        <v>89.129599999999996</v>
      </c>
      <c r="F5">
        <v>92.672640000000015</v>
      </c>
      <c r="G5">
        <v>93.599366400000022</v>
      </c>
      <c r="H5">
        <v>94.535360064000017</v>
      </c>
      <c r="I5">
        <v>95.480713664640021</v>
      </c>
      <c r="J5">
        <v>96.435520801286415</v>
      </c>
      <c r="K5">
        <v>97.399876009299277</v>
      </c>
      <c r="L5">
        <v>98.042779481307846</v>
      </c>
      <c r="M5">
        <v>98.471381795980221</v>
      </c>
      <c r="N5">
        <v>98.757116672428467</v>
      </c>
      <c r="O5">
        <v>98.94760659006063</v>
      </c>
      <c r="P5">
        <v>99.074599868482068</v>
      </c>
      <c r="Q5">
        <v>99.159262054096359</v>
      </c>
      <c r="R5">
        <v>99.215703511172549</v>
      </c>
    </row>
    <row r="6" spans="1:32" x14ac:dyDescent="0.4">
      <c r="A6" s="1" t="s">
        <v>48</v>
      </c>
      <c r="B6">
        <v>11.601599999999999</v>
      </c>
      <c r="C6">
        <v>15.331799999999996</v>
      </c>
      <c r="D6">
        <v>20.071199999999997</v>
      </c>
      <c r="E6">
        <v>22.282399999999988</v>
      </c>
      <c r="F6">
        <v>23.597200000000001</v>
      </c>
      <c r="G6">
        <v>23.553199999999993</v>
      </c>
      <c r="H6">
        <v>23.531199999999998</v>
      </c>
      <c r="I6">
        <v>23.658799999999996</v>
      </c>
      <c r="J6">
        <v>23.597200000000001</v>
      </c>
      <c r="K6">
        <v>23.537799999999997</v>
      </c>
      <c r="L6">
        <v>23.498199999999994</v>
      </c>
      <c r="M6">
        <v>23.471799999999991</v>
      </c>
      <c r="N6">
        <v>23.45419999999999</v>
      </c>
      <c r="O6">
        <v>23.442466666666654</v>
      </c>
      <c r="P6">
        <v>23.43464444444443</v>
      </c>
      <c r="Q6">
        <v>23.429429629629613</v>
      </c>
      <c r="R6">
        <v>23.425953086419735</v>
      </c>
    </row>
    <row r="7" spans="1:32" x14ac:dyDescent="0.4">
      <c r="A7" s="1" t="s">
        <v>49</v>
      </c>
      <c r="B7">
        <v>26.95</v>
      </c>
      <c r="C7">
        <v>38.08</v>
      </c>
      <c r="D7">
        <v>44.88</v>
      </c>
      <c r="E7">
        <v>50.71</v>
      </c>
      <c r="F7">
        <v>53.44</v>
      </c>
      <c r="G7">
        <v>53.98</v>
      </c>
      <c r="H7">
        <v>54.48</v>
      </c>
      <c r="I7">
        <v>55.37</v>
      </c>
      <c r="J7">
        <v>55.85</v>
      </c>
      <c r="K7">
        <v>56.34</v>
      </c>
      <c r="L7">
        <v>56.666666666666671</v>
      </c>
      <c r="M7">
        <v>56.884444444444448</v>
      </c>
      <c r="N7">
        <v>57.029629629629632</v>
      </c>
      <c r="O7">
        <v>57.126419753086424</v>
      </c>
      <c r="P7">
        <v>57.190946502057621</v>
      </c>
      <c r="Q7">
        <v>57.233964334705085</v>
      </c>
      <c r="R7">
        <v>57.262642889803395</v>
      </c>
    </row>
    <row r="8" spans="1:32" x14ac:dyDescent="0.4">
      <c r="A8" s="1"/>
    </row>
    <row r="9" spans="1:32" x14ac:dyDescent="0.4">
      <c r="A9" s="1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"/>
  <sheetViews>
    <sheetView workbookViewId="0"/>
  </sheetViews>
  <sheetFormatPr defaultRowHeight="14.6" x14ac:dyDescent="0.4"/>
  <sheetData>
    <row r="1" spans="1:18" x14ac:dyDescent="0.4">
      <c r="B1" s="1" t="s">
        <v>12</v>
      </c>
      <c r="C1" s="1" t="s">
        <v>13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18</v>
      </c>
      <c r="I1" s="1" t="s">
        <v>19</v>
      </c>
      <c r="J1" s="1" t="s">
        <v>20</v>
      </c>
      <c r="K1" s="1" t="s">
        <v>21</v>
      </c>
      <c r="L1" s="1" t="s">
        <v>22</v>
      </c>
      <c r="M1" s="1" t="s">
        <v>23</v>
      </c>
      <c r="N1" s="1" t="s">
        <v>24</v>
      </c>
      <c r="O1" s="1" t="s">
        <v>25</v>
      </c>
      <c r="P1" s="1" t="s">
        <v>26</v>
      </c>
      <c r="Q1" s="1" t="s">
        <v>100</v>
      </c>
      <c r="R1" s="1" t="s">
        <v>101</v>
      </c>
    </row>
    <row r="2" spans="1:18" x14ac:dyDescent="0.4">
      <c r="A2" s="1" t="s">
        <v>50</v>
      </c>
      <c r="B2">
        <v>0</v>
      </c>
      <c r="C2">
        <v>646.57856932995355</v>
      </c>
      <c r="D2">
        <v>659.42524308561178</v>
      </c>
      <c r="E2">
        <v>743.10502974987321</v>
      </c>
      <c r="F2">
        <v>821.53658169019127</v>
      </c>
      <c r="G2">
        <v>902.26484392769669</v>
      </c>
      <c r="H2">
        <v>1032.545389447454</v>
      </c>
      <c r="I2">
        <v>1170.404108050375</v>
      </c>
      <c r="J2">
        <v>1406.9096963608445</v>
      </c>
      <c r="K2">
        <v>1581.5169992683911</v>
      </c>
      <c r="L2">
        <v>1723.2715913381548</v>
      </c>
      <c r="M2">
        <v>1829.4225890527887</v>
      </c>
      <c r="N2">
        <v>1864.9254148888672</v>
      </c>
      <c r="O2">
        <v>1936.9467841014466</v>
      </c>
      <c r="P2">
        <v>2002.756001077162</v>
      </c>
      <c r="Q2">
        <v>2064.539763493191</v>
      </c>
      <c r="R2">
        <v>2716.1353842310164</v>
      </c>
    </row>
    <row r="3" spans="1:18" x14ac:dyDescent="0.4">
      <c r="A3" s="1" t="s">
        <v>55</v>
      </c>
      <c r="B3">
        <v>0</v>
      </c>
      <c r="C3">
        <v>138.37800196462783</v>
      </c>
      <c r="D3">
        <v>157.9015768732057</v>
      </c>
      <c r="E3">
        <v>216.21973576326025</v>
      </c>
      <c r="F3">
        <v>221.8231470494031</v>
      </c>
      <c r="G3">
        <v>291.66173614304415</v>
      </c>
      <c r="H3">
        <v>476.27092889469776</v>
      </c>
      <c r="I3">
        <v>672.5970498786146</v>
      </c>
      <c r="J3">
        <v>995.39339226610059</v>
      </c>
      <c r="K3">
        <v>1113.3088906359615</v>
      </c>
      <c r="L3">
        <v>1517.3135923164689</v>
      </c>
      <c r="M3">
        <v>1796.2047955237458</v>
      </c>
      <c r="N3">
        <v>1676.8297487607674</v>
      </c>
      <c r="O3">
        <v>1810.7409685130674</v>
      </c>
      <c r="P3">
        <v>1944.6521882653685</v>
      </c>
      <c r="Q3">
        <v>2078.5634080176687</v>
      </c>
      <c r="R3">
        <v>2267.5795160368061</v>
      </c>
    </row>
    <row r="4" spans="1:18" x14ac:dyDescent="0.4">
      <c r="A4" s="1" t="s">
        <v>56</v>
      </c>
      <c r="B4">
        <v>0</v>
      </c>
      <c r="C4">
        <v>560.87116409714167</v>
      </c>
      <c r="D4">
        <v>601.40192049261498</v>
      </c>
      <c r="E4">
        <v>674.19601007665415</v>
      </c>
      <c r="F4">
        <v>701.9785120399182</v>
      </c>
      <c r="G4">
        <v>834.79519378721625</v>
      </c>
      <c r="H4">
        <v>897.33434151513893</v>
      </c>
      <c r="I4">
        <v>1053.2991337966093</v>
      </c>
      <c r="J4">
        <v>1199.5818914706572</v>
      </c>
      <c r="K4">
        <v>1312.1593189671798</v>
      </c>
      <c r="L4">
        <v>1464.4092360750449</v>
      </c>
      <c r="M4">
        <v>1569.2030518256718</v>
      </c>
      <c r="N4">
        <v>1526.2748054496979</v>
      </c>
      <c r="O4">
        <v>1599.2177104926609</v>
      </c>
      <c r="P4">
        <v>1669.2523140257963</v>
      </c>
      <c r="Q4">
        <v>1737.2048238829661</v>
      </c>
      <c r="R4">
        <v>2206.6712547764391</v>
      </c>
    </row>
    <row r="5" spans="1:18" x14ac:dyDescent="0.4">
      <c r="A5" s="1" t="s">
        <v>57</v>
      </c>
      <c r="B5">
        <v>0</v>
      </c>
      <c r="C5">
        <v>162.48702661626473</v>
      </c>
      <c r="D5">
        <v>281.09278810533328</v>
      </c>
      <c r="E5">
        <v>365.69030329712314</v>
      </c>
      <c r="F5">
        <v>426.71294030180422</v>
      </c>
      <c r="G5">
        <v>444.43574756261711</v>
      </c>
      <c r="H5">
        <v>562.27214876153198</v>
      </c>
      <c r="I5">
        <v>730.5080523337582</v>
      </c>
      <c r="J5">
        <v>1011.0214791864333</v>
      </c>
      <c r="K5">
        <v>1131.5023712938676</v>
      </c>
      <c r="L5">
        <v>1228.4949084371292</v>
      </c>
      <c r="M5">
        <v>1351.1276158698129</v>
      </c>
      <c r="N5">
        <v>1473.7603233024938</v>
      </c>
      <c r="O5">
        <v>1596.3930307351754</v>
      </c>
      <c r="P5">
        <v>1719.0257381678589</v>
      </c>
      <c r="Q5">
        <v>1841.6584456005394</v>
      </c>
      <c r="R5">
        <v>2014.7548978702791</v>
      </c>
    </row>
    <row r="6" spans="1:18" x14ac:dyDescent="0.4">
      <c r="A6" s="1" t="s">
        <v>58</v>
      </c>
      <c r="B6">
        <v>0</v>
      </c>
      <c r="C6">
        <v>568.25615605505891</v>
      </c>
      <c r="D6">
        <v>609.63208886336326</v>
      </c>
      <c r="E6">
        <v>684.95077407891029</v>
      </c>
      <c r="F6">
        <v>722.38883994877301</v>
      </c>
      <c r="G6">
        <v>827.45335541974157</v>
      </c>
      <c r="H6">
        <v>897.33434151513882</v>
      </c>
      <c r="I6">
        <v>1053.2991337966093</v>
      </c>
      <c r="J6">
        <v>1199.5818914706572</v>
      </c>
      <c r="K6">
        <v>1323.9949462078773</v>
      </c>
      <c r="L6">
        <v>1478.7262948993568</v>
      </c>
      <c r="M6">
        <v>1582.3805192710113</v>
      </c>
      <c r="N6">
        <v>1537.2959607493206</v>
      </c>
      <c r="O6">
        <v>1608.1244824719797</v>
      </c>
      <c r="P6">
        <v>1676.4295767848546</v>
      </c>
      <c r="Q6">
        <v>1743.0806740454509</v>
      </c>
      <c r="R6">
        <v>2213.8098883326461</v>
      </c>
    </row>
    <row r="7" spans="1:18" x14ac:dyDescent="0.4">
      <c r="A7" s="1" t="s">
        <v>59</v>
      </c>
      <c r="B7">
        <v>0</v>
      </c>
      <c r="C7">
        <v>81.243513308132364</v>
      </c>
      <c r="D7">
        <v>140.54639405266664</v>
      </c>
      <c r="E7">
        <v>182.84515164856157</v>
      </c>
      <c r="F7">
        <v>213.35647015090211</v>
      </c>
      <c r="G7">
        <v>222.21787378130855</v>
      </c>
      <c r="H7">
        <v>281.13607438076599</v>
      </c>
      <c r="I7">
        <v>365.2540261668791</v>
      </c>
      <c r="J7">
        <v>505.51073959321667</v>
      </c>
      <c r="K7">
        <v>565.75118564693378</v>
      </c>
      <c r="L7">
        <v>614.2474542185646</v>
      </c>
      <c r="M7">
        <v>675.56380793490644</v>
      </c>
      <c r="N7">
        <v>736.88016165124691</v>
      </c>
      <c r="O7">
        <v>798.19651536758772</v>
      </c>
      <c r="P7">
        <v>859.51286908392944</v>
      </c>
      <c r="Q7">
        <v>920.82922280026969</v>
      </c>
      <c r="R7">
        <v>1007.3774489351396</v>
      </c>
    </row>
    <row r="8" spans="1:18" x14ac:dyDescent="0.4">
      <c r="A8" s="1" t="s">
        <v>60</v>
      </c>
      <c r="B8">
        <v>0</v>
      </c>
      <c r="C8">
        <v>142.16109180835389</v>
      </c>
      <c r="D8">
        <v>158.43073756550211</v>
      </c>
      <c r="E8">
        <v>207.02920330721426</v>
      </c>
      <c r="F8">
        <v>209.799444125528</v>
      </c>
      <c r="G8">
        <v>263.57111314189029</v>
      </c>
      <c r="H8">
        <v>405.45746267476187</v>
      </c>
      <c r="I8">
        <v>571.13230814409337</v>
      </c>
      <c r="J8">
        <v>723.28824676020622</v>
      </c>
      <c r="K8">
        <v>817.51601384375158</v>
      </c>
      <c r="L8">
        <v>964.92278540479504</v>
      </c>
      <c r="M8">
        <v>1064.4986742861943</v>
      </c>
      <c r="N8">
        <v>999.43716548681141</v>
      </c>
      <c r="O8">
        <v>1072.6019006079759</v>
      </c>
      <c r="P8">
        <v>1145.7666357291414</v>
      </c>
      <c r="Q8">
        <v>1218.9313708503062</v>
      </c>
      <c r="R8">
        <v>1405.9335162237358</v>
      </c>
    </row>
    <row r="9" spans="1:18" x14ac:dyDescent="0.4">
      <c r="A9" s="1" t="s">
        <v>61</v>
      </c>
      <c r="B9">
        <v>0</v>
      </c>
      <c r="C9">
        <v>142.16109180835389</v>
      </c>
      <c r="D9">
        <v>158.43073756550211</v>
      </c>
      <c r="E9">
        <v>207.02920330721426</v>
      </c>
      <c r="F9">
        <v>209.799444125528</v>
      </c>
      <c r="G9">
        <v>263.57111314189029</v>
      </c>
      <c r="H9">
        <v>405.45746267476187</v>
      </c>
      <c r="I9">
        <v>571.13230814409337</v>
      </c>
      <c r="J9">
        <v>723.28824676020622</v>
      </c>
      <c r="K9">
        <v>817.51601384375158</v>
      </c>
      <c r="L9">
        <v>964.92278540479504</v>
      </c>
      <c r="M9">
        <v>1064.4986742861943</v>
      </c>
      <c r="N9">
        <v>999.43716548681141</v>
      </c>
      <c r="O9">
        <v>1072.6019006079759</v>
      </c>
      <c r="P9">
        <v>1145.7666357291414</v>
      </c>
      <c r="Q9">
        <v>1218.9313708503062</v>
      </c>
      <c r="R9">
        <v>1405.9335162237358</v>
      </c>
    </row>
    <row r="10" spans="1:18" x14ac:dyDescent="0.4">
      <c r="A10" s="1" t="s">
        <v>62</v>
      </c>
      <c r="B10">
        <v>0</v>
      </c>
      <c r="C10">
        <v>162.48702661626473</v>
      </c>
      <c r="D10">
        <v>281.09278810533328</v>
      </c>
      <c r="E10">
        <v>365.69030329712314</v>
      </c>
      <c r="F10">
        <v>426.71294030180422</v>
      </c>
      <c r="G10">
        <v>444.43574756261711</v>
      </c>
      <c r="H10">
        <v>562.27214876153198</v>
      </c>
      <c r="I10">
        <v>730.5080523337582</v>
      </c>
      <c r="J10">
        <v>1011.0214791864333</v>
      </c>
      <c r="K10">
        <v>1131.5023712938676</v>
      </c>
      <c r="L10">
        <v>1228.4949084371292</v>
      </c>
      <c r="M10">
        <v>1351.1276158698129</v>
      </c>
      <c r="N10">
        <v>1473.7603233024938</v>
      </c>
      <c r="O10">
        <v>1596.3930307351754</v>
      </c>
      <c r="P10">
        <v>1719.0257381678589</v>
      </c>
      <c r="Q10">
        <v>1841.6584456005394</v>
      </c>
      <c r="R10">
        <v>2014.7548978702791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06"/>
  <sheetViews>
    <sheetView workbookViewId="0"/>
  </sheetViews>
  <sheetFormatPr defaultRowHeight="14.6" x14ac:dyDescent="0.4"/>
  <sheetData>
    <row r="1" spans="1:34" x14ac:dyDescent="0.4">
      <c r="D1" s="1" t="s">
        <v>12</v>
      </c>
      <c r="E1" s="1" t="s">
        <v>13</v>
      </c>
      <c r="F1" s="1" t="s">
        <v>14</v>
      </c>
      <c r="G1" s="1" t="s">
        <v>15</v>
      </c>
      <c r="H1" s="1" t="s">
        <v>16</v>
      </c>
      <c r="I1" s="1" t="s">
        <v>17</v>
      </c>
      <c r="J1" s="1" t="s">
        <v>18</v>
      </c>
      <c r="K1" s="1" t="s">
        <v>19</v>
      </c>
      <c r="L1" s="1" t="s">
        <v>20</v>
      </c>
      <c r="M1" s="1" t="s">
        <v>21</v>
      </c>
      <c r="N1" s="1" t="s">
        <v>22</v>
      </c>
      <c r="O1" s="1" t="s">
        <v>23</v>
      </c>
      <c r="P1" s="1" t="s">
        <v>24</v>
      </c>
      <c r="Q1" s="1" t="s">
        <v>25</v>
      </c>
      <c r="R1" s="1" t="s">
        <v>26</v>
      </c>
      <c r="S1" s="1" t="s">
        <v>100</v>
      </c>
      <c r="T1" s="1" t="s">
        <v>101</v>
      </c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</row>
    <row r="2" spans="1:34" x14ac:dyDescent="0.4">
      <c r="A2" s="1" t="s">
        <v>50</v>
      </c>
      <c r="B2" s="1" t="s">
        <v>31</v>
      </c>
      <c r="C2" s="1" t="s">
        <v>40</v>
      </c>
      <c r="D2">
        <v>0.67749999999999988</v>
      </c>
      <c r="E2">
        <v>0.33984201161094979</v>
      </c>
      <c r="F2">
        <v>0.17046877174284422</v>
      </c>
      <c r="G2">
        <v>8.5509151743079007E-2</v>
      </c>
      <c r="H2">
        <v>4.2892401681939377E-2</v>
      </c>
      <c r="I2">
        <v>2.1515335897291758E-2</v>
      </c>
      <c r="J2">
        <v>1.0792346910436771E-2</v>
      </c>
      <c r="K2">
        <v>5.4135688325402977E-3</v>
      </c>
      <c r="L2">
        <v>2.7155101432396107E-3</v>
      </c>
      <c r="M2">
        <v>1.3621319994516427E-3</v>
      </c>
      <c r="N2">
        <v>6.8326151848456312E-4</v>
      </c>
      <c r="O2">
        <v>3.4273205741423786E-4</v>
      </c>
      <c r="P2">
        <v>1.7191845289330501E-4</v>
      </c>
      <c r="Q2">
        <v>8.6236328951000884E-5</v>
      </c>
      <c r="R2">
        <v>4.3257162368489641E-5</v>
      </c>
      <c r="S2">
        <v>2.1698304171053875E-5</v>
      </c>
      <c r="T2">
        <v>1.0884125960202529E-5</v>
      </c>
    </row>
    <row r="3" spans="1:34" x14ac:dyDescent="0.4">
      <c r="A3" s="1" t="s">
        <v>50</v>
      </c>
      <c r="B3" s="1" t="s">
        <v>31</v>
      </c>
      <c r="C3" s="1" t="s">
        <v>41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</row>
    <row r="4" spans="1:34" x14ac:dyDescent="0.4">
      <c r="A4" s="1" t="s">
        <v>50</v>
      </c>
      <c r="B4" s="1" t="s">
        <v>31</v>
      </c>
      <c r="C4" s="1" t="s">
        <v>39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</row>
    <row r="5" spans="1:34" x14ac:dyDescent="0.4">
      <c r="A5" s="1" t="s">
        <v>50</v>
      </c>
      <c r="B5" s="1" t="s">
        <v>31</v>
      </c>
      <c r="C5" s="1" t="s">
        <v>44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</row>
    <row r="6" spans="1:34" x14ac:dyDescent="0.4">
      <c r="A6" s="1" t="s">
        <v>50</v>
      </c>
      <c r="B6" s="1" t="s">
        <v>31</v>
      </c>
      <c r="C6" s="1" t="s">
        <v>37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</row>
    <row r="7" spans="1:34" x14ac:dyDescent="0.4">
      <c r="A7" s="1" t="s">
        <v>50</v>
      </c>
      <c r="B7" s="1" t="s">
        <v>31</v>
      </c>
      <c r="C7" s="1" t="s">
        <v>38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</row>
    <row r="8" spans="1:34" x14ac:dyDescent="0.4">
      <c r="A8" s="1" t="s">
        <v>50</v>
      </c>
      <c r="B8" s="1" t="s">
        <v>51</v>
      </c>
      <c r="C8" s="1" t="s">
        <v>40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</row>
    <row r="9" spans="1:34" x14ac:dyDescent="0.4">
      <c r="A9" s="1" t="s">
        <v>50</v>
      </c>
      <c r="B9" s="1" t="s">
        <v>51</v>
      </c>
      <c r="C9" s="1" t="s">
        <v>41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</row>
    <row r="10" spans="1:34" x14ac:dyDescent="0.4">
      <c r="A10" s="1" t="s">
        <v>50</v>
      </c>
      <c r="B10" s="1" t="s">
        <v>51</v>
      </c>
      <c r="C10" s="1" t="s">
        <v>39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</row>
    <row r="11" spans="1:34" x14ac:dyDescent="0.4">
      <c r="A11" s="1" t="s">
        <v>50</v>
      </c>
      <c r="B11" s="1" t="s">
        <v>51</v>
      </c>
      <c r="C11" s="1" t="s">
        <v>44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</row>
    <row r="12" spans="1:34" x14ac:dyDescent="0.4">
      <c r="A12" s="1" t="s">
        <v>50</v>
      </c>
      <c r="B12" s="1" t="s">
        <v>51</v>
      </c>
      <c r="C12" s="1" t="s">
        <v>37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</row>
    <row r="13" spans="1:34" x14ac:dyDescent="0.4">
      <c r="A13" s="1" t="s">
        <v>50</v>
      </c>
      <c r="B13" s="1" t="s">
        <v>51</v>
      </c>
      <c r="C13" s="1" t="s">
        <v>38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</row>
    <row r="14" spans="1:34" x14ac:dyDescent="0.4">
      <c r="A14" s="1" t="s">
        <v>50</v>
      </c>
      <c r="B14" s="1" t="s">
        <v>52</v>
      </c>
      <c r="C14" s="1" t="s">
        <v>40</v>
      </c>
      <c r="D14">
        <v>0</v>
      </c>
      <c r="E14">
        <v>1.2770284035186479E-2</v>
      </c>
      <c r="F14">
        <v>6.4057254839276325E-3</v>
      </c>
      <c r="G14">
        <v>3.2131876520819069E-3</v>
      </c>
      <c r="H14">
        <v>1.6117729230508931E-3</v>
      </c>
      <c r="I14">
        <v>8.0848435782978039E-4</v>
      </c>
      <c r="J14">
        <v>4.0554531442193293E-4</v>
      </c>
      <c r="K14">
        <v>2.0342632539121008E-4</v>
      </c>
      <c r="L14">
        <v>1.0204105038460885E-4</v>
      </c>
      <c r="M14">
        <v>5.1184997534464587E-5</v>
      </c>
      <c r="N14">
        <v>2.5675000038987386E-5</v>
      </c>
      <c r="O14">
        <v>1.2878883633004708E-5</v>
      </c>
      <c r="P14">
        <v>6.4602003264113032E-6</v>
      </c>
      <c r="Q14">
        <v>3.2405128772506749E-6</v>
      </c>
      <c r="R14">
        <v>1.6254795791233304E-6</v>
      </c>
      <c r="S14">
        <v>8.1535977860043217E-7</v>
      </c>
      <c r="T14">
        <v>4.0899410678410272E-7</v>
      </c>
    </row>
    <row r="15" spans="1:34" x14ac:dyDescent="0.4">
      <c r="A15" s="1" t="s">
        <v>50</v>
      </c>
      <c r="B15" s="1" t="s">
        <v>52</v>
      </c>
      <c r="C15" s="1" t="s">
        <v>41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</row>
    <row r="16" spans="1:34" x14ac:dyDescent="0.4">
      <c r="A16" s="1" t="s">
        <v>50</v>
      </c>
      <c r="B16" s="1" t="s">
        <v>52</v>
      </c>
      <c r="C16" s="1" t="s">
        <v>39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</row>
    <row r="17" spans="1:20" x14ac:dyDescent="0.4">
      <c r="A17" s="1" t="s">
        <v>50</v>
      </c>
      <c r="B17" s="1" t="s">
        <v>52</v>
      </c>
      <c r="C17" s="1" t="s">
        <v>44</v>
      </c>
      <c r="D17">
        <v>0</v>
      </c>
      <c r="E17">
        <v>3.7650140921061573E-2</v>
      </c>
      <c r="F17">
        <v>1.888575590855986E-2</v>
      </c>
      <c r="G17">
        <v>9.4733184926322732E-3</v>
      </c>
      <c r="H17">
        <v>4.7519285803208312E-3</v>
      </c>
      <c r="I17">
        <v>2.3836235686609539E-3</v>
      </c>
      <c r="J17">
        <v>1.1956537689992762E-3</v>
      </c>
      <c r="K17">
        <v>5.9975406944196019E-4</v>
      </c>
      <c r="L17">
        <v>3.0084373347750418E-4</v>
      </c>
      <c r="M17">
        <v>1.5090677426648485E-4</v>
      </c>
      <c r="N17">
        <v>7.5696622483308837E-5</v>
      </c>
      <c r="O17">
        <v>3.7970320969568012E-5</v>
      </c>
      <c r="P17">
        <v>1.9046362007101735E-5</v>
      </c>
      <c r="Q17">
        <v>9.55388041086911E-6</v>
      </c>
      <c r="R17">
        <v>4.7923393911737367E-6</v>
      </c>
      <c r="S17">
        <v>2.4038941092529555E-6</v>
      </c>
      <c r="T17">
        <v>1.2058217118645562E-6</v>
      </c>
    </row>
    <row r="18" spans="1:20" x14ac:dyDescent="0.4">
      <c r="A18" s="1" t="s">
        <v>50</v>
      </c>
      <c r="B18" s="1" t="s">
        <v>52</v>
      </c>
      <c r="C18" s="1" t="s">
        <v>37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</row>
    <row r="19" spans="1:20" x14ac:dyDescent="0.4">
      <c r="A19" s="1" t="s">
        <v>50</v>
      </c>
      <c r="B19" s="1" t="s">
        <v>52</v>
      </c>
      <c r="C19" s="1" t="s">
        <v>38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</row>
    <row r="20" spans="1:20" x14ac:dyDescent="0.4">
      <c r="A20" s="1" t="s">
        <v>50</v>
      </c>
      <c r="B20" s="1" t="s">
        <v>53</v>
      </c>
      <c r="C20" s="1" t="s">
        <v>40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</row>
    <row r="21" spans="1:20" x14ac:dyDescent="0.4">
      <c r="A21" s="1" t="s">
        <v>50</v>
      </c>
      <c r="B21" s="1" t="s">
        <v>53</v>
      </c>
      <c r="C21" s="1" t="s">
        <v>41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</row>
    <row r="22" spans="1:20" x14ac:dyDescent="0.4">
      <c r="A22" s="1" t="s">
        <v>50</v>
      </c>
      <c r="B22" s="1" t="s">
        <v>53</v>
      </c>
      <c r="C22" s="1" t="s">
        <v>39</v>
      </c>
      <c r="D22">
        <v>0</v>
      </c>
      <c r="E22">
        <v>0</v>
      </c>
      <c r="F22">
        <v>0.21014000000000002</v>
      </c>
      <c r="G22">
        <v>0.40515000000000007</v>
      </c>
      <c r="H22">
        <v>0.52998000000000001</v>
      </c>
      <c r="I22">
        <v>0.68516999999999995</v>
      </c>
      <c r="J22">
        <v>0.88652999999999993</v>
      </c>
      <c r="K22">
        <v>1.1109599999999999</v>
      </c>
      <c r="L22">
        <v>1.3562699999999996</v>
      </c>
      <c r="M22">
        <v>1.6163400000000001</v>
      </c>
      <c r="N22">
        <v>1.7897200000000002</v>
      </c>
      <c r="O22">
        <v>1.9053066666666671</v>
      </c>
      <c r="P22">
        <v>1.982364444444445</v>
      </c>
      <c r="Q22">
        <v>2.033736296296297</v>
      </c>
      <c r="R22">
        <v>2.067984197530865</v>
      </c>
      <c r="S22">
        <v>2.0908161316872436</v>
      </c>
      <c r="T22">
        <v>2.1060374211248294</v>
      </c>
    </row>
    <row r="23" spans="1:20" x14ac:dyDescent="0.4">
      <c r="A23" s="1" t="s">
        <v>50</v>
      </c>
      <c r="B23" s="1" t="s">
        <v>53</v>
      </c>
      <c r="C23" s="1" t="s">
        <v>44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</row>
    <row r="24" spans="1:20" x14ac:dyDescent="0.4">
      <c r="A24" s="1" t="s">
        <v>50</v>
      </c>
      <c r="B24" s="1" t="s">
        <v>53</v>
      </c>
      <c r="C24" s="1" t="s">
        <v>37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</row>
    <row r="25" spans="1:20" x14ac:dyDescent="0.4">
      <c r="A25" s="1" t="s">
        <v>50</v>
      </c>
      <c r="B25" s="1" t="s">
        <v>53</v>
      </c>
      <c r="C25" s="1" t="s">
        <v>38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</row>
    <row r="26" spans="1:20" x14ac:dyDescent="0.4">
      <c r="A26" s="1" t="s">
        <v>50</v>
      </c>
      <c r="B26" s="1" t="s">
        <v>54</v>
      </c>
      <c r="C26" s="1" t="s">
        <v>40</v>
      </c>
      <c r="D26">
        <v>0</v>
      </c>
      <c r="E26">
        <v>0.44613757036088542</v>
      </c>
      <c r="F26">
        <v>0.22378788098400734</v>
      </c>
      <c r="G26">
        <v>0.11225464745056367</v>
      </c>
      <c r="H26">
        <v>0.51946748404340459</v>
      </c>
      <c r="I26">
        <v>0.26057103283216182</v>
      </c>
      <c r="J26">
        <v>0.13070551138778558</v>
      </c>
      <c r="K26">
        <v>6.5563430138247919E-2</v>
      </c>
      <c r="L26">
        <v>3.2887391861691734E-2</v>
      </c>
      <c r="M26">
        <v>1.6496704659652989E-2</v>
      </c>
      <c r="N26">
        <v>8.2749421350379361E-3</v>
      </c>
      <c r="O26">
        <v>4.1508088282442811E-3</v>
      </c>
      <c r="P26">
        <v>2.0820947926243928E-3</v>
      </c>
      <c r="Q26">
        <v>1.0444033692843648E-3</v>
      </c>
      <c r="R26">
        <v>5.2388508037026164E-4</v>
      </c>
      <c r="S26">
        <v>2.6278695138892081E-4</v>
      </c>
      <c r="T26">
        <v>1.3181704233966013E-4</v>
      </c>
    </row>
    <row r="27" spans="1:20" x14ac:dyDescent="0.4">
      <c r="A27" s="1" t="s">
        <v>50</v>
      </c>
      <c r="B27" s="1" t="s">
        <v>54</v>
      </c>
      <c r="C27" s="1" t="s">
        <v>41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</row>
    <row r="28" spans="1:20" x14ac:dyDescent="0.4">
      <c r="A28" s="1" t="s">
        <v>50</v>
      </c>
      <c r="B28" s="1" t="s">
        <v>54</v>
      </c>
      <c r="C28" s="1" t="s">
        <v>39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</row>
    <row r="29" spans="1:20" x14ac:dyDescent="0.4">
      <c r="A29" s="1" t="s">
        <v>50</v>
      </c>
      <c r="B29" s="1" t="s">
        <v>54</v>
      </c>
      <c r="C29" s="1" t="s">
        <v>44</v>
      </c>
      <c r="D29">
        <v>0</v>
      </c>
      <c r="E29">
        <v>0</v>
      </c>
      <c r="F29">
        <v>0.42101187313523197</v>
      </c>
      <c r="G29">
        <v>0.73489970313886155</v>
      </c>
      <c r="H29">
        <v>0.66789642360517754</v>
      </c>
      <c r="I29">
        <v>1.313451537315099</v>
      </c>
      <c r="J29">
        <v>1.925470960677546</v>
      </c>
      <c r="K29">
        <v>2.5204598432569258</v>
      </c>
      <c r="L29">
        <v>2.8053126670188195</v>
      </c>
      <c r="M29">
        <v>1.4071780073171283</v>
      </c>
      <c r="N29">
        <v>0.70585712871046613</v>
      </c>
      <c r="O29">
        <v>0.35406628270242652</v>
      </c>
      <c r="P29">
        <v>0.17760383432797622</v>
      </c>
      <c r="Q29">
        <v>8.908818350972296E-2</v>
      </c>
      <c r="R29">
        <v>4.4687686339054913E-2</v>
      </c>
      <c r="S29">
        <v>2.2415871911001601E-2</v>
      </c>
      <c r="T29">
        <v>1.1244066423982541E-2</v>
      </c>
    </row>
    <row r="30" spans="1:20" x14ac:dyDescent="0.4">
      <c r="A30" s="1" t="s">
        <v>50</v>
      </c>
      <c r="B30" s="1" t="s">
        <v>54</v>
      </c>
      <c r="C30" s="1" t="s">
        <v>37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</row>
    <row r="31" spans="1:20" x14ac:dyDescent="0.4">
      <c r="A31" s="1" t="s">
        <v>50</v>
      </c>
      <c r="B31" s="1" t="s">
        <v>54</v>
      </c>
      <c r="C31" s="1" t="s">
        <v>38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0.32331157385745996</v>
      </c>
      <c r="M31">
        <v>2.346221097531167</v>
      </c>
      <c r="N31">
        <v>3.4610966663319167</v>
      </c>
      <c r="O31">
        <v>4.0874476542565752</v>
      </c>
      <c r="P31">
        <v>4.445831148978634</v>
      </c>
      <c r="Q31">
        <v>4.6552521466204348</v>
      </c>
      <c r="R31">
        <v>4.7800849323444501</v>
      </c>
      <c r="S31">
        <v>4.8558923584099176</v>
      </c>
      <c r="T31">
        <v>4.9027114761443444</v>
      </c>
    </row>
    <row r="32" spans="1:20" x14ac:dyDescent="0.4">
      <c r="A32" s="1" t="s">
        <v>56</v>
      </c>
      <c r="B32" s="1" t="s">
        <v>31</v>
      </c>
      <c r="C32" s="1" t="s">
        <v>40</v>
      </c>
      <c r="D32">
        <v>2.4826714801444039E-2</v>
      </c>
      <c r="E32">
        <v>1.2453373726662857E-2</v>
      </c>
      <c r="F32">
        <v>6.2467595256266517E-3</v>
      </c>
      <c r="G32">
        <v>3.1334484475849804E-3</v>
      </c>
      <c r="H32">
        <v>1.5717747951387272E-3</v>
      </c>
      <c r="I32">
        <v>7.8842082388093533E-4</v>
      </c>
      <c r="J32">
        <v>3.9548120853676678E-4</v>
      </c>
      <c r="K32">
        <v>1.9837805086858211E-4</v>
      </c>
      <c r="L32">
        <v>9.9508776186919978E-5</v>
      </c>
      <c r="M32">
        <v>4.9914778852113165E-5</v>
      </c>
      <c r="N32">
        <v>2.5037843327258799E-5</v>
      </c>
      <c r="O32">
        <v>1.2559278291860411E-5</v>
      </c>
      <c r="P32">
        <v>6.2998825078783416E-6</v>
      </c>
      <c r="Q32">
        <v>3.1600955636752933E-6</v>
      </c>
      <c r="R32">
        <v>1.585141303678598E-6</v>
      </c>
      <c r="S32">
        <v>7.9512562262692E-7</v>
      </c>
      <c r="T32">
        <v>3.9884441487371439E-7</v>
      </c>
    </row>
    <row r="33" spans="1:20" x14ac:dyDescent="0.4">
      <c r="A33" s="1" t="s">
        <v>56</v>
      </c>
      <c r="B33" s="1" t="s">
        <v>31</v>
      </c>
      <c r="C33" s="1" t="s">
        <v>41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</row>
    <row r="34" spans="1:20" x14ac:dyDescent="0.4">
      <c r="A34" s="1" t="s">
        <v>56</v>
      </c>
      <c r="B34" s="1" t="s">
        <v>31</v>
      </c>
      <c r="C34" s="1" t="s">
        <v>39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</row>
    <row r="35" spans="1:20" x14ac:dyDescent="0.4">
      <c r="A35" s="1" t="s">
        <v>56</v>
      </c>
      <c r="B35" s="1" t="s">
        <v>31</v>
      </c>
      <c r="C35" s="1" t="s">
        <v>44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</row>
    <row r="36" spans="1:20" x14ac:dyDescent="0.4">
      <c r="A36" s="1" t="s">
        <v>56</v>
      </c>
      <c r="B36" s="1" t="s">
        <v>31</v>
      </c>
      <c r="C36" s="1" t="s">
        <v>37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</row>
    <row r="37" spans="1:20" x14ac:dyDescent="0.4">
      <c r="A37" s="1" t="s">
        <v>56</v>
      </c>
      <c r="B37" s="1" t="s">
        <v>31</v>
      </c>
      <c r="C37" s="1" t="s">
        <v>38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</row>
    <row r="38" spans="1:20" x14ac:dyDescent="0.4">
      <c r="A38" s="1" t="s">
        <v>56</v>
      </c>
      <c r="B38" s="1" t="s">
        <v>51</v>
      </c>
      <c r="C38" s="1" t="s">
        <v>40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</row>
    <row r="39" spans="1:20" x14ac:dyDescent="0.4">
      <c r="A39" s="1" t="s">
        <v>56</v>
      </c>
      <c r="B39" s="1" t="s">
        <v>51</v>
      </c>
      <c r="C39" s="1" t="s">
        <v>41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</row>
    <row r="40" spans="1:20" x14ac:dyDescent="0.4">
      <c r="A40" s="1" t="s">
        <v>56</v>
      </c>
      <c r="B40" s="1" t="s">
        <v>51</v>
      </c>
      <c r="C40" s="1" t="s">
        <v>39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</row>
    <row r="41" spans="1:20" x14ac:dyDescent="0.4">
      <c r="A41" s="1" t="s">
        <v>56</v>
      </c>
      <c r="B41" s="1" t="s">
        <v>51</v>
      </c>
      <c r="C41" s="1" t="s">
        <v>44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</row>
    <row r="42" spans="1:20" x14ac:dyDescent="0.4">
      <c r="A42" s="1" t="s">
        <v>56</v>
      </c>
      <c r="B42" s="1" t="s">
        <v>51</v>
      </c>
      <c r="C42" s="1" t="s">
        <v>37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</row>
    <row r="43" spans="1:20" x14ac:dyDescent="0.4">
      <c r="A43" s="1" t="s">
        <v>56</v>
      </c>
      <c r="B43" s="1" t="s">
        <v>51</v>
      </c>
      <c r="C43" s="1" t="s">
        <v>38</v>
      </c>
      <c r="D43">
        <v>0</v>
      </c>
      <c r="E43">
        <v>0</v>
      </c>
      <c r="F43">
        <v>0</v>
      </c>
      <c r="G43">
        <v>0</v>
      </c>
      <c r="H43">
        <v>0</v>
      </c>
      <c r="I43">
        <v>8.1050026164311891E-3</v>
      </c>
      <c r="J43">
        <v>1.7023239047981118E-2</v>
      </c>
      <c r="K43">
        <v>2.1035154163748841E-2</v>
      </c>
      <c r="L43">
        <v>2.2186021576403033E-2</v>
      </c>
      <c r="M43">
        <v>2.2081236318849316E-2</v>
      </c>
      <c r="N43">
        <v>2.7251553335968771E-2</v>
      </c>
      <c r="O43">
        <v>2.9880073630170725E-2</v>
      </c>
      <c r="P43">
        <v>3.0829180060042427E-2</v>
      </c>
      <c r="Q43">
        <v>3.1222776548348801E-2</v>
      </c>
      <c r="R43">
        <v>3.1365218187700002E-2</v>
      </c>
      <c r="S43">
        <v>3.1400007922699057E-2</v>
      </c>
      <c r="T43">
        <v>3.139301841469988E-2</v>
      </c>
    </row>
    <row r="44" spans="1:20" x14ac:dyDescent="0.4">
      <c r="A44" s="1" t="s">
        <v>56</v>
      </c>
      <c r="B44" s="1" t="s">
        <v>52</v>
      </c>
      <c r="C44" s="1" t="s">
        <v>40</v>
      </c>
      <c r="D44">
        <v>0</v>
      </c>
      <c r="E44">
        <v>8.1919768247915008E-3</v>
      </c>
      <c r="F44">
        <v>1.4587461364480771E-2</v>
      </c>
      <c r="G44">
        <v>1.9215863984209904E-2</v>
      </c>
      <c r="H44">
        <v>2.1969748120986898E-2</v>
      </c>
      <c r="I44">
        <v>1.5421584720082943E-2</v>
      </c>
      <c r="J44">
        <v>7.7356492597810697E-3</v>
      </c>
      <c r="K44">
        <v>3.8802931447391204E-3</v>
      </c>
      <c r="L44">
        <v>1.9464009268609908E-3</v>
      </c>
      <c r="M44">
        <v>9.763377216027401E-4</v>
      </c>
      <c r="N44">
        <v>4.8974254659944901E-4</v>
      </c>
      <c r="O44">
        <v>2.4566065270527836E-4</v>
      </c>
      <c r="P44">
        <v>1.2322628839707856E-4</v>
      </c>
      <c r="Q44">
        <v>6.181176344238263E-5</v>
      </c>
      <c r="R44">
        <v>3.1005511482626542E-5</v>
      </c>
      <c r="S44">
        <v>1.5552731207796619E-5</v>
      </c>
      <c r="T44">
        <v>7.801433888859041E-6</v>
      </c>
    </row>
    <row r="45" spans="1:20" x14ac:dyDescent="0.4">
      <c r="A45" s="1" t="s">
        <v>56</v>
      </c>
      <c r="B45" s="1" t="s">
        <v>52</v>
      </c>
      <c r="C45" s="1" t="s">
        <v>41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</row>
    <row r="46" spans="1:20" x14ac:dyDescent="0.4">
      <c r="A46" s="1" t="s">
        <v>56</v>
      </c>
      <c r="B46" s="1" t="s">
        <v>52</v>
      </c>
      <c r="C46" s="1" t="s">
        <v>39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</row>
    <row r="47" spans="1:20" x14ac:dyDescent="0.4">
      <c r="A47" s="1" t="s">
        <v>56</v>
      </c>
      <c r="B47" s="1" t="s">
        <v>52</v>
      </c>
      <c r="C47" s="1" t="s">
        <v>44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</row>
    <row r="48" spans="1:20" x14ac:dyDescent="0.4">
      <c r="A48" s="1" t="s">
        <v>56</v>
      </c>
      <c r="B48" s="1" t="s">
        <v>52</v>
      </c>
      <c r="C48" s="1" t="s">
        <v>37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</row>
    <row r="49" spans="1:20" x14ac:dyDescent="0.4">
      <c r="A49" s="1" t="s">
        <v>56</v>
      </c>
      <c r="B49" s="1" t="s">
        <v>52</v>
      </c>
      <c r="C49" s="1" t="s">
        <v>38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</row>
    <row r="50" spans="1:20" x14ac:dyDescent="0.4">
      <c r="A50" s="1" t="s">
        <v>56</v>
      </c>
      <c r="B50" s="1" t="s">
        <v>53</v>
      </c>
      <c r="C50" s="1" t="s">
        <v>40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</row>
    <row r="51" spans="1:20" x14ac:dyDescent="0.4">
      <c r="A51" s="1" t="s">
        <v>56</v>
      </c>
      <c r="B51" s="1" t="s">
        <v>53</v>
      </c>
      <c r="C51" s="1" t="s">
        <v>41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</row>
    <row r="52" spans="1:20" x14ac:dyDescent="0.4">
      <c r="A52" s="1" t="s">
        <v>56</v>
      </c>
      <c r="B52" s="1" t="s">
        <v>53</v>
      </c>
      <c r="C52" s="1" t="s">
        <v>39</v>
      </c>
      <c r="D52">
        <v>0</v>
      </c>
      <c r="E52">
        <v>0</v>
      </c>
      <c r="F52">
        <v>3.4723701002734725E-3</v>
      </c>
      <c r="G52">
        <v>3.7248853542656483E-3</v>
      </c>
      <c r="H52">
        <v>3.9235870991936985E-3</v>
      </c>
      <c r="I52">
        <v>4.0525013082155946E-3</v>
      </c>
      <c r="J52">
        <v>4.1923948692969646E-3</v>
      </c>
      <c r="K52">
        <v>4.1856375115491224E-3</v>
      </c>
      <c r="L52">
        <v>4.0386551673731912E-3</v>
      </c>
      <c r="M52">
        <v>3.8512480931909587E-3</v>
      </c>
      <c r="N52">
        <v>3.7263100437361371E-3</v>
      </c>
      <c r="O52">
        <v>3.643018010766256E-3</v>
      </c>
      <c r="P52">
        <v>3.5874899887863355E-3</v>
      </c>
      <c r="Q52">
        <v>3.5504713074663886E-3</v>
      </c>
      <c r="R52">
        <v>3.5257921865864241E-3</v>
      </c>
      <c r="S52">
        <v>3.5093394393331139E-3</v>
      </c>
      <c r="T52">
        <v>3.4983709411642405E-3</v>
      </c>
    </row>
    <row r="53" spans="1:20" x14ac:dyDescent="0.4">
      <c r="A53" s="1" t="s">
        <v>56</v>
      </c>
      <c r="B53" s="1" t="s">
        <v>53</v>
      </c>
      <c r="C53" s="1" t="s">
        <v>44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</row>
    <row r="54" spans="1:20" x14ac:dyDescent="0.4">
      <c r="A54" s="1" t="s">
        <v>56</v>
      </c>
      <c r="B54" s="1" t="s">
        <v>53</v>
      </c>
      <c r="C54" s="1" t="s">
        <v>37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</row>
    <row r="55" spans="1:20" x14ac:dyDescent="0.4">
      <c r="A55" s="1" t="s">
        <v>56</v>
      </c>
      <c r="B55" s="1" t="s">
        <v>53</v>
      </c>
      <c r="C55" s="1" t="s">
        <v>38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</row>
    <row r="56" spans="1:20" x14ac:dyDescent="0.4">
      <c r="A56" s="1" t="s">
        <v>56</v>
      </c>
      <c r="B56" s="1" t="s">
        <v>54</v>
      </c>
      <c r="C56" s="1" t="s">
        <v>40</v>
      </c>
      <c r="D56">
        <v>0</v>
      </c>
      <c r="E56">
        <v>8.8480072651790347E-3</v>
      </c>
      <c r="F56">
        <v>1.0417110300820417E-2</v>
      </c>
      <c r="G56">
        <v>1.1174656062796945E-2</v>
      </c>
      <c r="H56">
        <v>1.1770761297581095E-2</v>
      </c>
      <c r="I56">
        <v>1.2157503924646781E-2</v>
      </c>
      <c r="J56">
        <v>1.2577184607890892E-2</v>
      </c>
      <c r="K56">
        <v>1.2556912534647366E-2</v>
      </c>
      <c r="L56">
        <v>6.2986958160845931E-3</v>
      </c>
      <c r="M56">
        <v>3.159500305038615E-3</v>
      </c>
      <c r="N56">
        <v>1.5848427149073544E-3</v>
      </c>
      <c r="O56">
        <v>7.9497584696837549E-4</v>
      </c>
      <c r="P56">
        <v>3.9876928563225292E-4</v>
      </c>
      <c r="Q56">
        <v>2.000273892220314E-4</v>
      </c>
      <c r="R56">
        <v>1.0033610380885842E-4</v>
      </c>
      <c r="S56">
        <v>5.0329776170638428E-5</v>
      </c>
      <c r="T56">
        <v>2.5246010889680608E-5</v>
      </c>
    </row>
    <row r="57" spans="1:20" x14ac:dyDescent="0.4">
      <c r="A57" s="1" t="s">
        <v>56</v>
      </c>
      <c r="B57" s="1" t="s">
        <v>54</v>
      </c>
      <c r="C57" s="1" t="s">
        <v>41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</row>
    <row r="58" spans="1:20" x14ac:dyDescent="0.4">
      <c r="A58" s="1" t="s">
        <v>56</v>
      </c>
      <c r="B58" s="1" t="s">
        <v>54</v>
      </c>
      <c r="C58" s="1" t="s">
        <v>39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</row>
    <row r="59" spans="1:20" x14ac:dyDescent="0.4">
      <c r="A59" s="1" t="s">
        <v>56</v>
      </c>
      <c r="B59" s="1" t="s">
        <v>54</v>
      </c>
      <c r="C59" s="1" t="s">
        <v>44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</row>
    <row r="60" spans="1:20" x14ac:dyDescent="0.4">
      <c r="A60" s="1" t="s">
        <v>56</v>
      </c>
      <c r="B60" s="1" t="s">
        <v>54</v>
      </c>
      <c r="C60" s="1" t="s">
        <v>37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5.8172696860349796E-3</v>
      </c>
      <c r="M60">
        <v>8.3942439745342597E-3</v>
      </c>
      <c r="N60">
        <v>4.2106520417104325E-3</v>
      </c>
      <c r="O60">
        <v>2.1121128561603342E-3</v>
      </c>
      <c r="P60">
        <v>1.0594607849252794E-3</v>
      </c>
      <c r="Q60">
        <v>5.3143805811353923E-4</v>
      </c>
      <c r="R60">
        <v>2.6657561434084432E-4</v>
      </c>
      <c r="S60">
        <v>1.3371748047825432E-4</v>
      </c>
      <c r="T60">
        <v>6.707426945133264E-5</v>
      </c>
    </row>
    <row r="61" spans="1:20" x14ac:dyDescent="0.4">
      <c r="A61" s="1" t="s">
        <v>56</v>
      </c>
      <c r="B61" s="1" t="s">
        <v>54</v>
      </c>
      <c r="C61" s="1" t="s">
        <v>38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</row>
    <row r="62" spans="1:20" x14ac:dyDescent="0.4">
      <c r="A62" s="1" t="s">
        <v>58</v>
      </c>
      <c r="B62" s="1" t="s">
        <v>31</v>
      </c>
      <c r="C62" s="1" t="s">
        <v>40</v>
      </c>
      <c r="D62">
        <v>0.13849999999999998</v>
      </c>
      <c r="E62">
        <v>6.9473237797958012E-2</v>
      </c>
      <c r="F62">
        <v>3.4848597618278861E-2</v>
      </c>
      <c r="G62">
        <v>1.748046865891726E-2</v>
      </c>
      <c r="H62">
        <v>8.768409790330044E-3</v>
      </c>
      <c r="I62">
        <v>4.3983380395201613E-3</v>
      </c>
      <c r="J62">
        <v>2.206258372096669E-3</v>
      </c>
      <c r="K62">
        <v>1.1066852890137735E-3</v>
      </c>
      <c r="L62">
        <v>5.5512642780617891E-4</v>
      </c>
      <c r="M62">
        <v>2.7845798069970858E-4</v>
      </c>
      <c r="N62">
        <v>1.3967781595588489E-4</v>
      </c>
      <c r="O62">
        <v>7.0064044209405097E-5</v>
      </c>
      <c r="P62">
        <v>3.5144953100697785E-5</v>
      </c>
      <c r="Q62">
        <v>1.7629124073378043E-5</v>
      </c>
      <c r="R62">
        <v>8.8429771041119064E-6</v>
      </c>
      <c r="S62">
        <v>4.4357418858907195E-6</v>
      </c>
      <c r="T62">
        <v>2.2250205837462001E-6</v>
      </c>
    </row>
    <row r="63" spans="1:20" x14ac:dyDescent="0.4">
      <c r="A63" s="1" t="s">
        <v>58</v>
      </c>
      <c r="B63" s="1" t="s">
        <v>31</v>
      </c>
      <c r="C63" s="1" t="s">
        <v>41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</row>
    <row r="64" spans="1:20" x14ac:dyDescent="0.4">
      <c r="A64" s="1" t="s">
        <v>58</v>
      </c>
      <c r="B64" s="1" t="s">
        <v>31</v>
      </c>
      <c r="C64" s="1" t="s">
        <v>39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</row>
    <row r="65" spans="1:20" x14ac:dyDescent="0.4">
      <c r="A65" s="1" t="s">
        <v>58</v>
      </c>
      <c r="B65" s="1" t="s">
        <v>31</v>
      </c>
      <c r="C65" s="1" t="s">
        <v>44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</row>
    <row r="66" spans="1:20" x14ac:dyDescent="0.4">
      <c r="A66" s="1" t="s">
        <v>58</v>
      </c>
      <c r="B66" s="1" t="s">
        <v>31</v>
      </c>
      <c r="C66" s="1" t="s">
        <v>37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</row>
    <row r="67" spans="1:20" x14ac:dyDescent="0.4">
      <c r="A67" s="1" t="s">
        <v>58</v>
      </c>
      <c r="B67" s="1" t="s">
        <v>31</v>
      </c>
      <c r="C67" s="1" t="s">
        <v>38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</row>
    <row r="68" spans="1:20" x14ac:dyDescent="0.4">
      <c r="A68" s="1" t="s">
        <v>58</v>
      </c>
      <c r="B68" s="1" t="s">
        <v>51</v>
      </c>
      <c r="C68" s="1" t="s">
        <v>40</v>
      </c>
      <c r="D68">
        <v>0</v>
      </c>
      <c r="E68">
        <v>0</v>
      </c>
      <c r="F68">
        <v>0</v>
      </c>
      <c r="G68">
        <v>0</v>
      </c>
      <c r="H68">
        <v>2.5862308938265181E-3</v>
      </c>
      <c r="I68">
        <v>1.2972839991858137E-3</v>
      </c>
      <c r="J68">
        <v>6.5073299470701815E-4</v>
      </c>
      <c r="K68">
        <v>3.264153652292998E-4</v>
      </c>
      <c r="L68">
        <v>1.6373380714427771E-4</v>
      </c>
      <c r="M68">
        <v>8.213081385775742E-5</v>
      </c>
      <c r="N68">
        <v>4.1197787448951672E-5</v>
      </c>
      <c r="O68">
        <v>2.0665297358777974E-5</v>
      </c>
      <c r="P68">
        <v>1.0365957527594916E-5</v>
      </c>
      <c r="Q68">
        <v>5.1996868759432096E-6</v>
      </c>
      <c r="R68">
        <v>2.6082244246016174E-6</v>
      </c>
      <c r="S68">
        <v>1.3083162143017354E-6</v>
      </c>
      <c r="T68">
        <v>6.5626688426793263E-7</v>
      </c>
    </row>
    <row r="69" spans="1:20" x14ac:dyDescent="0.4">
      <c r="A69" s="1" t="s">
        <v>58</v>
      </c>
      <c r="B69" s="1" t="s">
        <v>51</v>
      </c>
      <c r="C69" s="1" t="s">
        <v>41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</row>
    <row r="70" spans="1:20" x14ac:dyDescent="0.4">
      <c r="A70" s="1" t="s">
        <v>58</v>
      </c>
      <c r="B70" s="1" t="s">
        <v>51</v>
      </c>
      <c r="C70" s="1" t="s">
        <v>39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</row>
    <row r="71" spans="1:20" x14ac:dyDescent="0.4">
      <c r="A71" s="1" t="s">
        <v>58</v>
      </c>
      <c r="B71" s="1" t="s">
        <v>51</v>
      </c>
      <c r="C71" s="1" t="s">
        <v>44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</row>
    <row r="72" spans="1:20" x14ac:dyDescent="0.4">
      <c r="A72" s="1" t="s">
        <v>58</v>
      </c>
      <c r="B72" s="1" t="s">
        <v>51</v>
      </c>
      <c r="C72" s="1" t="s">
        <v>37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</row>
    <row r="73" spans="1:20" x14ac:dyDescent="0.4">
      <c r="A73" s="1" t="s">
        <v>58</v>
      </c>
      <c r="B73" s="1" t="s">
        <v>51</v>
      </c>
      <c r="C73" s="1" t="s">
        <v>38</v>
      </c>
      <c r="D73">
        <v>0</v>
      </c>
      <c r="E73">
        <v>0</v>
      </c>
      <c r="F73">
        <v>1.1395277638233333E-3</v>
      </c>
      <c r="G73">
        <v>8.0454989269758519E-3</v>
      </c>
      <c r="H73">
        <v>3.7581460616002878E-2</v>
      </c>
      <c r="I73">
        <v>0.15454044409523224</v>
      </c>
      <c r="J73">
        <v>0.23084461178234919</v>
      </c>
      <c r="K73">
        <v>0.28310926683627607</v>
      </c>
      <c r="L73">
        <v>0.328117997041526</v>
      </c>
      <c r="M73">
        <v>0.37148062225555278</v>
      </c>
      <c r="N73">
        <v>0.45290997474737255</v>
      </c>
      <c r="O73">
        <v>0.50010609673590767</v>
      </c>
      <c r="P73">
        <v>0.5258870282644923</v>
      </c>
      <c r="Q73">
        <v>0.54112248040972188</v>
      </c>
      <c r="R73">
        <v>0.5503003847184752</v>
      </c>
      <c r="S73">
        <v>0.55592787761720319</v>
      </c>
      <c r="T73">
        <v>0.55943319297934235</v>
      </c>
    </row>
    <row r="74" spans="1:20" x14ac:dyDescent="0.4">
      <c r="A74" s="1" t="s">
        <v>58</v>
      </c>
      <c r="B74" s="1" t="s">
        <v>52</v>
      </c>
      <c r="C74" s="1" t="s">
        <v>40</v>
      </c>
      <c r="D74">
        <v>0</v>
      </c>
      <c r="E74">
        <v>6.6046763782457774E-2</v>
      </c>
      <c r="F74">
        <v>0.12697187649187294</v>
      </c>
      <c r="G74">
        <v>0.16255403454689404</v>
      </c>
      <c r="H74">
        <v>0.16874390108328743</v>
      </c>
      <c r="I74">
        <v>8.4643936223208177E-2</v>
      </c>
      <c r="J74">
        <v>4.2458399345777144E-2</v>
      </c>
      <c r="K74">
        <v>2.1297635193284047E-2</v>
      </c>
      <c r="L74">
        <v>1.0683145662939944E-2</v>
      </c>
      <c r="M74">
        <v>5.3587921954631806E-3</v>
      </c>
      <c r="N74">
        <v>2.6880335343339714E-3</v>
      </c>
      <c r="O74">
        <v>1.3483494075066393E-3</v>
      </c>
      <c r="P74">
        <v>6.7634800738227113E-4</v>
      </c>
      <c r="Q74">
        <v>3.3926415849128941E-4</v>
      </c>
      <c r="R74">
        <v>1.7017891378476148E-4</v>
      </c>
      <c r="S74">
        <v>8.5363755563660143E-5</v>
      </c>
      <c r="T74">
        <v>4.2819469238995829E-5</v>
      </c>
    </row>
    <row r="75" spans="1:20" x14ac:dyDescent="0.4">
      <c r="A75" s="1" t="s">
        <v>58</v>
      </c>
      <c r="B75" s="1" t="s">
        <v>52</v>
      </c>
      <c r="C75" s="1" t="s">
        <v>41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</row>
    <row r="76" spans="1:20" x14ac:dyDescent="0.4">
      <c r="A76" s="1" t="s">
        <v>58</v>
      </c>
      <c r="B76" s="1" t="s">
        <v>52</v>
      </c>
      <c r="C76" s="1" t="s">
        <v>39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</row>
    <row r="77" spans="1:20" x14ac:dyDescent="0.4">
      <c r="A77" s="1" t="s">
        <v>58</v>
      </c>
      <c r="B77" s="1" t="s">
        <v>52</v>
      </c>
      <c r="C77" s="1" t="s">
        <v>44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</row>
    <row r="78" spans="1:20" x14ac:dyDescent="0.4">
      <c r="A78" s="1" t="s">
        <v>58</v>
      </c>
      <c r="B78" s="1" t="s">
        <v>52</v>
      </c>
      <c r="C78" s="1" t="s">
        <v>37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</row>
    <row r="79" spans="1:20" x14ac:dyDescent="0.4">
      <c r="A79" s="1" t="s">
        <v>58</v>
      </c>
      <c r="B79" s="1" t="s">
        <v>52</v>
      </c>
      <c r="C79" s="1" t="s">
        <v>38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</row>
    <row r="80" spans="1:20" x14ac:dyDescent="0.4">
      <c r="A80" s="1" t="s">
        <v>58</v>
      </c>
      <c r="B80" s="1" t="s">
        <v>53</v>
      </c>
      <c r="C80" s="1" t="s">
        <v>40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</row>
    <row r="81" spans="1:20" x14ac:dyDescent="0.4">
      <c r="A81" s="1" t="s">
        <v>58</v>
      </c>
      <c r="B81" s="1" t="s">
        <v>53</v>
      </c>
      <c r="C81" s="1" t="s">
        <v>41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</row>
    <row r="82" spans="1:20" x14ac:dyDescent="0.4">
      <c r="A82" s="1" t="s">
        <v>58</v>
      </c>
      <c r="B82" s="1" t="s">
        <v>53</v>
      </c>
      <c r="C82" s="1" t="s">
        <v>39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</row>
    <row r="83" spans="1:20" x14ac:dyDescent="0.4">
      <c r="A83" s="1" t="s">
        <v>58</v>
      </c>
      <c r="B83" s="1" t="s">
        <v>53</v>
      </c>
      <c r="C83" s="1" t="s">
        <v>44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</row>
    <row r="84" spans="1:20" x14ac:dyDescent="0.4">
      <c r="A84" s="1" t="s">
        <v>58</v>
      </c>
      <c r="B84" s="1" t="s">
        <v>53</v>
      </c>
      <c r="C84" s="1" t="s">
        <v>37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</row>
    <row r="85" spans="1:20" x14ac:dyDescent="0.4">
      <c r="A85" s="1" t="s">
        <v>58</v>
      </c>
      <c r="B85" s="1" t="s">
        <v>53</v>
      </c>
      <c r="C85" s="1" t="s">
        <v>38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</row>
    <row r="86" spans="1:20" x14ac:dyDescent="0.4">
      <c r="A86" s="1" t="s">
        <v>58</v>
      </c>
      <c r="B86" s="1" t="s">
        <v>54</v>
      </c>
      <c r="C86" s="1" t="s">
        <v>40</v>
      </c>
      <c r="D86">
        <v>0</v>
      </c>
      <c r="E86">
        <v>3.388E-2</v>
      </c>
      <c r="F86">
        <v>4.0740000000000005E-2</v>
      </c>
      <c r="G86">
        <v>4.7020000000000006E-2</v>
      </c>
      <c r="H86">
        <v>5.4419999999999996E-2</v>
      </c>
      <c r="I86">
        <v>6.1219999999999997E-2</v>
      </c>
      <c r="J86">
        <v>6.9040000000000004E-2</v>
      </c>
      <c r="K86">
        <v>7.6460000000000014E-2</v>
      </c>
      <c r="L86">
        <v>3.8353240159074882E-2</v>
      </c>
      <c r="M86">
        <v>1.9238438800675831E-2</v>
      </c>
      <c r="N86">
        <v>9.6502284018831347E-3</v>
      </c>
      <c r="O86">
        <v>4.8406686828060316E-3</v>
      </c>
      <c r="P86">
        <v>2.4281366534419611E-3</v>
      </c>
      <c r="Q86">
        <v>1.217982058704053E-3</v>
      </c>
      <c r="R86">
        <v>6.1095420359561826E-4</v>
      </c>
      <c r="S86">
        <v>3.064618532134328E-4</v>
      </c>
      <c r="T86">
        <v>1.5372488956173083E-4</v>
      </c>
    </row>
    <row r="87" spans="1:20" x14ac:dyDescent="0.4">
      <c r="A87" s="1" t="s">
        <v>58</v>
      </c>
      <c r="B87" s="1" t="s">
        <v>54</v>
      </c>
      <c r="C87" s="1" t="s">
        <v>41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</row>
    <row r="88" spans="1:20" x14ac:dyDescent="0.4">
      <c r="A88" s="1" t="s">
        <v>58</v>
      </c>
      <c r="B88" s="1" t="s">
        <v>54</v>
      </c>
      <c r="C88" s="1" t="s">
        <v>39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</row>
    <row r="89" spans="1:20" x14ac:dyDescent="0.4">
      <c r="A89" s="1" t="s">
        <v>58</v>
      </c>
      <c r="B89" s="1" t="s">
        <v>54</v>
      </c>
      <c r="C89" s="1" t="s">
        <v>44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</row>
    <row r="90" spans="1:20" x14ac:dyDescent="0.4">
      <c r="A90" s="1" t="s">
        <v>58</v>
      </c>
      <c r="B90" s="1" t="s">
        <v>54</v>
      </c>
      <c r="C90" s="1" t="s">
        <v>37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4.6526759840925129E-2</v>
      </c>
      <c r="M90">
        <v>7.5061561199324181E-2</v>
      </c>
      <c r="N90">
        <v>3.765176671975904E-2</v>
      </c>
      <c r="O90">
        <v>1.8886571428411995E-2</v>
      </c>
      <c r="P90">
        <v>9.4737275670338343E-3</v>
      </c>
      <c r="Q90">
        <v>4.752133776878064E-3</v>
      </c>
      <c r="R90">
        <v>2.3837264976805639E-3</v>
      </c>
      <c r="S90">
        <v>1.1957053994126746E-3</v>
      </c>
      <c r="T90">
        <v>5.9977996786786359E-4</v>
      </c>
    </row>
    <row r="91" spans="1:20" x14ac:dyDescent="0.4">
      <c r="A91" s="1" t="s">
        <v>58</v>
      </c>
      <c r="B91" s="1" t="s">
        <v>54</v>
      </c>
      <c r="C91" s="1" t="s">
        <v>38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</row>
    <row r="92" spans="1:20" x14ac:dyDescent="0.4">
      <c r="A92" s="1"/>
      <c r="B92" s="1"/>
      <c r="C92" s="1"/>
    </row>
    <row r="93" spans="1:20" x14ac:dyDescent="0.4">
      <c r="A93" s="1"/>
      <c r="B93" s="1"/>
      <c r="C93" s="1"/>
    </row>
    <row r="94" spans="1:20" x14ac:dyDescent="0.4">
      <c r="A94" s="1"/>
      <c r="B94" s="1"/>
      <c r="C94" s="1"/>
    </row>
    <row r="95" spans="1:20" x14ac:dyDescent="0.4">
      <c r="A95" s="1"/>
      <c r="B95" s="1"/>
      <c r="C95" s="1"/>
    </row>
    <row r="96" spans="1:20" x14ac:dyDescent="0.4">
      <c r="A96" s="1"/>
      <c r="B96" s="1"/>
      <c r="C96" s="1"/>
    </row>
    <row r="97" spans="1:3" x14ac:dyDescent="0.4">
      <c r="A97" s="1"/>
      <c r="B97" s="1"/>
      <c r="C97" s="1"/>
    </row>
    <row r="98" spans="1:3" x14ac:dyDescent="0.4">
      <c r="A98" s="1"/>
      <c r="B98" s="1"/>
      <c r="C98" s="1"/>
    </row>
    <row r="99" spans="1:3" x14ac:dyDescent="0.4">
      <c r="A99" s="1"/>
      <c r="B99" s="1"/>
      <c r="C99" s="1"/>
    </row>
    <row r="100" spans="1:3" x14ac:dyDescent="0.4">
      <c r="A100" s="1"/>
      <c r="B100" s="1"/>
      <c r="C100" s="1"/>
    </row>
    <row r="101" spans="1:3" x14ac:dyDescent="0.4">
      <c r="A101" s="1"/>
      <c r="B101" s="1"/>
      <c r="C101" s="1"/>
    </row>
    <row r="102" spans="1:3" x14ac:dyDescent="0.4">
      <c r="A102" s="1"/>
      <c r="B102" s="1"/>
      <c r="C102" s="1"/>
    </row>
    <row r="103" spans="1:3" x14ac:dyDescent="0.4">
      <c r="A103" s="1"/>
      <c r="B103" s="1"/>
      <c r="C103" s="1"/>
    </row>
    <row r="104" spans="1:3" x14ac:dyDescent="0.4">
      <c r="A104" s="1"/>
      <c r="B104" s="1"/>
      <c r="C104" s="1"/>
    </row>
    <row r="105" spans="1:3" x14ac:dyDescent="0.4">
      <c r="A105" s="1"/>
      <c r="B105" s="1"/>
      <c r="C105" s="1"/>
    </row>
    <row r="106" spans="1:3" x14ac:dyDescent="0.4">
      <c r="A106" s="1"/>
      <c r="B106" s="1"/>
      <c r="C106" s="1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729"/>
  <sheetViews>
    <sheetView workbookViewId="0"/>
  </sheetViews>
  <sheetFormatPr defaultRowHeight="14.6" x14ac:dyDescent="0.4"/>
  <sheetData>
    <row r="1" spans="1:34" x14ac:dyDescent="0.4">
      <c r="D1" s="1" t="s">
        <v>12</v>
      </c>
      <c r="E1" s="1" t="s">
        <v>13</v>
      </c>
      <c r="F1" s="1" t="s">
        <v>14</v>
      </c>
      <c r="G1" s="1" t="s">
        <v>15</v>
      </c>
      <c r="H1" s="1" t="s">
        <v>16</v>
      </c>
      <c r="I1" s="1" t="s">
        <v>17</v>
      </c>
      <c r="J1" s="1" t="s">
        <v>18</v>
      </c>
      <c r="K1" s="1" t="s">
        <v>19</v>
      </c>
      <c r="L1" s="1" t="s">
        <v>20</v>
      </c>
      <c r="M1" s="1" t="s">
        <v>21</v>
      </c>
      <c r="N1" s="1" t="s">
        <v>22</v>
      </c>
      <c r="O1" s="1" t="s">
        <v>23</v>
      </c>
      <c r="P1" s="1" t="s">
        <v>24</v>
      </c>
      <c r="Q1" s="1" t="s">
        <v>25</v>
      </c>
      <c r="R1" s="1" t="s">
        <v>26</v>
      </c>
      <c r="S1" s="1" t="s">
        <v>100</v>
      </c>
      <c r="T1" s="1" t="s">
        <v>101</v>
      </c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</row>
    <row r="2" spans="1:34" x14ac:dyDescent="0.4">
      <c r="A2" s="1" t="s">
        <v>0</v>
      </c>
      <c r="B2" s="1" t="s">
        <v>30</v>
      </c>
      <c r="C2" s="1" t="s">
        <v>31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</row>
    <row r="3" spans="1:34" x14ac:dyDescent="0.4">
      <c r="A3" s="1" t="s">
        <v>0</v>
      </c>
      <c r="B3" s="1" t="s">
        <v>30</v>
      </c>
      <c r="C3" s="1" t="s">
        <v>32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</row>
    <row r="4" spans="1:34" x14ac:dyDescent="0.4">
      <c r="A4" s="1" t="s">
        <v>0</v>
      </c>
      <c r="B4" s="1" t="s">
        <v>30</v>
      </c>
      <c r="C4" s="1" t="s">
        <v>33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</row>
    <row r="5" spans="1:34" x14ac:dyDescent="0.4">
      <c r="A5" s="1" t="s">
        <v>0</v>
      </c>
      <c r="B5" s="1" t="s">
        <v>30</v>
      </c>
      <c r="C5" s="1" t="s">
        <v>34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</row>
    <row r="6" spans="1:34" x14ac:dyDescent="0.4">
      <c r="A6" s="1" t="s">
        <v>0</v>
      </c>
      <c r="B6" s="1" t="s">
        <v>35</v>
      </c>
      <c r="C6" s="1" t="s">
        <v>31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</row>
    <row r="7" spans="1:34" x14ac:dyDescent="0.4">
      <c r="A7" s="1" t="s">
        <v>0</v>
      </c>
      <c r="B7" s="1" t="s">
        <v>35</v>
      </c>
      <c r="C7" s="1" t="s">
        <v>32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</row>
    <row r="8" spans="1:34" x14ac:dyDescent="0.4">
      <c r="A8" s="1" t="s">
        <v>0</v>
      </c>
      <c r="B8" s="1" t="s">
        <v>35</v>
      </c>
      <c r="C8" s="1" t="s">
        <v>33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</row>
    <row r="9" spans="1:34" x14ac:dyDescent="0.4">
      <c r="A9" s="1" t="s">
        <v>0</v>
      </c>
      <c r="B9" s="1" t="s">
        <v>35</v>
      </c>
      <c r="C9" s="1" t="s">
        <v>34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</row>
    <row r="10" spans="1:34" x14ac:dyDescent="0.4">
      <c r="A10" s="1" t="s">
        <v>0</v>
      </c>
      <c r="B10" s="1" t="s">
        <v>36</v>
      </c>
      <c r="C10" s="1" t="s">
        <v>31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</row>
    <row r="11" spans="1:34" x14ac:dyDescent="0.4">
      <c r="A11" s="1" t="s">
        <v>0</v>
      </c>
      <c r="B11" s="1" t="s">
        <v>36</v>
      </c>
      <c r="C11" s="1" t="s">
        <v>32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</row>
    <row r="12" spans="1:34" x14ac:dyDescent="0.4">
      <c r="A12" s="1" t="s">
        <v>0</v>
      </c>
      <c r="B12" s="1" t="s">
        <v>36</v>
      </c>
      <c r="C12" s="1" t="s">
        <v>33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</row>
    <row r="13" spans="1:34" x14ac:dyDescent="0.4">
      <c r="A13" s="1" t="s">
        <v>0</v>
      </c>
      <c r="B13" s="1" t="s">
        <v>36</v>
      </c>
      <c r="C13" s="1" t="s">
        <v>34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</row>
    <row r="14" spans="1:34" x14ac:dyDescent="0.4">
      <c r="A14" s="1" t="s">
        <v>0</v>
      </c>
      <c r="B14" s="1" t="s">
        <v>40</v>
      </c>
      <c r="C14" s="1" t="s">
        <v>31</v>
      </c>
      <c r="D14">
        <v>1.1100584411791701</v>
      </c>
      <c r="E14">
        <v>0.26630119469578795</v>
      </c>
      <c r="F14">
        <v>0.29340070377976835</v>
      </c>
      <c r="G14">
        <v>0.1893195670209338</v>
      </c>
      <c r="H14">
        <v>0</v>
      </c>
      <c r="I14">
        <v>3.5667794253175004E-2</v>
      </c>
      <c r="J14">
        <v>9.4450438105517939E-2</v>
      </c>
      <c r="K14">
        <v>6.4504484237437251E-2</v>
      </c>
      <c r="L14">
        <v>3.6058293733959988E-2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</row>
    <row r="15" spans="1:34" x14ac:dyDescent="0.4">
      <c r="A15" s="1" t="s">
        <v>0</v>
      </c>
      <c r="B15" s="1" t="s">
        <v>40</v>
      </c>
      <c r="C15" s="1" t="s">
        <v>32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</row>
    <row r="16" spans="1:34" x14ac:dyDescent="0.4">
      <c r="A16" s="1" t="s">
        <v>0</v>
      </c>
      <c r="B16" s="1" t="s">
        <v>40</v>
      </c>
      <c r="C16" s="1" t="s">
        <v>33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</row>
    <row r="17" spans="1:20" x14ac:dyDescent="0.4">
      <c r="A17" s="1" t="s">
        <v>0</v>
      </c>
      <c r="B17" s="1" t="s">
        <v>40</v>
      </c>
      <c r="C17" s="1" t="s">
        <v>34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</row>
    <row r="18" spans="1:20" x14ac:dyDescent="0.4">
      <c r="A18" s="1" t="s">
        <v>0</v>
      </c>
      <c r="B18" s="1" t="s">
        <v>41</v>
      </c>
      <c r="C18" s="1" t="s">
        <v>31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</row>
    <row r="19" spans="1:20" x14ac:dyDescent="0.4">
      <c r="A19" s="1" t="s">
        <v>0</v>
      </c>
      <c r="B19" s="1" t="s">
        <v>41</v>
      </c>
      <c r="C19" s="1" t="s">
        <v>32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</row>
    <row r="20" spans="1:20" x14ac:dyDescent="0.4">
      <c r="A20" s="1" t="s">
        <v>0</v>
      </c>
      <c r="B20" s="1" t="s">
        <v>41</v>
      </c>
      <c r="C20" s="1" t="s">
        <v>33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</row>
    <row r="21" spans="1:20" x14ac:dyDescent="0.4">
      <c r="A21" s="1" t="s">
        <v>0</v>
      </c>
      <c r="B21" s="1" t="s">
        <v>41</v>
      </c>
      <c r="C21" s="1" t="s">
        <v>34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</row>
    <row r="22" spans="1:20" x14ac:dyDescent="0.4">
      <c r="A22" s="1" t="s">
        <v>0</v>
      </c>
      <c r="B22" s="1" t="s">
        <v>39</v>
      </c>
      <c r="C22" s="1" t="s">
        <v>31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</row>
    <row r="23" spans="1:20" x14ac:dyDescent="0.4">
      <c r="A23" s="1" t="s">
        <v>0</v>
      </c>
      <c r="B23" s="1" t="s">
        <v>39</v>
      </c>
      <c r="C23" s="1" t="s">
        <v>32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</row>
    <row r="24" spans="1:20" x14ac:dyDescent="0.4">
      <c r="A24" s="1" t="s">
        <v>0</v>
      </c>
      <c r="B24" s="1" t="s">
        <v>39</v>
      </c>
      <c r="C24" s="1" t="s">
        <v>33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</row>
    <row r="25" spans="1:20" x14ac:dyDescent="0.4">
      <c r="A25" s="1" t="s">
        <v>0</v>
      </c>
      <c r="B25" s="1" t="s">
        <v>39</v>
      </c>
      <c r="C25" s="1" t="s">
        <v>34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</row>
    <row r="26" spans="1:20" x14ac:dyDescent="0.4">
      <c r="A26" s="1" t="s">
        <v>0</v>
      </c>
      <c r="B26" s="1" t="s">
        <v>44</v>
      </c>
      <c r="C26" s="1" t="s">
        <v>31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</row>
    <row r="27" spans="1:20" x14ac:dyDescent="0.4">
      <c r="A27" s="1" t="s">
        <v>0</v>
      </c>
      <c r="B27" s="1" t="s">
        <v>44</v>
      </c>
      <c r="C27" s="1" t="s">
        <v>32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</row>
    <row r="28" spans="1:20" x14ac:dyDescent="0.4">
      <c r="A28" s="1" t="s">
        <v>0</v>
      </c>
      <c r="B28" s="1" t="s">
        <v>44</v>
      </c>
      <c r="C28" s="1" t="s">
        <v>33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</row>
    <row r="29" spans="1:20" x14ac:dyDescent="0.4">
      <c r="A29" s="1" t="s">
        <v>0</v>
      </c>
      <c r="B29" s="1" t="s">
        <v>44</v>
      </c>
      <c r="C29" s="1" t="s">
        <v>34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</row>
    <row r="30" spans="1:20" x14ac:dyDescent="0.4">
      <c r="A30" s="1" t="s">
        <v>0</v>
      </c>
      <c r="B30" s="1" t="s">
        <v>37</v>
      </c>
      <c r="C30" s="1" t="s">
        <v>31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</row>
    <row r="31" spans="1:20" x14ac:dyDescent="0.4">
      <c r="A31" s="1" t="s">
        <v>0</v>
      </c>
      <c r="B31" s="1" t="s">
        <v>37</v>
      </c>
      <c r="C31" s="1" t="s">
        <v>32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</row>
    <row r="32" spans="1:20" x14ac:dyDescent="0.4">
      <c r="A32" s="1" t="s">
        <v>0</v>
      </c>
      <c r="B32" s="1" t="s">
        <v>37</v>
      </c>
      <c r="C32" s="1" t="s">
        <v>33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</row>
    <row r="33" spans="1:20" x14ac:dyDescent="0.4">
      <c r="A33" s="1" t="s">
        <v>0</v>
      </c>
      <c r="B33" s="1" t="s">
        <v>37</v>
      </c>
      <c r="C33" s="1" t="s">
        <v>34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</row>
    <row r="34" spans="1:20" x14ac:dyDescent="0.4">
      <c r="A34" s="1" t="s">
        <v>0</v>
      </c>
      <c r="B34" s="1" t="s">
        <v>38</v>
      </c>
      <c r="C34" s="1" t="s">
        <v>31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</row>
    <row r="35" spans="1:20" x14ac:dyDescent="0.4">
      <c r="A35" s="1" t="s">
        <v>0</v>
      </c>
      <c r="B35" s="1" t="s">
        <v>38</v>
      </c>
      <c r="C35" s="1" t="s">
        <v>32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</row>
    <row r="36" spans="1:20" x14ac:dyDescent="0.4">
      <c r="A36" s="1" t="s">
        <v>0</v>
      </c>
      <c r="B36" s="1" t="s">
        <v>38</v>
      </c>
      <c r="C36" s="1" t="s">
        <v>33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</row>
    <row r="37" spans="1:20" x14ac:dyDescent="0.4">
      <c r="A37" s="1" t="s">
        <v>0</v>
      </c>
      <c r="B37" s="1" t="s">
        <v>38</v>
      </c>
      <c r="C37" s="1" t="s">
        <v>34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</row>
    <row r="38" spans="1:20" x14ac:dyDescent="0.4">
      <c r="A38" s="1" t="s">
        <v>0</v>
      </c>
      <c r="B38" s="1" t="s">
        <v>42</v>
      </c>
      <c r="C38" s="1" t="s">
        <v>31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</row>
    <row r="39" spans="1:20" x14ac:dyDescent="0.4">
      <c r="A39" s="1" t="s">
        <v>0</v>
      </c>
      <c r="B39" s="1" t="s">
        <v>42</v>
      </c>
      <c r="C39" s="1" t="s">
        <v>32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</row>
    <row r="40" spans="1:20" x14ac:dyDescent="0.4">
      <c r="A40" s="1" t="s">
        <v>0</v>
      </c>
      <c r="B40" s="1" t="s">
        <v>42</v>
      </c>
      <c r="C40" s="1" t="s">
        <v>33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</row>
    <row r="41" spans="1:20" x14ac:dyDescent="0.4">
      <c r="A41" s="1" t="s">
        <v>0</v>
      </c>
      <c r="B41" s="1" t="s">
        <v>42</v>
      </c>
      <c r="C41" s="1" t="s">
        <v>34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</row>
    <row r="42" spans="1:20" x14ac:dyDescent="0.4">
      <c r="A42" s="1" t="s">
        <v>0</v>
      </c>
      <c r="B42" s="1" t="s">
        <v>43</v>
      </c>
      <c r="C42" s="1" t="s">
        <v>31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</row>
    <row r="43" spans="1:20" x14ac:dyDescent="0.4">
      <c r="A43" s="1" t="s">
        <v>0</v>
      </c>
      <c r="B43" s="1" t="s">
        <v>43</v>
      </c>
      <c r="C43" s="1" t="s">
        <v>32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</row>
    <row r="44" spans="1:20" x14ac:dyDescent="0.4">
      <c r="A44" s="1" t="s">
        <v>0</v>
      </c>
      <c r="B44" s="1" t="s">
        <v>43</v>
      </c>
      <c r="C44" s="1" t="s">
        <v>33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</row>
    <row r="45" spans="1:20" x14ac:dyDescent="0.4">
      <c r="A45" s="1" t="s">
        <v>0</v>
      </c>
      <c r="B45" s="1" t="s">
        <v>43</v>
      </c>
      <c r="C45" s="1" t="s">
        <v>34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</row>
    <row r="46" spans="1:20" x14ac:dyDescent="0.4">
      <c r="A46" s="1" t="s">
        <v>0</v>
      </c>
      <c r="B46" s="1" t="s">
        <v>45</v>
      </c>
      <c r="C46" s="1" t="s">
        <v>31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</row>
    <row r="47" spans="1:20" x14ac:dyDescent="0.4">
      <c r="A47" s="1" t="s">
        <v>0</v>
      </c>
      <c r="B47" s="1" t="s">
        <v>45</v>
      </c>
      <c r="C47" s="1" t="s">
        <v>32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</row>
    <row r="48" spans="1:20" x14ac:dyDescent="0.4">
      <c r="A48" s="1" t="s">
        <v>0</v>
      </c>
      <c r="B48" s="1" t="s">
        <v>45</v>
      </c>
      <c r="C48" s="1" t="s">
        <v>33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</row>
    <row r="49" spans="1:20" x14ac:dyDescent="0.4">
      <c r="A49" s="1" t="s">
        <v>0</v>
      </c>
      <c r="B49" s="1" t="s">
        <v>45</v>
      </c>
      <c r="C49" s="1" t="s">
        <v>34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</row>
    <row r="50" spans="1:20" x14ac:dyDescent="0.4">
      <c r="A50" s="1" t="s">
        <v>0</v>
      </c>
      <c r="B50" s="1" t="s">
        <v>46</v>
      </c>
      <c r="C50" s="1" t="s">
        <v>31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</row>
    <row r="51" spans="1:20" x14ac:dyDescent="0.4">
      <c r="A51" s="1" t="s">
        <v>0</v>
      </c>
      <c r="B51" s="1" t="s">
        <v>46</v>
      </c>
      <c r="C51" s="1" t="s">
        <v>32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</row>
    <row r="52" spans="1:20" x14ac:dyDescent="0.4">
      <c r="A52" s="1" t="s">
        <v>0</v>
      </c>
      <c r="B52" s="1" t="s">
        <v>46</v>
      </c>
      <c r="C52" s="1" t="s">
        <v>33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</row>
    <row r="53" spans="1:20" x14ac:dyDescent="0.4">
      <c r="A53" s="1" t="s">
        <v>0</v>
      </c>
      <c r="B53" s="1" t="s">
        <v>46</v>
      </c>
      <c r="C53" s="1" t="s">
        <v>34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</row>
    <row r="54" spans="1:20" x14ac:dyDescent="0.4">
      <c r="A54" s="1" t="s">
        <v>0</v>
      </c>
      <c r="B54" s="1" t="s">
        <v>47</v>
      </c>
      <c r="C54" s="1" t="s">
        <v>31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</row>
    <row r="55" spans="1:20" x14ac:dyDescent="0.4">
      <c r="A55" s="1" t="s">
        <v>0</v>
      </c>
      <c r="B55" s="1" t="s">
        <v>47</v>
      </c>
      <c r="C55" s="1" t="s">
        <v>32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</row>
    <row r="56" spans="1:20" x14ac:dyDescent="0.4">
      <c r="A56" s="1" t="s">
        <v>0</v>
      </c>
      <c r="B56" s="1" t="s">
        <v>47</v>
      </c>
      <c r="C56" s="1" t="s">
        <v>33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</row>
    <row r="57" spans="1:20" x14ac:dyDescent="0.4">
      <c r="A57" s="1" t="s">
        <v>0</v>
      </c>
      <c r="B57" s="1" t="s">
        <v>47</v>
      </c>
      <c r="C57" s="1" t="s">
        <v>34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</row>
    <row r="58" spans="1:20" x14ac:dyDescent="0.4">
      <c r="A58" s="1" t="s">
        <v>0</v>
      </c>
      <c r="B58" s="1" t="s">
        <v>48</v>
      </c>
      <c r="C58" s="1" t="s">
        <v>31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</row>
    <row r="59" spans="1:20" x14ac:dyDescent="0.4">
      <c r="A59" s="1" t="s">
        <v>0</v>
      </c>
      <c r="B59" s="1" t="s">
        <v>48</v>
      </c>
      <c r="C59" s="1" t="s">
        <v>32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</row>
    <row r="60" spans="1:20" x14ac:dyDescent="0.4">
      <c r="A60" s="1" t="s">
        <v>0</v>
      </c>
      <c r="B60" s="1" t="s">
        <v>48</v>
      </c>
      <c r="C60" s="1" t="s">
        <v>33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</row>
    <row r="61" spans="1:20" x14ac:dyDescent="0.4">
      <c r="A61" s="1" t="s">
        <v>0</v>
      </c>
      <c r="B61" s="1" t="s">
        <v>48</v>
      </c>
      <c r="C61" s="1" t="s">
        <v>34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</row>
    <row r="62" spans="1:20" x14ac:dyDescent="0.4">
      <c r="A62" s="1" t="s">
        <v>0</v>
      </c>
      <c r="B62" s="1" t="s">
        <v>49</v>
      </c>
      <c r="C62" s="1" t="s">
        <v>31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</row>
    <row r="63" spans="1:20" x14ac:dyDescent="0.4">
      <c r="A63" s="1" t="s">
        <v>0</v>
      </c>
      <c r="B63" s="1" t="s">
        <v>49</v>
      </c>
      <c r="C63" s="1" t="s">
        <v>32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</row>
    <row r="64" spans="1:20" x14ac:dyDescent="0.4">
      <c r="A64" s="1" t="s">
        <v>0</v>
      </c>
      <c r="B64" s="1" t="s">
        <v>49</v>
      </c>
      <c r="C64" s="1" t="s">
        <v>33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</row>
    <row r="65" spans="1:20" x14ac:dyDescent="0.4">
      <c r="A65" s="1" t="s">
        <v>0</v>
      </c>
      <c r="B65" s="1" t="s">
        <v>49</v>
      </c>
      <c r="C65" s="1" t="s">
        <v>34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</row>
    <row r="66" spans="1:20" x14ac:dyDescent="0.4">
      <c r="A66" s="1" t="s">
        <v>0</v>
      </c>
      <c r="B66" s="1" t="s">
        <v>535</v>
      </c>
      <c r="C66" s="1" t="s">
        <v>31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</row>
    <row r="67" spans="1:20" x14ac:dyDescent="0.4">
      <c r="A67" s="1" t="s">
        <v>0</v>
      </c>
      <c r="B67" s="1" t="s">
        <v>535</v>
      </c>
      <c r="C67" s="1" t="s">
        <v>32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</row>
    <row r="68" spans="1:20" x14ac:dyDescent="0.4">
      <c r="A68" s="1" t="s">
        <v>0</v>
      </c>
      <c r="B68" s="1" t="s">
        <v>535</v>
      </c>
      <c r="C68" s="1" t="s">
        <v>33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</row>
    <row r="69" spans="1:20" x14ac:dyDescent="0.4">
      <c r="A69" s="1" t="s">
        <v>0</v>
      </c>
      <c r="B69" s="1" t="s">
        <v>535</v>
      </c>
      <c r="C69" s="1" t="s">
        <v>34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</row>
    <row r="70" spans="1:20" x14ac:dyDescent="0.4">
      <c r="A70" s="1" t="s">
        <v>0</v>
      </c>
      <c r="B70" s="1" t="s">
        <v>538</v>
      </c>
      <c r="C70" s="1" t="s">
        <v>31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</row>
    <row r="71" spans="1:20" x14ac:dyDescent="0.4">
      <c r="A71" s="1" t="s">
        <v>0</v>
      </c>
      <c r="B71" s="1" t="s">
        <v>538</v>
      </c>
      <c r="C71" s="1" t="s">
        <v>32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</row>
    <row r="72" spans="1:20" x14ac:dyDescent="0.4">
      <c r="A72" s="1" t="s">
        <v>0</v>
      </c>
      <c r="B72" s="1" t="s">
        <v>538</v>
      </c>
      <c r="C72" s="1" t="s">
        <v>33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</row>
    <row r="73" spans="1:20" x14ac:dyDescent="0.4">
      <c r="A73" s="1" t="s">
        <v>0</v>
      </c>
      <c r="B73" s="1" t="s">
        <v>538</v>
      </c>
      <c r="C73" s="1" t="s">
        <v>34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</row>
    <row r="74" spans="1:20" x14ac:dyDescent="0.4">
      <c r="A74" s="1" t="s">
        <v>1</v>
      </c>
      <c r="B74" s="1" t="s">
        <v>30</v>
      </c>
      <c r="C74" s="1" t="s">
        <v>31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</row>
    <row r="75" spans="1:20" x14ac:dyDescent="0.4">
      <c r="A75" s="1" t="s">
        <v>1</v>
      </c>
      <c r="B75" s="1" t="s">
        <v>30</v>
      </c>
      <c r="C75" s="1" t="s">
        <v>32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</row>
    <row r="76" spans="1:20" x14ac:dyDescent="0.4">
      <c r="A76" s="1" t="s">
        <v>1</v>
      </c>
      <c r="B76" s="1" t="s">
        <v>30</v>
      </c>
      <c r="C76" s="1" t="s">
        <v>33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</row>
    <row r="77" spans="1:20" x14ac:dyDescent="0.4">
      <c r="A77" s="1" t="s">
        <v>1</v>
      </c>
      <c r="B77" s="1" t="s">
        <v>30</v>
      </c>
      <c r="C77" s="1" t="s">
        <v>34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</row>
    <row r="78" spans="1:20" x14ac:dyDescent="0.4">
      <c r="A78" s="1" t="s">
        <v>1</v>
      </c>
      <c r="B78" s="1" t="s">
        <v>35</v>
      </c>
      <c r="C78" s="1" t="s">
        <v>31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</row>
    <row r="79" spans="1:20" x14ac:dyDescent="0.4">
      <c r="A79" s="1" t="s">
        <v>1</v>
      </c>
      <c r="B79" s="1" t="s">
        <v>35</v>
      </c>
      <c r="C79" s="1" t="s">
        <v>32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</row>
    <row r="80" spans="1:20" x14ac:dyDescent="0.4">
      <c r="A80" s="1" t="s">
        <v>1</v>
      </c>
      <c r="B80" s="1" t="s">
        <v>35</v>
      </c>
      <c r="C80" s="1" t="s">
        <v>33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</row>
    <row r="81" spans="1:20" x14ac:dyDescent="0.4">
      <c r="A81" s="1" t="s">
        <v>1</v>
      </c>
      <c r="B81" s="1" t="s">
        <v>35</v>
      </c>
      <c r="C81" s="1" t="s">
        <v>34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</row>
    <row r="82" spans="1:20" x14ac:dyDescent="0.4">
      <c r="A82" s="1" t="s">
        <v>1</v>
      </c>
      <c r="B82" s="1" t="s">
        <v>36</v>
      </c>
      <c r="C82" s="1" t="s">
        <v>31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</row>
    <row r="83" spans="1:20" x14ac:dyDescent="0.4">
      <c r="A83" s="1" t="s">
        <v>1</v>
      </c>
      <c r="B83" s="1" t="s">
        <v>36</v>
      </c>
      <c r="C83" s="1" t="s">
        <v>32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</row>
    <row r="84" spans="1:20" x14ac:dyDescent="0.4">
      <c r="A84" s="1" t="s">
        <v>1</v>
      </c>
      <c r="B84" s="1" t="s">
        <v>36</v>
      </c>
      <c r="C84" s="1" t="s">
        <v>33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</row>
    <row r="85" spans="1:20" x14ac:dyDescent="0.4">
      <c r="A85" s="1" t="s">
        <v>1</v>
      </c>
      <c r="B85" s="1" t="s">
        <v>36</v>
      </c>
      <c r="C85" s="1" t="s">
        <v>34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</row>
    <row r="86" spans="1:20" x14ac:dyDescent="0.4">
      <c r="A86" s="1" t="s">
        <v>1</v>
      </c>
      <c r="B86" s="1" t="s">
        <v>40</v>
      </c>
      <c r="C86" s="1" t="s">
        <v>31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4.6451144497155908E-3</v>
      </c>
      <c r="L86">
        <v>2.0132243610419164E-2</v>
      </c>
      <c r="M86">
        <v>7.6645686797624318E-2</v>
      </c>
      <c r="N86">
        <v>6.9331427604863965E-2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</row>
    <row r="87" spans="1:20" x14ac:dyDescent="0.4">
      <c r="A87" s="1" t="s">
        <v>1</v>
      </c>
      <c r="B87" s="1" t="s">
        <v>40</v>
      </c>
      <c r="C87" s="1" t="s">
        <v>32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</row>
    <row r="88" spans="1:20" x14ac:dyDescent="0.4">
      <c r="A88" s="1" t="s">
        <v>1</v>
      </c>
      <c r="B88" s="1" t="s">
        <v>40</v>
      </c>
      <c r="C88" s="1" t="s">
        <v>33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</row>
    <row r="89" spans="1:20" x14ac:dyDescent="0.4">
      <c r="A89" s="1" t="s">
        <v>1</v>
      </c>
      <c r="B89" s="1" t="s">
        <v>40</v>
      </c>
      <c r="C89" s="1" t="s">
        <v>34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</row>
    <row r="90" spans="1:20" x14ac:dyDescent="0.4">
      <c r="A90" s="1" t="s">
        <v>1</v>
      </c>
      <c r="B90" s="1" t="s">
        <v>41</v>
      </c>
      <c r="C90" s="1" t="s">
        <v>31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</row>
    <row r="91" spans="1:20" x14ac:dyDescent="0.4">
      <c r="A91" s="1" t="s">
        <v>1</v>
      </c>
      <c r="B91" s="1" t="s">
        <v>41</v>
      </c>
      <c r="C91" s="1" t="s">
        <v>32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</row>
    <row r="92" spans="1:20" x14ac:dyDescent="0.4">
      <c r="A92" s="1" t="s">
        <v>1</v>
      </c>
      <c r="B92" s="1" t="s">
        <v>41</v>
      </c>
      <c r="C92" s="1" t="s">
        <v>33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</row>
    <row r="93" spans="1:20" x14ac:dyDescent="0.4">
      <c r="A93" s="1" t="s">
        <v>1</v>
      </c>
      <c r="B93" s="1" t="s">
        <v>41</v>
      </c>
      <c r="C93" s="1" t="s">
        <v>34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</row>
    <row r="94" spans="1:20" x14ac:dyDescent="0.4">
      <c r="A94" s="1" t="s">
        <v>1</v>
      </c>
      <c r="B94" s="1" t="s">
        <v>39</v>
      </c>
      <c r="C94" s="1" t="s">
        <v>31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</row>
    <row r="95" spans="1:20" x14ac:dyDescent="0.4">
      <c r="A95" s="1" t="s">
        <v>1</v>
      </c>
      <c r="B95" s="1" t="s">
        <v>39</v>
      </c>
      <c r="C95" s="1" t="s">
        <v>32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</row>
    <row r="96" spans="1:20" x14ac:dyDescent="0.4">
      <c r="A96" s="1" t="s">
        <v>1</v>
      </c>
      <c r="B96" s="1" t="s">
        <v>39</v>
      </c>
      <c r="C96" s="1" t="s">
        <v>33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</row>
    <row r="97" spans="1:20" x14ac:dyDescent="0.4">
      <c r="A97" s="1" t="s">
        <v>1</v>
      </c>
      <c r="B97" s="1" t="s">
        <v>39</v>
      </c>
      <c r="C97" s="1" t="s">
        <v>34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</row>
    <row r="98" spans="1:20" x14ac:dyDescent="0.4">
      <c r="A98" s="1" t="s">
        <v>1</v>
      </c>
      <c r="B98" s="1" t="s">
        <v>44</v>
      </c>
      <c r="C98" s="1" t="s">
        <v>31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</row>
    <row r="99" spans="1:20" x14ac:dyDescent="0.4">
      <c r="A99" s="1" t="s">
        <v>1</v>
      </c>
      <c r="B99" s="1" t="s">
        <v>44</v>
      </c>
      <c r="C99" s="1" t="s">
        <v>32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</row>
    <row r="100" spans="1:20" x14ac:dyDescent="0.4">
      <c r="A100" s="1" t="s">
        <v>1</v>
      </c>
      <c r="B100" s="1" t="s">
        <v>44</v>
      </c>
      <c r="C100" s="1" t="s">
        <v>33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</row>
    <row r="101" spans="1:20" x14ac:dyDescent="0.4">
      <c r="A101" s="1" t="s">
        <v>1</v>
      </c>
      <c r="B101" s="1" t="s">
        <v>44</v>
      </c>
      <c r="C101" s="1" t="s">
        <v>34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</row>
    <row r="102" spans="1:20" x14ac:dyDescent="0.4">
      <c r="A102" s="1" t="s">
        <v>1</v>
      </c>
      <c r="B102" s="1" t="s">
        <v>37</v>
      </c>
      <c r="C102" s="1" t="s">
        <v>31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</row>
    <row r="103" spans="1:20" x14ac:dyDescent="0.4">
      <c r="A103" s="1" t="s">
        <v>1</v>
      </c>
      <c r="B103" s="1" t="s">
        <v>37</v>
      </c>
      <c r="C103" s="1" t="s">
        <v>32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</row>
    <row r="104" spans="1:20" x14ac:dyDescent="0.4">
      <c r="A104" s="1" t="s">
        <v>1</v>
      </c>
      <c r="B104" s="1" t="s">
        <v>37</v>
      </c>
      <c r="C104" s="1" t="s">
        <v>33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</row>
    <row r="105" spans="1:20" x14ac:dyDescent="0.4">
      <c r="A105" s="1" t="s">
        <v>1</v>
      </c>
      <c r="B105" s="1" t="s">
        <v>37</v>
      </c>
      <c r="C105" s="1" t="s">
        <v>34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</row>
    <row r="106" spans="1:20" x14ac:dyDescent="0.4">
      <c r="A106" s="1" t="s">
        <v>1</v>
      </c>
      <c r="B106" s="1" t="s">
        <v>38</v>
      </c>
      <c r="C106" s="1" t="s">
        <v>31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</row>
    <row r="107" spans="1:20" x14ac:dyDescent="0.4">
      <c r="A107" s="1" t="s">
        <v>1</v>
      </c>
      <c r="B107" s="1" t="s">
        <v>38</v>
      </c>
      <c r="C107" s="1" t="s">
        <v>32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</row>
    <row r="108" spans="1:20" x14ac:dyDescent="0.4">
      <c r="A108" s="1" t="s">
        <v>1</v>
      </c>
      <c r="B108" s="1" t="s">
        <v>38</v>
      </c>
      <c r="C108" s="1" t="s">
        <v>33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</row>
    <row r="109" spans="1:20" x14ac:dyDescent="0.4">
      <c r="A109" s="1" t="s">
        <v>1</v>
      </c>
      <c r="B109" s="1" t="s">
        <v>38</v>
      </c>
      <c r="C109" s="1" t="s">
        <v>34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</row>
    <row r="110" spans="1:20" x14ac:dyDescent="0.4">
      <c r="A110" s="1" t="s">
        <v>1</v>
      </c>
      <c r="B110" s="1" t="s">
        <v>42</v>
      </c>
      <c r="C110" s="1" t="s">
        <v>31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</row>
    <row r="111" spans="1:20" x14ac:dyDescent="0.4">
      <c r="A111" s="1" t="s">
        <v>1</v>
      </c>
      <c r="B111" s="1" t="s">
        <v>42</v>
      </c>
      <c r="C111" s="1" t="s">
        <v>32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</row>
    <row r="112" spans="1:20" x14ac:dyDescent="0.4">
      <c r="A112" s="1" t="s">
        <v>1</v>
      </c>
      <c r="B112" s="1" t="s">
        <v>42</v>
      </c>
      <c r="C112" s="1" t="s">
        <v>33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</row>
    <row r="113" spans="1:20" x14ac:dyDescent="0.4">
      <c r="A113" s="1" t="s">
        <v>1</v>
      </c>
      <c r="B113" s="1" t="s">
        <v>42</v>
      </c>
      <c r="C113" s="1" t="s">
        <v>34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</row>
    <row r="114" spans="1:20" x14ac:dyDescent="0.4">
      <c r="A114" s="1" t="s">
        <v>1</v>
      </c>
      <c r="B114" s="1" t="s">
        <v>43</v>
      </c>
      <c r="C114" s="1" t="s">
        <v>31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</row>
    <row r="115" spans="1:20" x14ac:dyDescent="0.4">
      <c r="A115" s="1" t="s">
        <v>1</v>
      </c>
      <c r="B115" s="1" t="s">
        <v>43</v>
      </c>
      <c r="C115" s="1" t="s">
        <v>32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</row>
    <row r="116" spans="1:20" x14ac:dyDescent="0.4">
      <c r="A116" s="1" t="s">
        <v>1</v>
      </c>
      <c r="B116" s="1" t="s">
        <v>43</v>
      </c>
      <c r="C116" s="1" t="s">
        <v>33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</row>
    <row r="117" spans="1:20" x14ac:dyDescent="0.4">
      <c r="A117" s="1" t="s">
        <v>1</v>
      </c>
      <c r="B117" s="1" t="s">
        <v>43</v>
      </c>
      <c r="C117" s="1" t="s">
        <v>34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</row>
    <row r="118" spans="1:20" x14ac:dyDescent="0.4">
      <c r="A118" s="1" t="s">
        <v>1</v>
      </c>
      <c r="B118" s="1" t="s">
        <v>45</v>
      </c>
      <c r="C118" s="1" t="s">
        <v>31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</row>
    <row r="119" spans="1:20" x14ac:dyDescent="0.4">
      <c r="A119" s="1" t="s">
        <v>1</v>
      </c>
      <c r="B119" s="1" t="s">
        <v>45</v>
      </c>
      <c r="C119" s="1" t="s">
        <v>32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</row>
    <row r="120" spans="1:20" x14ac:dyDescent="0.4">
      <c r="A120" s="1" t="s">
        <v>1</v>
      </c>
      <c r="B120" s="1" t="s">
        <v>45</v>
      </c>
      <c r="C120" s="1" t="s">
        <v>33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</row>
    <row r="121" spans="1:20" x14ac:dyDescent="0.4">
      <c r="A121" s="1" t="s">
        <v>1</v>
      </c>
      <c r="B121" s="1" t="s">
        <v>45</v>
      </c>
      <c r="C121" s="1" t="s">
        <v>34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</row>
    <row r="122" spans="1:20" x14ac:dyDescent="0.4">
      <c r="A122" s="1" t="s">
        <v>1</v>
      </c>
      <c r="B122" s="1" t="s">
        <v>46</v>
      </c>
      <c r="C122" s="1" t="s">
        <v>31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</row>
    <row r="123" spans="1:20" x14ac:dyDescent="0.4">
      <c r="A123" s="1" t="s">
        <v>1</v>
      </c>
      <c r="B123" s="1" t="s">
        <v>46</v>
      </c>
      <c r="C123" s="1" t="s">
        <v>32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</row>
    <row r="124" spans="1:20" x14ac:dyDescent="0.4">
      <c r="A124" s="1" t="s">
        <v>1</v>
      </c>
      <c r="B124" s="1" t="s">
        <v>46</v>
      </c>
      <c r="C124" s="1" t="s">
        <v>33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</row>
    <row r="125" spans="1:20" x14ac:dyDescent="0.4">
      <c r="A125" s="1" t="s">
        <v>1</v>
      </c>
      <c r="B125" s="1" t="s">
        <v>46</v>
      </c>
      <c r="C125" s="1" t="s">
        <v>34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</row>
    <row r="126" spans="1:20" x14ac:dyDescent="0.4">
      <c r="A126" s="1" t="s">
        <v>1</v>
      </c>
      <c r="B126" s="1" t="s">
        <v>47</v>
      </c>
      <c r="C126" s="1" t="s">
        <v>31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</row>
    <row r="127" spans="1:20" x14ac:dyDescent="0.4">
      <c r="A127" s="1" t="s">
        <v>1</v>
      </c>
      <c r="B127" s="1" t="s">
        <v>47</v>
      </c>
      <c r="C127" s="1" t="s">
        <v>32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</row>
    <row r="128" spans="1:20" x14ac:dyDescent="0.4">
      <c r="A128" s="1" t="s">
        <v>1</v>
      </c>
      <c r="B128" s="1" t="s">
        <v>47</v>
      </c>
      <c r="C128" s="1" t="s">
        <v>33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</row>
    <row r="129" spans="1:20" x14ac:dyDescent="0.4">
      <c r="A129" s="1" t="s">
        <v>1</v>
      </c>
      <c r="B129" s="1" t="s">
        <v>47</v>
      </c>
      <c r="C129" s="1" t="s">
        <v>34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</row>
    <row r="130" spans="1:20" x14ac:dyDescent="0.4">
      <c r="A130" s="1" t="s">
        <v>1</v>
      </c>
      <c r="B130" s="1" t="s">
        <v>48</v>
      </c>
      <c r="C130" s="1" t="s">
        <v>31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</row>
    <row r="131" spans="1:20" x14ac:dyDescent="0.4">
      <c r="A131" s="1" t="s">
        <v>1</v>
      </c>
      <c r="B131" s="1" t="s">
        <v>48</v>
      </c>
      <c r="C131" s="1" t="s">
        <v>32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</row>
    <row r="132" spans="1:20" x14ac:dyDescent="0.4">
      <c r="A132" s="1" t="s">
        <v>1</v>
      </c>
      <c r="B132" s="1" t="s">
        <v>48</v>
      </c>
      <c r="C132" s="1" t="s">
        <v>33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</row>
    <row r="133" spans="1:20" x14ac:dyDescent="0.4">
      <c r="A133" s="1" t="s">
        <v>1</v>
      </c>
      <c r="B133" s="1" t="s">
        <v>48</v>
      </c>
      <c r="C133" s="1" t="s">
        <v>34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</row>
    <row r="134" spans="1:20" x14ac:dyDescent="0.4">
      <c r="A134" s="1" t="s">
        <v>1</v>
      </c>
      <c r="B134" s="1" t="s">
        <v>49</v>
      </c>
      <c r="C134" s="1" t="s">
        <v>31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</row>
    <row r="135" spans="1:20" x14ac:dyDescent="0.4">
      <c r="A135" s="1" t="s">
        <v>1</v>
      </c>
      <c r="B135" s="1" t="s">
        <v>49</v>
      </c>
      <c r="C135" s="1" t="s">
        <v>32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</row>
    <row r="136" spans="1:20" x14ac:dyDescent="0.4">
      <c r="A136" s="1" t="s">
        <v>1</v>
      </c>
      <c r="B136" s="1" t="s">
        <v>49</v>
      </c>
      <c r="C136" s="1" t="s">
        <v>33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</row>
    <row r="137" spans="1:20" x14ac:dyDescent="0.4">
      <c r="A137" s="1" t="s">
        <v>1</v>
      </c>
      <c r="B137" s="1" t="s">
        <v>49</v>
      </c>
      <c r="C137" s="1" t="s">
        <v>34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</row>
    <row r="138" spans="1:20" x14ac:dyDescent="0.4">
      <c r="A138" s="1" t="s">
        <v>1</v>
      </c>
      <c r="B138" s="1" t="s">
        <v>535</v>
      </c>
      <c r="C138" s="1" t="s">
        <v>31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</row>
    <row r="139" spans="1:20" x14ac:dyDescent="0.4">
      <c r="A139" s="1" t="s">
        <v>1</v>
      </c>
      <c r="B139" s="1" t="s">
        <v>535</v>
      </c>
      <c r="C139" s="1" t="s">
        <v>32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</row>
    <row r="140" spans="1:20" x14ac:dyDescent="0.4">
      <c r="A140" s="1" t="s">
        <v>1</v>
      </c>
      <c r="B140" s="1" t="s">
        <v>535</v>
      </c>
      <c r="C140" s="1" t="s">
        <v>33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</row>
    <row r="141" spans="1:20" x14ac:dyDescent="0.4">
      <c r="A141" s="1" t="s">
        <v>1</v>
      </c>
      <c r="B141" s="1" t="s">
        <v>535</v>
      </c>
      <c r="C141" s="1" t="s">
        <v>34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</row>
    <row r="142" spans="1:20" x14ac:dyDescent="0.4">
      <c r="A142" s="1" t="s">
        <v>1</v>
      </c>
      <c r="B142" s="1" t="s">
        <v>538</v>
      </c>
      <c r="C142" s="1" t="s">
        <v>31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</row>
    <row r="143" spans="1:20" x14ac:dyDescent="0.4">
      <c r="A143" s="1" t="s">
        <v>1</v>
      </c>
      <c r="B143" s="1" t="s">
        <v>538</v>
      </c>
      <c r="C143" s="1" t="s">
        <v>32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</row>
    <row r="144" spans="1:20" x14ac:dyDescent="0.4">
      <c r="A144" s="1" t="s">
        <v>1</v>
      </c>
      <c r="B144" s="1" t="s">
        <v>538</v>
      </c>
      <c r="C144" s="1" t="s">
        <v>33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</row>
    <row r="145" spans="1:20" x14ac:dyDescent="0.4">
      <c r="A145" s="1" t="s">
        <v>1</v>
      </c>
      <c r="B145" s="1" t="s">
        <v>538</v>
      </c>
      <c r="C145" s="1" t="s">
        <v>34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</row>
    <row r="146" spans="1:20" x14ac:dyDescent="0.4">
      <c r="A146" s="1" t="s">
        <v>30</v>
      </c>
      <c r="B146" s="1" t="s">
        <v>30</v>
      </c>
      <c r="C146" s="1" t="s">
        <v>31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</row>
    <row r="147" spans="1:20" x14ac:dyDescent="0.4">
      <c r="A147" s="1" t="s">
        <v>30</v>
      </c>
      <c r="B147" s="1" t="s">
        <v>30</v>
      </c>
      <c r="C147" s="1" t="s">
        <v>32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</row>
    <row r="148" spans="1:20" x14ac:dyDescent="0.4">
      <c r="A148" s="1" t="s">
        <v>30</v>
      </c>
      <c r="B148" s="1" t="s">
        <v>30</v>
      </c>
      <c r="C148" s="1" t="s">
        <v>33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</row>
    <row r="149" spans="1:20" x14ac:dyDescent="0.4">
      <c r="A149" s="1" t="s">
        <v>30</v>
      </c>
      <c r="B149" s="1" t="s">
        <v>30</v>
      </c>
      <c r="C149" s="1" t="s">
        <v>34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</row>
    <row r="150" spans="1:20" x14ac:dyDescent="0.4">
      <c r="A150" s="1" t="s">
        <v>30</v>
      </c>
      <c r="B150" s="1" t="s">
        <v>35</v>
      </c>
      <c r="C150" s="1" t="s">
        <v>31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</row>
    <row r="151" spans="1:20" x14ac:dyDescent="0.4">
      <c r="A151" s="1" t="s">
        <v>30</v>
      </c>
      <c r="B151" s="1" t="s">
        <v>35</v>
      </c>
      <c r="C151" s="1" t="s">
        <v>32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</row>
    <row r="152" spans="1:20" x14ac:dyDescent="0.4">
      <c r="A152" s="1" t="s">
        <v>30</v>
      </c>
      <c r="B152" s="1" t="s">
        <v>35</v>
      </c>
      <c r="C152" s="1" t="s">
        <v>33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</row>
    <row r="153" spans="1:20" x14ac:dyDescent="0.4">
      <c r="A153" s="1" t="s">
        <v>30</v>
      </c>
      <c r="B153" s="1" t="s">
        <v>35</v>
      </c>
      <c r="C153" s="1" t="s">
        <v>34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</row>
    <row r="154" spans="1:20" x14ac:dyDescent="0.4">
      <c r="A154" s="1" t="s">
        <v>30</v>
      </c>
      <c r="B154" s="1" t="s">
        <v>36</v>
      </c>
      <c r="C154" s="1" t="s">
        <v>31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</row>
    <row r="155" spans="1:20" x14ac:dyDescent="0.4">
      <c r="A155" s="1" t="s">
        <v>30</v>
      </c>
      <c r="B155" s="1" t="s">
        <v>36</v>
      </c>
      <c r="C155" s="1" t="s">
        <v>32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</row>
    <row r="156" spans="1:20" x14ac:dyDescent="0.4">
      <c r="A156" s="1" t="s">
        <v>30</v>
      </c>
      <c r="B156" s="1" t="s">
        <v>36</v>
      </c>
      <c r="C156" s="1" t="s">
        <v>33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</row>
    <row r="157" spans="1:20" x14ac:dyDescent="0.4">
      <c r="A157" s="1" t="s">
        <v>30</v>
      </c>
      <c r="B157" s="1" t="s">
        <v>36</v>
      </c>
      <c r="C157" s="1" t="s">
        <v>34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</row>
    <row r="158" spans="1:20" x14ac:dyDescent="0.4">
      <c r="A158" s="1" t="s">
        <v>30</v>
      </c>
      <c r="B158" s="1" t="s">
        <v>40</v>
      </c>
      <c r="C158" s="1" t="s">
        <v>31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</row>
    <row r="159" spans="1:20" x14ac:dyDescent="0.4">
      <c r="A159" s="1" t="s">
        <v>30</v>
      </c>
      <c r="B159" s="1" t="s">
        <v>40</v>
      </c>
      <c r="C159" s="1" t="s">
        <v>32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</row>
    <row r="160" spans="1:20" x14ac:dyDescent="0.4">
      <c r="A160" s="1" t="s">
        <v>30</v>
      </c>
      <c r="B160" s="1" t="s">
        <v>40</v>
      </c>
      <c r="C160" s="1" t="s">
        <v>33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</row>
    <row r="161" spans="1:20" x14ac:dyDescent="0.4">
      <c r="A161" s="1" t="s">
        <v>30</v>
      </c>
      <c r="B161" s="1" t="s">
        <v>40</v>
      </c>
      <c r="C161" s="1" t="s">
        <v>34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</row>
    <row r="162" spans="1:20" x14ac:dyDescent="0.4">
      <c r="A162" s="1" t="s">
        <v>30</v>
      </c>
      <c r="B162" s="1" t="s">
        <v>41</v>
      </c>
      <c r="C162" s="1" t="s">
        <v>31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</row>
    <row r="163" spans="1:20" x14ac:dyDescent="0.4">
      <c r="A163" s="1" t="s">
        <v>30</v>
      </c>
      <c r="B163" s="1" t="s">
        <v>41</v>
      </c>
      <c r="C163" s="1" t="s">
        <v>32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</row>
    <row r="164" spans="1:20" x14ac:dyDescent="0.4">
      <c r="A164" s="1" t="s">
        <v>30</v>
      </c>
      <c r="B164" s="1" t="s">
        <v>41</v>
      </c>
      <c r="C164" s="1" t="s">
        <v>33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</row>
    <row r="165" spans="1:20" x14ac:dyDescent="0.4">
      <c r="A165" s="1" t="s">
        <v>30</v>
      </c>
      <c r="B165" s="1" t="s">
        <v>41</v>
      </c>
      <c r="C165" s="1" t="s">
        <v>34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</row>
    <row r="166" spans="1:20" x14ac:dyDescent="0.4">
      <c r="A166" s="1" t="s">
        <v>30</v>
      </c>
      <c r="B166" s="1" t="s">
        <v>39</v>
      </c>
      <c r="C166" s="1" t="s">
        <v>31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</row>
    <row r="167" spans="1:20" x14ac:dyDescent="0.4">
      <c r="A167" s="1" t="s">
        <v>30</v>
      </c>
      <c r="B167" s="1" t="s">
        <v>39</v>
      </c>
      <c r="C167" s="1" t="s">
        <v>32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</row>
    <row r="168" spans="1:20" x14ac:dyDescent="0.4">
      <c r="A168" s="1" t="s">
        <v>30</v>
      </c>
      <c r="B168" s="1" t="s">
        <v>39</v>
      </c>
      <c r="C168" s="1" t="s">
        <v>33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</row>
    <row r="169" spans="1:20" x14ac:dyDescent="0.4">
      <c r="A169" s="1" t="s">
        <v>30</v>
      </c>
      <c r="B169" s="1" t="s">
        <v>39</v>
      </c>
      <c r="C169" s="1" t="s">
        <v>34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5.5750312150454982E-3</v>
      </c>
      <c r="L169">
        <v>2.2961411848859421E-2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</row>
    <row r="170" spans="1:20" x14ac:dyDescent="0.4">
      <c r="A170" s="1" t="s">
        <v>30</v>
      </c>
      <c r="B170" s="1" t="s">
        <v>44</v>
      </c>
      <c r="C170" s="1" t="s">
        <v>31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</row>
    <row r="171" spans="1:20" x14ac:dyDescent="0.4">
      <c r="A171" s="1" t="s">
        <v>30</v>
      </c>
      <c r="B171" s="1" t="s">
        <v>44</v>
      </c>
      <c r="C171" s="1" t="s">
        <v>32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</row>
    <row r="172" spans="1:20" x14ac:dyDescent="0.4">
      <c r="A172" s="1" t="s">
        <v>30</v>
      </c>
      <c r="B172" s="1" t="s">
        <v>44</v>
      </c>
      <c r="C172" s="1" t="s">
        <v>33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</row>
    <row r="173" spans="1:20" x14ac:dyDescent="0.4">
      <c r="A173" s="1" t="s">
        <v>30</v>
      </c>
      <c r="B173" s="1" t="s">
        <v>44</v>
      </c>
      <c r="C173" s="1" t="s">
        <v>34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</row>
    <row r="174" spans="1:20" x14ac:dyDescent="0.4">
      <c r="A174" s="1" t="s">
        <v>30</v>
      </c>
      <c r="B174" s="1" t="s">
        <v>37</v>
      </c>
      <c r="C174" s="1" t="s">
        <v>31</v>
      </c>
      <c r="D174">
        <v>0</v>
      </c>
      <c r="E174">
        <v>4.7155400085575694E-3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4.4232852983890417E-3</v>
      </c>
      <c r="M174">
        <v>2.0280983654166512E-2</v>
      </c>
      <c r="N174">
        <v>7.7197099058067417E-2</v>
      </c>
      <c r="O174">
        <v>0.14973744090144556</v>
      </c>
      <c r="P174">
        <v>0.11463355971079099</v>
      </c>
      <c r="Q174">
        <v>8.5181579445722938E-2</v>
      </c>
      <c r="R174">
        <v>8.5180942871534882E-2</v>
      </c>
      <c r="S174">
        <v>8.5180518488742793E-2</v>
      </c>
      <c r="T174">
        <v>8.518023556688141E-2</v>
      </c>
    </row>
    <row r="175" spans="1:20" x14ac:dyDescent="0.4">
      <c r="A175" s="1" t="s">
        <v>30</v>
      </c>
      <c r="B175" s="1" t="s">
        <v>37</v>
      </c>
      <c r="C175" s="1" t="s">
        <v>32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</row>
    <row r="176" spans="1:20" x14ac:dyDescent="0.4">
      <c r="A176" s="1" t="s">
        <v>30</v>
      </c>
      <c r="B176" s="1" t="s">
        <v>37</v>
      </c>
      <c r="C176" s="1" t="s">
        <v>33</v>
      </c>
      <c r="D176">
        <v>0</v>
      </c>
      <c r="E176">
        <v>0</v>
      </c>
      <c r="F176">
        <v>4.5592391115645359E-3</v>
      </c>
      <c r="G176">
        <v>1.9870977453898063E-2</v>
      </c>
      <c r="H176">
        <v>4.5166812488771427E-2</v>
      </c>
      <c r="I176">
        <v>4.7264453102988678E-2</v>
      </c>
      <c r="J176">
        <v>1.7714978546473283E-2</v>
      </c>
      <c r="K176">
        <v>5.7590709153105595E-2</v>
      </c>
      <c r="L176">
        <v>4.1255013673509006E-2</v>
      </c>
      <c r="M176">
        <v>8.7680410899287839E-2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</row>
    <row r="177" spans="1:20" x14ac:dyDescent="0.4">
      <c r="A177" s="1" t="s">
        <v>30</v>
      </c>
      <c r="B177" s="1" t="s">
        <v>37</v>
      </c>
      <c r="C177" s="1" t="s">
        <v>34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</row>
    <row r="178" spans="1:20" x14ac:dyDescent="0.4">
      <c r="A178" s="1" t="s">
        <v>30</v>
      </c>
      <c r="B178" s="1" t="s">
        <v>38</v>
      </c>
      <c r="C178" s="1" t="s">
        <v>31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</row>
    <row r="179" spans="1:20" x14ac:dyDescent="0.4">
      <c r="A179" s="1" t="s">
        <v>30</v>
      </c>
      <c r="B179" s="1" t="s">
        <v>38</v>
      </c>
      <c r="C179" s="1" t="s">
        <v>32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</row>
    <row r="180" spans="1:20" x14ac:dyDescent="0.4">
      <c r="A180" s="1" t="s">
        <v>30</v>
      </c>
      <c r="B180" s="1" t="s">
        <v>38</v>
      </c>
      <c r="C180" s="1" t="s">
        <v>33</v>
      </c>
      <c r="D180">
        <v>0</v>
      </c>
      <c r="E180">
        <v>0</v>
      </c>
      <c r="F180">
        <v>0</v>
      </c>
      <c r="G180">
        <v>3.6061094528613154E-3</v>
      </c>
      <c r="H180">
        <v>1.6971186571472268E-2</v>
      </c>
      <c r="I180">
        <v>6.4926948767695836E-2</v>
      </c>
      <c r="J180">
        <v>6.1204531598289889E-2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</row>
    <row r="181" spans="1:20" x14ac:dyDescent="0.4">
      <c r="A181" s="1" t="s">
        <v>30</v>
      </c>
      <c r="B181" s="1" t="s">
        <v>38</v>
      </c>
      <c r="C181" s="1" t="s">
        <v>34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</row>
    <row r="182" spans="1:20" x14ac:dyDescent="0.4">
      <c r="A182" s="1" t="s">
        <v>30</v>
      </c>
      <c r="B182" s="1" t="s">
        <v>42</v>
      </c>
      <c r="C182" s="1" t="s">
        <v>31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</row>
    <row r="183" spans="1:20" x14ac:dyDescent="0.4">
      <c r="A183" s="1" t="s">
        <v>30</v>
      </c>
      <c r="B183" s="1" t="s">
        <v>42</v>
      </c>
      <c r="C183" s="1" t="s">
        <v>32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</row>
    <row r="184" spans="1:20" x14ac:dyDescent="0.4">
      <c r="A184" s="1" t="s">
        <v>30</v>
      </c>
      <c r="B184" s="1" t="s">
        <v>42</v>
      </c>
      <c r="C184" s="1" t="s">
        <v>33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</row>
    <row r="185" spans="1:20" x14ac:dyDescent="0.4">
      <c r="A185" s="1" t="s">
        <v>30</v>
      </c>
      <c r="B185" s="1" t="s">
        <v>42</v>
      </c>
      <c r="C185" s="1" t="s">
        <v>34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</row>
    <row r="186" spans="1:20" x14ac:dyDescent="0.4">
      <c r="A186" s="1" t="s">
        <v>30</v>
      </c>
      <c r="B186" s="1" t="s">
        <v>43</v>
      </c>
      <c r="C186" s="1" t="s">
        <v>31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</row>
    <row r="187" spans="1:20" x14ac:dyDescent="0.4">
      <c r="A187" s="1" t="s">
        <v>30</v>
      </c>
      <c r="B187" s="1" t="s">
        <v>43</v>
      </c>
      <c r="C187" s="1" t="s">
        <v>32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</row>
    <row r="188" spans="1:20" x14ac:dyDescent="0.4">
      <c r="A188" s="1" t="s">
        <v>30</v>
      </c>
      <c r="B188" s="1" t="s">
        <v>43</v>
      </c>
      <c r="C188" s="1" t="s">
        <v>33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</row>
    <row r="189" spans="1:20" x14ac:dyDescent="0.4">
      <c r="A189" s="1" t="s">
        <v>30</v>
      </c>
      <c r="B189" s="1" t="s">
        <v>43</v>
      </c>
      <c r="C189" s="1" t="s">
        <v>34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</row>
    <row r="190" spans="1:20" x14ac:dyDescent="0.4">
      <c r="A190" s="1" t="s">
        <v>30</v>
      </c>
      <c r="B190" s="1" t="s">
        <v>45</v>
      </c>
      <c r="C190" s="1" t="s">
        <v>31</v>
      </c>
      <c r="D190">
        <v>0</v>
      </c>
      <c r="E190">
        <v>4.3175835443037981E-3</v>
      </c>
      <c r="F190">
        <v>1.8399868557880405E-2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</row>
    <row r="191" spans="1:20" x14ac:dyDescent="0.4">
      <c r="A191" s="1" t="s">
        <v>30</v>
      </c>
      <c r="B191" s="1" t="s">
        <v>45</v>
      </c>
      <c r="C191" s="1" t="s">
        <v>32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</row>
    <row r="192" spans="1:20" x14ac:dyDescent="0.4">
      <c r="A192" s="1" t="s">
        <v>30</v>
      </c>
      <c r="B192" s="1" t="s">
        <v>45</v>
      </c>
      <c r="C192" s="1" t="s">
        <v>33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4.741526220614755E-3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</row>
    <row r="193" spans="1:20" x14ac:dyDescent="0.4">
      <c r="A193" s="1" t="s">
        <v>30</v>
      </c>
      <c r="B193" s="1" t="s">
        <v>45</v>
      </c>
      <c r="C193" s="1" t="s">
        <v>34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</row>
    <row r="194" spans="1:20" x14ac:dyDescent="0.4">
      <c r="A194" s="1" t="s">
        <v>30</v>
      </c>
      <c r="B194" s="1" t="s">
        <v>46</v>
      </c>
      <c r="C194" s="1" t="s">
        <v>31</v>
      </c>
      <c r="D194">
        <v>0</v>
      </c>
      <c r="E194">
        <v>0</v>
      </c>
      <c r="F194">
        <v>0</v>
      </c>
      <c r="G194">
        <v>0</v>
      </c>
      <c r="H194">
        <v>4.212378836443709E-5</v>
      </c>
      <c r="I194">
        <v>4.5456694937861556E-3</v>
      </c>
      <c r="J194">
        <v>1.8331920977644578E-3</v>
      </c>
      <c r="K194">
        <v>1.8282173310144576E-3</v>
      </c>
      <c r="L194">
        <v>1.2221280651763041E-3</v>
      </c>
      <c r="M194">
        <v>6.1603879933815053E-4</v>
      </c>
      <c r="N194">
        <v>9.949533499995638E-6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</row>
    <row r="195" spans="1:20" x14ac:dyDescent="0.4">
      <c r="A195" s="1" t="s">
        <v>30</v>
      </c>
      <c r="B195" s="1" t="s">
        <v>46</v>
      </c>
      <c r="C195" s="1" t="s">
        <v>32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</row>
    <row r="196" spans="1:20" x14ac:dyDescent="0.4">
      <c r="A196" s="1" t="s">
        <v>30</v>
      </c>
      <c r="B196" s="1" t="s">
        <v>46</v>
      </c>
      <c r="C196" s="1" t="s">
        <v>33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</row>
    <row r="197" spans="1:20" x14ac:dyDescent="0.4">
      <c r="A197" s="1" t="s">
        <v>30</v>
      </c>
      <c r="B197" s="1" t="s">
        <v>46</v>
      </c>
      <c r="C197" s="1" t="s">
        <v>34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</row>
    <row r="198" spans="1:20" x14ac:dyDescent="0.4">
      <c r="A198" s="1" t="s">
        <v>30</v>
      </c>
      <c r="B198" s="1" t="s">
        <v>47</v>
      </c>
      <c r="C198" s="1" t="s">
        <v>31</v>
      </c>
      <c r="D198">
        <v>0</v>
      </c>
      <c r="E198">
        <v>0</v>
      </c>
      <c r="F198">
        <v>3.7539061891702287E-2</v>
      </c>
      <c r="G198">
        <v>1.7904704842747133E-2</v>
      </c>
      <c r="H198">
        <v>4.7308196517200869E-2</v>
      </c>
      <c r="I198">
        <v>5.7619371437564071E-2</v>
      </c>
      <c r="J198">
        <v>0</v>
      </c>
      <c r="K198">
        <v>0</v>
      </c>
      <c r="L198">
        <v>0</v>
      </c>
      <c r="M198">
        <v>6.0801689698515154E-2</v>
      </c>
      <c r="N198">
        <v>0.18946281348761751</v>
      </c>
      <c r="O198">
        <v>0.1357344368483116</v>
      </c>
      <c r="P198">
        <v>0.10083357138335708</v>
      </c>
      <c r="Q198">
        <v>0.10083515868522869</v>
      </c>
      <c r="R198">
        <v>0.10083621688647641</v>
      </c>
      <c r="S198">
        <v>0.1008369223539749</v>
      </c>
      <c r="T198">
        <v>0.10083739266564058</v>
      </c>
    </row>
    <row r="199" spans="1:20" x14ac:dyDescent="0.4">
      <c r="A199" s="1" t="s">
        <v>30</v>
      </c>
      <c r="B199" s="1" t="s">
        <v>47</v>
      </c>
      <c r="C199" s="1" t="s">
        <v>32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</row>
    <row r="200" spans="1:20" x14ac:dyDescent="0.4">
      <c r="A200" s="1" t="s">
        <v>30</v>
      </c>
      <c r="B200" s="1" t="s">
        <v>47</v>
      </c>
      <c r="C200" s="1" t="s">
        <v>33</v>
      </c>
      <c r="D200">
        <v>0</v>
      </c>
      <c r="E200">
        <v>7.4836507326546061E-4</v>
      </c>
      <c r="F200">
        <v>8.276817426008571E-3</v>
      </c>
      <c r="G200">
        <v>3.2694998158817976E-2</v>
      </c>
      <c r="H200">
        <v>0.12321859822348843</v>
      </c>
      <c r="I200">
        <v>7.2304635769684933E-2</v>
      </c>
      <c r="J200">
        <v>7.3027682127381741E-2</v>
      </c>
      <c r="K200">
        <v>9.1578499679156364E-2</v>
      </c>
      <c r="L200">
        <v>7.4495538538142142E-2</v>
      </c>
      <c r="M200">
        <v>6.7363771547595125E-2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</row>
    <row r="201" spans="1:20" x14ac:dyDescent="0.4">
      <c r="A201" s="1" t="s">
        <v>30</v>
      </c>
      <c r="B201" s="1" t="s">
        <v>47</v>
      </c>
      <c r="C201" s="1" t="s">
        <v>34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</row>
    <row r="202" spans="1:20" x14ac:dyDescent="0.4">
      <c r="A202" s="1" t="s">
        <v>30</v>
      </c>
      <c r="B202" s="1" t="s">
        <v>48</v>
      </c>
      <c r="C202" s="1" t="s">
        <v>31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</row>
    <row r="203" spans="1:20" x14ac:dyDescent="0.4">
      <c r="A203" s="1" t="s">
        <v>30</v>
      </c>
      <c r="B203" s="1" t="s">
        <v>48</v>
      </c>
      <c r="C203" s="1" t="s">
        <v>32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</row>
    <row r="204" spans="1:20" x14ac:dyDescent="0.4">
      <c r="A204" s="1" t="s">
        <v>30</v>
      </c>
      <c r="B204" s="1" t="s">
        <v>48</v>
      </c>
      <c r="C204" s="1" t="s">
        <v>33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</row>
    <row r="205" spans="1:20" x14ac:dyDescent="0.4">
      <c r="A205" s="1" t="s">
        <v>30</v>
      </c>
      <c r="B205" s="1" t="s">
        <v>48</v>
      </c>
      <c r="C205" s="1" t="s">
        <v>34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</row>
    <row r="206" spans="1:20" x14ac:dyDescent="0.4">
      <c r="A206" s="1" t="s">
        <v>30</v>
      </c>
      <c r="B206" s="1" t="s">
        <v>49</v>
      </c>
      <c r="C206" s="1" t="s">
        <v>31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</row>
    <row r="207" spans="1:20" x14ac:dyDescent="0.4">
      <c r="A207" s="1" t="s">
        <v>30</v>
      </c>
      <c r="B207" s="1" t="s">
        <v>49</v>
      </c>
      <c r="C207" s="1" t="s">
        <v>32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</row>
    <row r="208" spans="1:20" x14ac:dyDescent="0.4">
      <c r="A208" s="1" t="s">
        <v>30</v>
      </c>
      <c r="B208" s="1" t="s">
        <v>49</v>
      </c>
      <c r="C208" s="1" t="s">
        <v>33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</row>
    <row r="209" spans="1:20" x14ac:dyDescent="0.4">
      <c r="A209" s="1" t="s">
        <v>30</v>
      </c>
      <c r="B209" s="1" t="s">
        <v>49</v>
      </c>
      <c r="C209" s="1" t="s">
        <v>34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</row>
    <row r="210" spans="1:20" x14ac:dyDescent="0.4">
      <c r="A210" s="1" t="s">
        <v>30</v>
      </c>
      <c r="B210" s="1" t="s">
        <v>535</v>
      </c>
      <c r="C210" s="1" t="s">
        <v>31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</row>
    <row r="211" spans="1:20" x14ac:dyDescent="0.4">
      <c r="A211" s="1" t="s">
        <v>30</v>
      </c>
      <c r="B211" s="1" t="s">
        <v>535</v>
      </c>
      <c r="C211" s="1" t="s">
        <v>32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</row>
    <row r="212" spans="1:20" x14ac:dyDescent="0.4">
      <c r="A212" s="1" t="s">
        <v>30</v>
      </c>
      <c r="B212" s="1" t="s">
        <v>535</v>
      </c>
      <c r="C212" s="1" t="s">
        <v>33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</row>
    <row r="213" spans="1:20" x14ac:dyDescent="0.4">
      <c r="A213" s="1" t="s">
        <v>30</v>
      </c>
      <c r="B213" s="1" t="s">
        <v>535</v>
      </c>
      <c r="C213" s="1" t="s">
        <v>34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</row>
    <row r="214" spans="1:20" x14ac:dyDescent="0.4">
      <c r="A214" s="1" t="s">
        <v>30</v>
      </c>
      <c r="B214" s="1" t="s">
        <v>538</v>
      </c>
      <c r="C214" s="1" t="s">
        <v>31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</row>
    <row r="215" spans="1:20" x14ac:dyDescent="0.4">
      <c r="A215" s="1" t="s">
        <v>30</v>
      </c>
      <c r="B215" s="1" t="s">
        <v>538</v>
      </c>
      <c r="C215" s="1" t="s">
        <v>32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</row>
    <row r="216" spans="1:20" x14ac:dyDescent="0.4">
      <c r="A216" s="1" t="s">
        <v>30</v>
      </c>
      <c r="B216" s="1" t="s">
        <v>538</v>
      </c>
      <c r="C216" s="1" t="s">
        <v>33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</row>
    <row r="217" spans="1:20" x14ac:dyDescent="0.4">
      <c r="A217" s="1" t="s">
        <v>30</v>
      </c>
      <c r="B217" s="1" t="s">
        <v>538</v>
      </c>
      <c r="C217" s="1" t="s">
        <v>34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</row>
    <row r="218" spans="1:20" x14ac:dyDescent="0.4">
      <c r="A218" s="1" t="s">
        <v>2</v>
      </c>
      <c r="B218" s="1" t="s">
        <v>30</v>
      </c>
      <c r="C218" s="1" t="s">
        <v>31</v>
      </c>
      <c r="D218">
        <v>0</v>
      </c>
      <c r="E218">
        <v>1.7253182345117909E-2</v>
      </c>
      <c r="F218">
        <v>0.12616881752818007</v>
      </c>
      <c r="G218">
        <v>7.5761158229769254E-2</v>
      </c>
      <c r="H218">
        <v>7.5761158229769254E-2</v>
      </c>
      <c r="I218">
        <v>7.5761158229769254E-2</v>
      </c>
      <c r="J218">
        <v>7.5761158229769254E-2</v>
      </c>
      <c r="K218">
        <v>7.5761158229769254E-2</v>
      </c>
      <c r="L218">
        <v>7.5761158229769254E-2</v>
      </c>
      <c r="M218">
        <v>7.5761158229769254E-2</v>
      </c>
      <c r="N218">
        <v>7.5761158229769254E-2</v>
      </c>
      <c r="O218">
        <v>7.5761158229769254E-2</v>
      </c>
      <c r="P218">
        <v>7.5761158229769254E-2</v>
      </c>
      <c r="Q218">
        <v>7.5761158229769254E-2</v>
      </c>
      <c r="R218">
        <v>7.5761158229769254E-2</v>
      </c>
      <c r="S218">
        <v>7.5761158229769254E-2</v>
      </c>
      <c r="T218">
        <v>7.5761158229769254E-2</v>
      </c>
    </row>
    <row r="219" spans="1:20" x14ac:dyDescent="0.4">
      <c r="A219" s="1" t="s">
        <v>2</v>
      </c>
      <c r="B219" s="1" t="s">
        <v>30</v>
      </c>
      <c r="C219" s="1" t="s">
        <v>32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</row>
    <row r="220" spans="1:20" x14ac:dyDescent="0.4">
      <c r="A220" s="1" t="s">
        <v>2</v>
      </c>
      <c r="B220" s="1" t="s">
        <v>30</v>
      </c>
      <c r="C220" s="1" t="s">
        <v>33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</row>
    <row r="221" spans="1:20" x14ac:dyDescent="0.4">
      <c r="A221" s="1" t="s">
        <v>2</v>
      </c>
      <c r="B221" s="1" t="s">
        <v>30</v>
      </c>
      <c r="C221" s="1" t="s">
        <v>34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</row>
    <row r="222" spans="1:20" x14ac:dyDescent="0.4">
      <c r="A222" s="1" t="s">
        <v>2</v>
      </c>
      <c r="B222" s="1" t="s">
        <v>35</v>
      </c>
      <c r="C222" s="1" t="s">
        <v>31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</row>
    <row r="223" spans="1:20" x14ac:dyDescent="0.4">
      <c r="A223" s="1" t="s">
        <v>2</v>
      </c>
      <c r="B223" s="1" t="s">
        <v>35</v>
      </c>
      <c r="C223" s="1" t="s">
        <v>32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</row>
    <row r="224" spans="1:20" x14ac:dyDescent="0.4">
      <c r="A224" s="1" t="s">
        <v>2</v>
      </c>
      <c r="B224" s="1" t="s">
        <v>35</v>
      </c>
      <c r="C224" s="1" t="s">
        <v>33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</row>
    <row r="225" spans="1:20" x14ac:dyDescent="0.4">
      <c r="A225" s="1" t="s">
        <v>2</v>
      </c>
      <c r="B225" s="1" t="s">
        <v>35</v>
      </c>
      <c r="C225" s="1" t="s">
        <v>34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</row>
    <row r="226" spans="1:20" x14ac:dyDescent="0.4">
      <c r="A226" s="1" t="s">
        <v>2</v>
      </c>
      <c r="B226" s="1" t="s">
        <v>36</v>
      </c>
      <c r="C226" s="1" t="s">
        <v>31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</row>
    <row r="227" spans="1:20" x14ac:dyDescent="0.4">
      <c r="A227" s="1" t="s">
        <v>2</v>
      </c>
      <c r="B227" s="1" t="s">
        <v>36</v>
      </c>
      <c r="C227" s="1" t="s">
        <v>32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</row>
    <row r="228" spans="1:20" x14ac:dyDescent="0.4">
      <c r="A228" s="1" t="s">
        <v>2</v>
      </c>
      <c r="B228" s="1" t="s">
        <v>36</v>
      </c>
      <c r="C228" s="1" t="s">
        <v>33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</row>
    <row r="229" spans="1:20" x14ac:dyDescent="0.4">
      <c r="A229" s="1" t="s">
        <v>2</v>
      </c>
      <c r="B229" s="1" t="s">
        <v>36</v>
      </c>
      <c r="C229" s="1" t="s">
        <v>34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</row>
    <row r="230" spans="1:20" x14ac:dyDescent="0.4">
      <c r="A230" s="1" t="s">
        <v>2</v>
      </c>
      <c r="B230" s="1" t="s">
        <v>40</v>
      </c>
      <c r="C230" s="1" t="s">
        <v>31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</row>
    <row r="231" spans="1:20" x14ac:dyDescent="0.4">
      <c r="A231" s="1" t="s">
        <v>2</v>
      </c>
      <c r="B231" s="1" t="s">
        <v>40</v>
      </c>
      <c r="C231" s="1" t="s">
        <v>32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</row>
    <row r="232" spans="1:20" x14ac:dyDescent="0.4">
      <c r="A232" s="1" t="s">
        <v>2</v>
      </c>
      <c r="B232" s="1" t="s">
        <v>40</v>
      </c>
      <c r="C232" s="1" t="s">
        <v>33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</row>
    <row r="233" spans="1:20" x14ac:dyDescent="0.4">
      <c r="A233" s="1" t="s">
        <v>2</v>
      </c>
      <c r="B233" s="1" t="s">
        <v>40</v>
      </c>
      <c r="C233" s="1" t="s">
        <v>34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</row>
    <row r="234" spans="1:20" x14ac:dyDescent="0.4">
      <c r="A234" s="1" t="s">
        <v>2</v>
      </c>
      <c r="B234" s="1" t="s">
        <v>41</v>
      </c>
      <c r="C234" s="1" t="s">
        <v>31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</row>
    <row r="235" spans="1:20" x14ac:dyDescent="0.4">
      <c r="A235" s="1" t="s">
        <v>2</v>
      </c>
      <c r="B235" s="1" t="s">
        <v>41</v>
      </c>
      <c r="C235" s="1" t="s">
        <v>32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</row>
    <row r="236" spans="1:20" x14ac:dyDescent="0.4">
      <c r="A236" s="1" t="s">
        <v>2</v>
      </c>
      <c r="B236" s="1" t="s">
        <v>41</v>
      </c>
      <c r="C236" s="1" t="s">
        <v>33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</row>
    <row r="237" spans="1:20" x14ac:dyDescent="0.4">
      <c r="A237" s="1" t="s">
        <v>2</v>
      </c>
      <c r="B237" s="1" t="s">
        <v>41</v>
      </c>
      <c r="C237" s="1" t="s">
        <v>34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</row>
    <row r="238" spans="1:20" x14ac:dyDescent="0.4">
      <c r="A238" s="1" t="s">
        <v>2</v>
      </c>
      <c r="B238" s="1" t="s">
        <v>39</v>
      </c>
      <c r="C238" s="1" t="s">
        <v>31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</row>
    <row r="239" spans="1:20" x14ac:dyDescent="0.4">
      <c r="A239" s="1" t="s">
        <v>2</v>
      </c>
      <c r="B239" s="1" t="s">
        <v>39</v>
      </c>
      <c r="C239" s="1" t="s">
        <v>32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</row>
    <row r="240" spans="1:20" x14ac:dyDescent="0.4">
      <c r="A240" s="1" t="s">
        <v>2</v>
      </c>
      <c r="B240" s="1" t="s">
        <v>39</v>
      </c>
      <c r="C240" s="1" t="s">
        <v>33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</row>
    <row r="241" spans="1:20" x14ac:dyDescent="0.4">
      <c r="A241" s="1" t="s">
        <v>2</v>
      </c>
      <c r="B241" s="1" t="s">
        <v>39</v>
      </c>
      <c r="C241" s="1" t="s">
        <v>34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</row>
    <row r="242" spans="1:20" x14ac:dyDescent="0.4">
      <c r="A242" s="1" t="s">
        <v>2</v>
      </c>
      <c r="B242" s="1" t="s">
        <v>44</v>
      </c>
      <c r="C242" s="1" t="s">
        <v>31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</row>
    <row r="243" spans="1:20" x14ac:dyDescent="0.4">
      <c r="A243" s="1" t="s">
        <v>2</v>
      </c>
      <c r="B243" s="1" t="s">
        <v>44</v>
      </c>
      <c r="C243" s="1" t="s">
        <v>32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</row>
    <row r="244" spans="1:20" x14ac:dyDescent="0.4">
      <c r="A244" s="1" t="s">
        <v>2</v>
      </c>
      <c r="B244" s="1" t="s">
        <v>44</v>
      </c>
      <c r="C244" s="1" t="s">
        <v>33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</row>
    <row r="245" spans="1:20" x14ac:dyDescent="0.4">
      <c r="A245" s="1" t="s">
        <v>2</v>
      </c>
      <c r="B245" s="1" t="s">
        <v>44</v>
      </c>
      <c r="C245" s="1" t="s">
        <v>34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</row>
    <row r="246" spans="1:20" x14ac:dyDescent="0.4">
      <c r="A246" s="1" t="s">
        <v>2</v>
      </c>
      <c r="B246" s="1" t="s">
        <v>37</v>
      </c>
      <c r="C246" s="1" t="s">
        <v>31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</row>
    <row r="247" spans="1:20" x14ac:dyDescent="0.4">
      <c r="A247" s="1" t="s">
        <v>2</v>
      </c>
      <c r="B247" s="1" t="s">
        <v>37</v>
      </c>
      <c r="C247" s="1" t="s">
        <v>32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</row>
    <row r="248" spans="1:20" x14ac:dyDescent="0.4">
      <c r="A248" s="1" t="s">
        <v>2</v>
      </c>
      <c r="B248" s="1" t="s">
        <v>37</v>
      </c>
      <c r="C248" s="1" t="s">
        <v>33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</row>
    <row r="249" spans="1:20" x14ac:dyDescent="0.4">
      <c r="A249" s="1" t="s">
        <v>2</v>
      </c>
      <c r="B249" s="1" t="s">
        <v>37</v>
      </c>
      <c r="C249" s="1" t="s">
        <v>34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</row>
    <row r="250" spans="1:20" x14ac:dyDescent="0.4">
      <c r="A250" s="1" t="s">
        <v>2</v>
      </c>
      <c r="B250" s="1" t="s">
        <v>38</v>
      </c>
      <c r="C250" s="1" t="s">
        <v>31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</row>
    <row r="251" spans="1:20" x14ac:dyDescent="0.4">
      <c r="A251" s="1" t="s">
        <v>2</v>
      </c>
      <c r="B251" s="1" t="s">
        <v>38</v>
      </c>
      <c r="C251" s="1" t="s">
        <v>32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</row>
    <row r="252" spans="1:20" x14ac:dyDescent="0.4">
      <c r="A252" s="1" t="s">
        <v>2</v>
      </c>
      <c r="B252" s="1" t="s">
        <v>38</v>
      </c>
      <c r="C252" s="1" t="s">
        <v>33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</row>
    <row r="253" spans="1:20" x14ac:dyDescent="0.4">
      <c r="A253" s="1" t="s">
        <v>2</v>
      </c>
      <c r="B253" s="1" t="s">
        <v>38</v>
      </c>
      <c r="C253" s="1" t="s">
        <v>34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</row>
    <row r="254" spans="1:20" x14ac:dyDescent="0.4">
      <c r="A254" s="1" t="s">
        <v>2</v>
      </c>
      <c r="B254" s="1" t="s">
        <v>42</v>
      </c>
      <c r="C254" s="1" t="s">
        <v>31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</row>
    <row r="255" spans="1:20" x14ac:dyDescent="0.4">
      <c r="A255" s="1" t="s">
        <v>2</v>
      </c>
      <c r="B255" s="1" t="s">
        <v>42</v>
      </c>
      <c r="C255" s="1" t="s">
        <v>32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</row>
    <row r="256" spans="1:20" x14ac:dyDescent="0.4">
      <c r="A256" s="1" t="s">
        <v>2</v>
      </c>
      <c r="B256" s="1" t="s">
        <v>42</v>
      </c>
      <c r="C256" s="1" t="s">
        <v>33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</row>
    <row r="257" spans="1:20" x14ac:dyDescent="0.4">
      <c r="A257" s="1" t="s">
        <v>2</v>
      </c>
      <c r="B257" s="1" t="s">
        <v>42</v>
      </c>
      <c r="C257" s="1" t="s">
        <v>34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</row>
    <row r="258" spans="1:20" x14ac:dyDescent="0.4">
      <c r="A258" s="1" t="s">
        <v>2</v>
      </c>
      <c r="B258" s="1" t="s">
        <v>43</v>
      </c>
      <c r="C258" s="1" t="s">
        <v>31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</row>
    <row r="259" spans="1:20" x14ac:dyDescent="0.4">
      <c r="A259" s="1" t="s">
        <v>2</v>
      </c>
      <c r="B259" s="1" t="s">
        <v>43</v>
      </c>
      <c r="C259" s="1" t="s">
        <v>32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</row>
    <row r="260" spans="1:20" x14ac:dyDescent="0.4">
      <c r="A260" s="1" t="s">
        <v>2</v>
      </c>
      <c r="B260" s="1" t="s">
        <v>43</v>
      </c>
      <c r="C260" s="1" t="s">
        <v>33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</row>
    <row r="261" spans="1:20" x14ac:dyDescent="0.4">
      <c r="A261" s="1" t="s">
        <v>2</v>
      </c>
      <c r="B261" s="1" t="s">
        <v>43</v>
      </c>
      <c r="C261" s="1" t="s">
        <v>34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</row>
    <row r="262" spans="1:20" x14ac:dyDescent="0.4">
      <c r="A262" s="1" t="s">
        <v>2</v>
      </c>
      <c r="B262" s="1" t="s">
        <v>45</v>
      </c>
      <c r="C262" s="1" t="s">
        <v>31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</row>
    <row r="263" spans="1:20" x14ac:dyDescent="0.4">
      <c r="A263" s="1" t="s">
        <v>2</v>
      </c>
      <c r="B263" s="1" t="s">
        <v>45</v>
      </c>
      <c r="C263" s="1" t="s">
        <v>32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</row>
    <row r="264" spans="1:20" x14ac:dyDescent="0.4">
      <c r="A264" s="1" t="s">
        <v>2</v>
      </c>
      <c r="B264" s="1" t="s">
        <v>45</v>
      </c>
      <c r="C264" s="1" t="s">
        <v>33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</row>
    <row r="265" spans="1:20" x14ac:dyDescent="0.4">
      <c r="A265" s="1" t="s">
        <v>2</v>
      </c>
      <c r="B265" s="1" t="s">
        <v>45</v>
      </c>
      <c r="C265" s="1" t="s">
        <v>34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</row>
    <row r="266" spans="1:20" x14ac:dyDescent="0.4">
      <c r="A266" s="1" t="s">
        <v>2</v>
      </c>
      <c r="B266" s="1" t="s">
        <v>46</v>
      </c>
      <c r="C266" s="1" t="s">
        <v>31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</row>
    <row r="267" spans="1:20" x14ac:dyDescent="0.4">
      <c r="A267" s="1" t="s">
        <v>2</v>
      </c>
      <c r="B267" s="1" t="s">
        <v>46</v>
      </c>
      <c r="C267" s="1" t="s">
        <v>32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</row>
    <row r="268" spans="1:20" x14ac:dyDescent="0.4">
      <c r="A268" s="1" t="s">
        <v>2</v>
      </c>
      <c r="B268" s="1" t="s">
        <v>46</v>
      </c>
      <c r="C268" s="1" t="s">
        <v>33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</row>
    <row r="269" spans="1:20" x14ac:dyDescent="0.4">
      <c r="A269" s="1" t="s">
        <v>2</v>
      </c>
      <c r="B269" s="1" t="s">
        <v>46</v>
      </c>
      <c r="C269" s="1" t="s">
        <v>34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</row>
    <row r="270" spans="1:20" x14ac:dyDescent="0.4">
      <c r="A270" s="1" t="s">
        <v>2</v>
      </c>
      <c r="B270" s="1" t="s">
        <v>47</v>
      </c>
      <c r="C270" s="1" t="s">
        <v>31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</row>
    <row r="271" spans="1:20" x14ac:dyDescent="0.4">
      <c r="A271" s="1" t="s">
        <v>2</v>
      </c>
      <c r="B271" s="1" t="s">
        <v>47</v>
      </c>
      <c r="C271" s="1" t="s">
        <v>32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</row>
    <row r="272" spans="1:20" x14ac:dyDescent="0.4">
      <c r="A272" s="1" t="s">
        <v>2</v>
      </c>
      <c r="B272" s="1" t="s">
        <v>47</v>
      </c>
      <c r="C272" s="1" t="s">
        <v>33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</row>
    <row r="273" spans="1:20" x14ac:dyDescent="0.4">
      <c r="A273" s="1" t="s">
        <v>2</v>
      </c>
      <c r="B273" s="1" t="s">
        <v>47</v>
      </c>
      <c r="C273" s="1" t="s">
        <v>34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</row>
    <row r="274" spans="1:20" x14ac:dyDescent="0.4">
      <c r="A274" s="1" t="s">
        <v>2</v>
      </c>
      <c r="B274" s="1" t="s">
        <v>48</v>
      </c>
      <c r="C274" s="1" t="s">
        <v>31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</row>
    <row r="275" spans="1:20" x14ac:dyDescent="0.4">
      <c r="A275" s="1" t="s">
        <v>2</v>
      </c>
      <c r="B275" s="1" t="s">
        <v>48</v>
      </c>
      <c r="C275" s="1" t="s">
        <v>32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</row>
    <row r="276" spans="1:20" x14ac:dyDescent="0.4">
      <c r="A276" s="1" t="s">
        <v>2</v>
      </c>
      <c r="B276" s="1" t="s">
        <v>48</v>
      </c>
      <c r="C276" s="1" t="s">
        <v>33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</row>
    <row r="277" spans="1:20" x14ac:dyDescent="0.4">
      <c r="A277" s="1" t="s">
        <v>2</v>
      </c>
      <c r="B277" s="1" t="s">
        <v>48</v>
      </c>
      <c r="C277" s="1" t="s">
        <v>34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</row>
    <row r="278" spans="1:20" x14ac:dyDescent="0.4">
      <c r="A278" s="1" t="s">
        <v>2</v>
      </c>
      <c r="B278" s="1" t="s">
        <v>49</v>
      </c>
      <c r="C278" s="1" t="s">
        <v>31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</row>
    <row r="279" spans="1:20" x14ac:dyDescent="0.4">
      <c r="A279" s="1" t="s">
        <v>2</v>
      </c>
      <c r="B279" s="1" t="s">
        <v>49</v>
      </c>
      <c r="C279" s="1" t="s">
        <v>32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</row>
    <row r="280" spans="1:20" x14ac:dyDescent="0.4">
      <c r="A280" s="1" t="s">
        <v>2</v>
      </c>
      <c r="B280" s="1" t="s">
        <v>49</v>
      </c>
      <c r="C280" s="1" t="s">
        <v>33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</row>
    <row r="281" spans="1:20" x14ac:dyDescent="0.4">
      <c r="A281" s="1" t="s">
        <v>2</v>
      </c>
      <c r="B281" s="1" t="s">
        <v>49</v>
      </c>
      <c r="C281" s="1" t="s">
        <v>34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</row>
    <row r="282" spans="1:20" x14ac:dyDescent="0.4">
      <c r="A282" s="1" t="s">
        <v>2</v>
      </c>
      <c r="B282" s="1" t="s">
        <v>535</v>
      </c>
      <c r="C282" s="1" t="s">
        <v>31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</row>
    <row r="283" spans="1:20" x14ac:dyDescent="0.4">
      <c r="A283" s="1" t="s">
        <v>2</v>
      </c>
      <c r="B283" s="1" t="s">
        <v>535</v>
      </c>
      <c r="C283" s="1" t="s">
        <v>32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</row>
    <row r="284" spans="1:20" x14ac:dyDescent="0.4">
      <c r="A284" s="1" t="s">
        <v>2</v>
      </c>
      <c r="B284" s="1" t="s">
        <v>535</v>
      </c>
      <c r="C284" s="1" t="s">
        <v>33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</row>
    <row r="285" spans="1:20" x14ac:dyDescent="0.4">
      <c r="A285" s="1" t="s">
        <v>2</v>
      </c>
      <c r="B285" s="1" t="s">
        <v>535</v>
      </c>
      <c r="C285" s="1" t="s">
        <v>34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</row>
    <row r="286" spans="1:20" x14ac:dyDescent="0.4">
      <c r="A286" s="1" t="s">
        <v>2</v>
      </c>
      <c r="B286" s="1" t="s">
        <v>538</v>
      </c>
      <c r="C286" s="1" t="s">
        <v>31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</row>
    <row r="287" spans="1:20" x14ac:dyDescent="0.4">
      <c r="A287" s="1" t="s">
        <v>2</v>
      </c>
      <c r="B287" s="1" t="s">
        <v>538</v>
      </c>
      <c r="C287" s="1" t="s">
        <v>32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</row>
    <row r="288" spans="1:20" x14ac:dyDescent="0.4">
      <c r="A288" s="1" t="s">
        <v>2</v>
      </c>
      <c r="B288" s="1" t="s">
        <v>538</v>
      </c>
      <c r="C288" s="1" t="s">
        <v>33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</row>
    <row r="289" spans="1:20" x14ac:dyDescent="0.4">
      <c r="A289" s="1" t="s">
        <v>2</v>
      </c>
      <c r="B289" s="1" t="s">
        <v>538</v>
      </c>
      <c r="C289" s="1" t="s">
        <v>34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</row>
    <row r="290" spans="1:20" x14ac:dyDescent="0.4">
      <c r="A290" s="1" t="s">
        <v>3</v>
      </c>
      <c r="B290" s="1" t="s">
        <v>30</v>
      </c>
      <c r="C290" s="1" t="s">
        <v>31</v>
      </c>
      <c r="D290">
        <v>0</v>
      </c>
      <c r="E290">
        <v>6.0000000000000001E-3</v>
      </c>
      <c r="F290">
        <v>2.4254332068762419E-2</v>
      </c>
      <c r="G290">
        <v>9.1927180989076582E-2</v>
      </c>
      <c r="H290">
        <v>0.34280540889359112</v>
      </c>
      <c r="I290">
        <v>0.40127956987251651</v>
      </c>
      <c r="J290">
        <v>0.22728347468930779</v>
      </c>
      <c r="K290">
        <v>0.22728347468930779</v>
      </c>
      <c r="L290">
        <v>0.22728347468930779</v>
      </c>
      <c r="M290">
        <v>0.22728347468930779</v>
      </c>
      <c r="N290">
        <v>0.22728347468930779</v>
      </c>
      <c r="O290">
        <v>0.22728347468930779</v>
      </c>
      <c r="P290">
        <v>0.22728347468930779</v>
      </c>
      <c r="Q290">
        <v>0.22728347468930779</v>
      </c>
      <c r="R290">
        <v>0.22728347468930779</v>
      </c>
      <c r="S290">
        <v>0.22728347468930779</v>
      </c>
      <c r="T290">
        <v>0.22728347468930779</v>
      </c>
    </row>
    <row r="291" spans="1:20" x14ac:dyDescent="0.4">
      <c r="A291" s="1" t="s">
        <v>3</v>
      </c>
      <c r="B291" s="1" t="s">
        <v>30</v>
      </c>
      <c r="C291" s="1" t="s">
        <v>32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</row>
    <row r="292" spans="1:20" x14ac:dyDescent="0.4">
      <c r="A292" s="1" t="s">
        <v>3</v>
      </c>
      <c r="B292" s="1" t="s">
        <v>30</v>
      </c>
      <c r="C292" s="1" t="s">
        <v>33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</row>
    <row r="293" spans="1:20" x14ac:dyDescent="0.4">
      <c r="A293" s="1" t="s">
        <v>3</v>
      </c>
      <c r="B293" s="1" t="s">
        <v>30</v>
      </c>
      <c r="C293" s="1" t="s">
        <v>34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</row>
    <row r="294" spans="1:20" x14ac:dyDescent="0.4">
      <c r="A294" s="1" t="s">
        <v>3</v>
      </c>
      <c r="B294" s="1" t="s">
        <v>35</v>
      </c>
      <c r="C294" s="1" t="s">
        <v>31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</row>
    <row r="295" spans="1:20" x14ac:dyDescent="0.4">
      <c r="A295" s="1" t="s">
        <v>3</v>
      </c>
      <c r="B295" s="1" t="s">
        <v>35</v>
      </c>
      <c r="C295" s="1" t="s">
        <v>32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</row>
    <row r="296" spans="1:20" x14ac:dyDescent="0.4">
      <c r="A296" s="1" t="s">
        <v>3</v>
      </c>
      <c r="B296" s="1" t="s">
        <v>35</v>
      </c>
      <c r="C296" s="1" t="s">
        <v>33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</row>
    <row r="297" spans="1:20" x14ac:dyDescent="0.4">
      <c r="A297" s="1" t="s">
        <v>3</v>
      </c>
      <c r="B297" s="1" t="s">
        <v>35</v>
      </c>
      <c r="C297" s="1" t="s">
        <v>34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</row>
    <row r="298" spans="1:20" x14ac:dyDescent="0.4">
      <c r="A298" s="1" t="s">
        <v>3</v>
      </c>
      <c r="B298" s="1" t="s">
        <v>36</v>
      </c>
      <c r="C298" s="1" t="s">
        <v>31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</row>
    <row r="299" spans="1:20" x14ac:dyDescent="0.4">
      <c r="A299" s="1" t="s">
        <v>3</v>
      </c>
      <c r="B299" s="1" t="s">
        <v>36</v>
      </c>
      <c r="C299" s="1" t="s">
        <v>32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</row>
    <row r="300" spans="1:20" x14ac:dyDescent="0.4">
      <c r="A300" s="1" t="s">
        <v>3</v>
      </c>
      <c r="B300" s="1" t="s">
        <v>36</v>
      </c>
      <c r="C300" s="1" t="s">
        <v>33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</row>
    <row r="301" spans="1:20" x14ac:dyDescent="0.4">
      <c r="A301" s="1" t="s">
        <v>3</v>
      </c>
      <c r="B301" s="1" t="s">
        <v>36</v>
      </c>
      <c r="C301" s="1" t="s">
        <v>34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</row>
    <row r="302" spans="1:20" x14ac:dyDescent="0.4">
      <c r="A302" s="1" t="s">
        <v>3</v>
      </c>
      <c r="B302" s="1" t="s">
        <v>40</v>
      </c>
      <c r="C302" s="1" t="s">
        <v>31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</row>
    <row r="303" spans="1:20" x14ac:dyDescent="0.4">
      <c r="A303" s="1" t="s">
        <v>3</v>
      </c>
      <c r="B303" s="1" t="s">
        <v>40</v>
      </c>
      <c r="C303" s="1" t="s">
        <v>32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</row>
    <row r="304" spans="1:20" x14ac:dyDescent="0.4">
      <c r="A304" s="1" t="s">
        <v>3</v>
      </c>
      <c r="B304" s="1" t="s">
        <v>40</v>
      </c>
      <c r="C304" s="1" t="s">
        <v>33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</row>
    <row r="305" spans="1:20" x14ac:dyDescent="0.4">
      <c r="A305" s="1" t="s">
        <v>3</v>
      </c>
      <c r="B305" s="1" t="s">
        <v>40</v>
      </c>
      <c r="C305" s="1" t="s">
        <v>34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</row>
    <row r="306" spans="1:20" x14ac:dyDescent="0.4">
      <c r="A306" s="1" t="s">
        <v>3</v>
      </c>
      <c r="B306" s="1" t="s">
        <v>41</v>
      </c>
      <c r="C306" s="1" t="s">
        <v>31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</row>
    <row r="307" spans="1:20" x14ac:dyDescent="0.4">
      <c r="A307" s="1" t="s">
        <v>3</v>
      </c>
      <c r="B307" s="1" t="s">
        <v>41</v>
      </c>
      <c r="C307" s="1" t="s">
        <v>32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</row>
    <row r="308" spans="1:20" x14ac:dyDescent="0.4">
      <c r="A308" s="1" t="s">
        <v>3</v>
      </c>
      <c r="B308" s="1" t="s">
        <v>41</v>
      </c>
      <c r="C308" s="1" t="s">
        <v>33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</row>
    <row r="309" spans="1:20" x14ac:dyDescent="0.4">
      <c r="A309" s="1" t="s">
        <v>3</v>
      </c>
      <c r="B309" s="1" t="s">
        <v>41</v>
      </c>
      <c r="C309" s="1" t="s">
        <v>34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</row>
    <row r="310" spans="1:20" x14ac:dyDescent="0.4">
      <c r="A310" s="1" t="s">
        <v>3</v>
      </c>
      <c r="B310" s="1" t="s">
        <v>39</v>
      </c>
      <c r="C310" s="1" t="s">
        <v>31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</row>
    <row r="311" spans="1:20" x14ac:dyDescent="0.4">
      <c r="A311" s="1" t="s">
        <v>3</v>
      </c>
      <c r="B311" s="1" t="s">
        <v>39</v>
      </c>
      <c r="C311" s="1" t="s">
        <v>32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</row>
    <row r="312" spans="1:20" x14ac:dyDescent="0.4">
      <c r="A312" s="1" t="s">
        <v>3</v>
      </c>
      <c r="B312" s="1" t="s">
        <v>39</v>
      </c>
      <c r="C312" s="1" t="s">
        <v>33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</row>
    <row r="313" spans="1:20" x14ac:dyDescent="0.4">
      <c r="A313" s="1" t="s">
        <v>3</v>
      </c>
      <c r="B313" s="1" t="s">
        <v>39</v>
      </c>
      <c r="C313" s="1" t="s">
        <v>34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</row>
    <row r="314" spans="1:20" x14ac:dyDescent="0.4">
      <c r="A314" s="1" t="s">
        <v>3</v>
      </c>
      <c r="B314" s="1" t="s">
        <v>44</v>
      </c>
      <c r="C314" s="1" t="s">
        <v>31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</row>
    <row r="315" spans="1:20" x14ac:dyDescent="0.4">
      <c r="A315" s="1" t="s">
        <v>3</v>
      </c>
      <c r="B315" s="1" t="s">
        <v>44</v>
      </c>
      <c r="C315" s="1" t="s">
        <v>32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</row>
    <row r="316" spans="1:20" x14ac:dyDescent="0.4">
      <c r="A316" s="1" t="s">
        <v>3</v>
      </c>
      <c r="B316" s="1" t="s">
        <v>44</v>
      </c>
      <c r="C316" s="1" t="s">
        <v>33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</row>
    <row r="317" spans="1:20" x14ac:dyDescent="0.4">
      <c r="A317" s="1" t="s">
        <v>3</v>
      </c>
      <c r="B317" s="1" t="s">
        <v>44</v>
      </c>
      <c r="C317" s="1" t="s">
        <v>34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</row>
    <row r="318" spans="1:20" x14ac:dyDescent="0.4">
      <c r="A318" s="1" t="s">
        <v>3</v>
      </c>
      <c r="B318" s="1" t="s">
        <v>37</v>
      </c>
      <c r="C318" s="1" t="s">
        <v>31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</row>
    <row r="319" spans="1:20" x14ac:dyDescent="0.4">
      <c r="A319" s="1" t="s">
        <v>3</v>
      </c>
      <c r="B319" s="1" t="s">
        <v>37</v>
      </c>
      <c r="C319" s="1" t="s">
        <v>32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</row>
    <row r="320" spans="1:20" x14ac:dyDescent="0.4">
      <c r="A320" s="1" t="s">
        <v>3</v>
      </c>
      <c r="B320" s="1" t="s">
        <v>37</v>
      </c>
      <c r="C320" s="1" t="s">
        <v>33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</row>
    <row r="321" spans="1:20" x14ac:dyDescent="0.4">
      <c r="A321" s="1" t="s">
        <v>3</v>
      </c>
      <c r="B321" s="1" t="s">
        <v>37</v>
      </c>
      <c r="C321" s="1" t="s">
        <v>34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</row>
    <row r="322" spans="1:20" x14ac:dyDescent="0.4">
      <c r="A322" s="1" t="s">
        <v>3</v>
      </c>
      <c r="B322" s="1" t="s">
        <v>38</v>
      </c>
      <c r="C322" s="1" t="s">
        <v>31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</row>
    <row r="323" spans="1:20" x14ac:dyDescent="0.4">
      <c r="A323" s="1" t="s">
        <v>3</v>
      </c>
      <c r="B323" s="1" t="s">
        <v>38</v>
      </c>
      <c r="C323" s="1" t="s">
        <v>32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</row>
    <row r="324" spans="1:20" x14ac:dyDescent="0.4">
      <c r="A324" s="1" t="s">
        <v>3</v>
      </c>
      <c r="B324" s="1" t="s">
        <v>38</v>
      </c>
      <c r="C324" s="1" t="s">
        <v>33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</row>
    <row r="325" spans="1:20" x14ac:dyDescent="0.4">
      <c r="A325" s="1" t="s">
        <v>3</v>
      </c>
      <c r="B325" s="1" t="s">
        <v>38</v>
      </c>
      <c r="C325" s="1" t="s">
        <v>34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</row>
    <row r="326" spans="1:20" x14ac:dyDescent="0.4">
      <c r="A326" s="1" t="s">
        <v>3</v>
      </c>
      <c r="B326" s="1" t="s">
        <v>42</v>
      </c>
      <c r="C326" s="1" t="s">
        <v>31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</row>
    <row r="327" spans="1:20" x14ac:dyDescent="0.4">
      <c r="A327" s="1" t="s">
        <v>3</v>
      </c>
      <c r="B327" s="1" t="s">
        <v>42</v>
      </c>
      <c r="C327" s="1" t="s">
        <v>32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</row>
    <row r="328" spans="1:20" x14ac:dyDescent="0.4">
      <c r="A328" s="1" t="s">
        <v>3</v>
      </c>
      <c r="B328" s="1" t="s">
        <v>42</v>
      </c>
      <c r="C328" s="1" t="s">
        <v>33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</row>
    <row r="329" spans="1:20" x14ac:dyDescent="0.4">
      <c r="A329" s="1" t="s">
        <v>3</v>
      </c>
      <c r="B329" s="1" t="s">
        <v>42</v>
      </c>
      <c r="C329" s="1" t="s">
        <v>34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</row>
    <row r="330" spans="1:20" x14ac:dyDescent="0.4">
      <c r="A330" s="1" t="s">
        <v>3</v>
      </c>
      <c r="B330" s="1" t="s">
        <v>43</v>
      </c>
      <c r="C330" s="1" t="s">
        <v>31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</row>
    <row r="331" spans="1:20" x14ac:dyDescent="0.4">
      <c r="A331" s="1" t="s">
        <v>3</v>
      </c>
      <c r="B331" s="1" t="s">
        <v>43</v>
      </c>
      <c r="C331" s="1" t="s">
        <v>32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</row>
    <row r="332" spans="1:20" x14ac:dyDescent="0.4">
      <c r="A332" s="1" t="s">
        <v>3</v>
      </c>
      <c r="B332" s="1" t="s">
        <v>43</v>
      </c>
      <c r="C332" s="1" t="s">
        <v>33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</row>
    <row r="333" spans="1:20" x14ac:dyDescent="0.4">
      <c r="A333" s="1" t="s">
        <v>3</v>
      </c>
      <c r="B333" s="1" t="s">
        <v>43</v>
      </c>
      <c r="C333" s="1" t="s">
        <v>34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</row>
    <row r="334" spans="1:20" x14ac:dyDescent="0.4">
      <c r="A334" s="1" t="s">
        <v>3</v>
      </c>
      <c r="B334" s="1" t="s">
        <v>45</v>
      </c>
      <c r="C334" s="1" t="s">
        <v>31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</row>
    <row r="335" spans="1:20" x14ac:dyDescent="0.4">
      <c r="A335" s="1" t="s">
        <v>3</v>
      </c>
      <c r="B335" s="1" t="s">
        <v>45</v>
      </c>
      <c r="C335" s="1" t="s">
        <v>32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</row>
    <row r="336" spans="1:20" x14ac:dyDescent="0.4">
      <c r="A336" s="1" t="s">
        <v>3</v>
      </c>
      <c r="B336" s="1" t="s">
        <v>45</v>
      </c>
      <c r="C336" s="1" t="s">
        <v>33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</row>
    <row r="337" spans="1:20" x14ac:dyDescent="0.4">
      <c r="A337" s="1" t="s">
        <v>3</v>
      </c>
      <c r="B337" s="1" t="s">
        <v>45</v>
      </c>
      <c r="C337" s="1" t="s">
        <v>34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</row>
    <row r="338" spans="1:20" x14ac:dyDescent="0.4">
      <c r="A338" s="1" t="s">
        <v>3</v>
      </c>
      <c r="B338" s="1" t="s">
        <v>46</v>
      </c>
      <c r="C338" s="1" t="s">
        <v>31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</row>
    <row r="339" spans="1:20" x14ac:dyDescent="0.4">
      <c r="A339" s="1" t="s">
        <v>3</v>
      </c>
      <c r="B339" s="1" t="s">
        <v>46</v>
      </c>
      <c r="C339" s="1" t="s">
        <v>32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</row>
    <row r="340" spans="1:20" x14ac:dyDescent="0.4">
      <c r="A340" s="1" t="s">
        <v>3</v>
      </c>
      <c r="B340" s="1" t="s">
        <v>46</v>
      </c>
      <c r="C340" s="1" t="s">
        <v>33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</row>
    <row r="341" spans="1:20" x14ac:dyDescent="0.4">
      <c r="A341" s="1" t="s">
        <v>3</v>
      </c>
      <c r="B341" s="1" t="s">
        <v>46</v>
      </c>
      <c r="C341" s="1" t="s">
        <v>34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</row>
    <row r="342" spans="1:20" x14ac:dyDescent="0.4">
      <c r="A342" s="1" t="s">
        <v>3</v>
      </c>
      <c r="B342" s="1" t="s">
        <v>47</v>
      </c>
      <c r="C342" s="1" t="s">
        <v>31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</row>
    <row r="343" spans="1:20" x14ac:dyDescent="0.4">
      <c r="A343" s="1" t="s">
        <v>3</v>
      </c>
      <c r="B343" s="1" t="s">
        <v>47</v>
      </c>
      <c r="C343" s="1" t="s">
        <v>32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</row>
    <row r="344" spans="1:20" x14ac:dyDescent="0.4">
      <c r="A344" s="1" t="s">
        <v>3</v>
      </c>
      <c r="B344" s="1" t="s">
        <v>47</v>
      </c>
      <c r="C344" s="1" t="s">
        <v>33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</row>
    <row r="345" spans="1:20" x14ac:dyDescent="0.4">
      <c r="A345" s="1" t="s">
        <v>3</v>
      </c>
      <c r="B345" s="1" t="s">
        <v>47</v>
      </c>
      <c r="C345" s="1" t="s">
        <v>34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</row>
    <row r="346" spans="1:20" x14ac:dyDescent="0.4">
      <c r="A346" s="1" t="s">
        <v>3</v>
      </c>
      <c r="B346" s="1" t="s">
        <v>48</v>
      </c>
      <c r="C346" s="1" t="s">
        <v>31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</row>
    <row r="347" spans="1:20" x14ac:dyDescent="0.4">
      <c r="A347" s="1" t="s">
        <v>3</v>
      </c>
      <c r="B347" s="1" t="s">
        <v>48</v>
      </c>
      <c r="C347" s="1" t="s">
        <v>32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</row>
    <row r="348" spans="1:20" x14ac:dyDescent="0.4">
      <c r="A348" s="1" t="s">
        <v>3</v>
      </c>
      <c r="B348" s="1" t="s">
        <v>48</v>
      </c>
      <c r="C348" s="1" t="s">
        <v>33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</row>
    <row r="349" spans="1:20" x14ac:dyDescent="0.4">
      <c r="A349" s="1" t="s">
        <v>3</v>
      </c>
      <c r="B349" s="1" t="s">
        <v>48</v>
      </c>
      <c r="C349" s="1" t="s">
        <v>34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</row>
    <row r="350" spans="1:20" x14ac:dyDescent="0.4">
      <c r="A350" s="1" t="s">
        <v>3</v>
      </c>
      <c r="B350" s="1" t="s">
        <v>49</v>
      </c>
      <c r="C350" s="1" t="s">
        <v>31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</row>
    <row r="351" spans="1:20" x14ac:dyDescent="0.4">
      <c r="A351" s="1" t="s">
        <v>3</v>
      </c>
      <c r="B351" s="1" t="s">
        <v>49</v>
      </c>
      <c r="C351" s="1" t="s">
        <v>32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</row>
    <row r="352" spans="1:20" x14ac:dyDescent="0.4">
      <c r="A352" s="1" t="s">
        <v>3</v>
      </c>
      <c r="B352" s="1" t="s">
        <v>49</v>
      </c>
      <c r="C352" s="1" t="s">
        <v>33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</row>
    <row r="353" spans="1:20" x14ac:dyDescent="0.4">
      <c r="A353" s="1" t="s">
        <v>3</v>
      </c>
      <c r="B353" s="1" t="s">
        <v>49</v>
      </c>
      <c r="C353" s="1" t="s">
        <v>34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</row>
    <row r="354" spans="1:20" x14ac:dyDescent="0.4">
      <c r="A354" s="1" t="s">
        <v>3</v>
      </c>
      <c r="B354" s="1" t="s">
        <v>535</v>
      </c>
      <c r="C354" s="1" t="s">
        <v>31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</row>
    <row r="355" spans="1:20" x14ac:dyDescent="0.4">
      <c r="A355" s="1" t="s">
        <v>3</v>
      </c>
      <c r="B355" s="1" t="s">
        <v>535</v>
      </c>
      <c r="C355" s="1" t="s">
        <v>32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</row>
    <row r="356" spans="1:20" x14ac:dyDescent="0.4">
      <c r="A356" s="1" t="s">
        <v>3</v>
      </c>
      <c r="B356" s="1" t="s">
        <v>535</v>
      </c>
      <c r="C356" s="1" t="s">
        <v>33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</row>
    <row r="357" spans="1:20" x14ac:dyDescent="0.4">
      <c r="A357" s="1" t="s">
        <v>3</v>
      </c>
      <c r="B357" s="1" t="s">
        <v>535</v>
      </c>
      <c r="C357" s="1" t="s">
        <v>34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</row>
    <row r="358" spans="1:20" x14ac:dyDescent="0.4">
      <c r="A358" s="1" t="s">
        <v>3</v>
      </c>
      <c r="B358" s="1" t="s">
        <v>538</v>
      </c>
      <c r="C358" s="1" t="s">
        <v>31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</row>
    <row r="359" spans="1:20" x14ac:dyDescent="0.4">
      <c r="A359" s="1" t="s">
        <v>3</v>
      </c>
      <c r="B359" s="1" t="s">
        <v>538</v>
      </c>
      <c r="C359" s="1" t="s">
        <v>32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</row>
    <row r="360" spans="1:20" x14ac:dyDescent="0.4">
      <c r="A360" s="1" t="s">
        <v>3</v>
      </c>
      <c r="B360" s="1" t="s">
        <v>538</v>
      </c>
      <c r="C360" s="1" t="s">
        <v>33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</row>
    <row r="361" spans="1:20" x14ac:dyDescent="0.4">
      <c r="A361" s="1" t="s">
        <v>3</v>
      </c>
      <c r="B361" s="1" t="s">
        <v>538</v>
      </c>
      <c r="C361" s="1" t="s">
        <v>34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</row>
    <row r="362" spans="1:20" x14ac:dyDescent="0.4">
      <c r="A362" s="1" t="s">
        <v>4</v>
      </c>
      <c r="B362" s="1" t="s">
        <v>30</v>
      </c>
      <c r="C362" s="1" t="s">
        <v>31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</row>
    <row r="363" spans="1:20" x14ac:dyDescent="0.4">
      <c r="A363" s="1" t="s">
        <v>4</v>
      </c>
      <c r="B363" s="1" t="s">
        <v>30</v>
      </c>
      <c r="C363" s="1" t="s">
        <v>32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</row>
    <row r="364" spans="1:20" x14ac:dyDescent="0.4">
      <c r="A364" s="1" t="s">
        <v>4</v>
      </c>
      <c r="B364" s="1" t="s">
        <v>30</v>
      </c>
      <c r="C364" s="1" t="s">
        <v>33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</row>
    <row r="365" spans="1:20" x14ac:dyDescent="0.4">
      <c r="A365" s="1" t="s">
        <v>4</v>
      </c>
      <c r="B365" s="1" t="s">
        <v>30</v>
      </c>
      <c r="C365" s="1" t="s">
        <v>34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</row>
    <row r="366" spans="1:20" x14ac:dyDescent="0.4">
      <c r="A366" s="1" t="s">
        <v>4</v>
      </c>
      <c r="B366" s="1" t="s">
        <v>35</v>
      </c>
      <c r="C366" s="1" t="s">
        <v>31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</row>
    <row r="367" spans="1:20" x14ac:dyDescent="0.4">
      <c r="A367" s="1" t="s">
        <v>4</v>
      </c>
      <c r="B367" s="1" t="s">
        <v>35</v>
      </c>
      <c r="C367" s="1" t="s">
        <v>32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</row>
    <row r="368" spans="1:20" x14ac:dyDescent="0.4">
      <c r="A368" s="1" t="s">
        <v>4</v>
      </c>
      <c r="B368" s="1" t="s">
        <v>35</v>
      </c>
      <c r="C368" s="1" t="s">
        <v>33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</row>
    <row r="369" spans="1:20" x14ac:dyDescent="0.4">
      <c r="A369" s="1" t="s">
        <v>4</v>
      </c>
      <c r="B369" s="1" t="s">
        <v>35</v>
      </c>
      <c r="C369" s="1" t="s">
        <v>34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</row>
    <row r="370" spans="1:20" x14ac:dyDescent="0.4">
      <c r="A370" s="1" t="s">
        <v>4</v>
      </c>
      <c r="B370" s="1" t="s">
        <v>36</v>
      </c>
      <c r="C370" s="1" t="s">
        <v>31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</row>
    <row r="371" spans="1:20" x14ac:dyDescent="0.4">
      <c r="A371" s="1" t="s">
        <v>4</v>
      </c>
      <c r="B371" s="1" t="s">
        <v>36</v>
      </c>
      <c r="C371" s="1" t="s">
        <v>32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</row>
    <row r="372" spans="1:20" x14ac:dyDescent="0.4">
      <c r="A372" s="1" t="s">
        <v>4</v>
      </c>
      <c r="B372" s="1" t="s">
        <v>36</v>
      </c>
      <c r="C372" s="1" t="s">
        <v>33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</row>
    <row r="373" spans="1:20" x14ac:dyDescent="0.4">
      <c r="A373" s="1" t="s">
        <v>4</v>
      </c>
      <c r="B373" s="1" t="s">
        <v>36</v>
      </c>
      <c r="C373" s="1" t="s">
        <v>34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</row>
    <row r="374" spans="1:20" x14ac:dyDescent="0.4">
      <c r="A374" s="1" t="s">
        <v>4</v>
      </c>
      <c r="B374" s="1" t="s">
        <v>40</v>
      </c>
      <c r="C374" s="1" t="s">
        <v>31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</row>
    <row r="375" spans="1:20" x14ac:dyDescent="0.4">
      <c r="A375" s="1" t="s">
        <v>4</v>
      </c>
      <c r="B375" s="1" t="s">
        <v>40</v>
      </c>
      <c r="C375" s="1" t="s">
        <v>32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</row>
    <row r="376" spans="1:20" x14ac:dyDescent="0.4">
      <c r="A376" s="1" t="s">
        <v>4</v>
      </c>
      <c r="B376" s="1" t="s">
        <v>40</v>
      </c>
      <c r="C376" s="1" t="s">
        <v>33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</row>
    <row r="377" spans="1:20" x14ac:dyDescent="0.4">
      <c r="A377" s="1" t="s">
        <v>4</v>
      </c>
      <c r="B377" s="1" t="s">
        <v>40</v>
      </c>
      <c r="C377" s="1" t="s">
        <v>34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</row>
    <row r="378" spans="1:20" x14ac:dyDescent="0.4">
      <c r="A378" s="1" t="s">
        <v>4</v>
      </c>
      <c r="B378" s="1" t="s">
        <v>41</v>
      </c>
      <c r="C378" s="1" t="s">
        <v>31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</row>
    <row r="379" spans="1:20" x14ac:dyDescent="0.4">
      <c r="A379" s="1" t="s">
        <v>4</v>
      </c>
      <c r="B379" s="1" t="s">
        <v>41</v>
      </c>
      <c r="C379" s="1" t="s">
        <v>32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</row>
    <row r="380" spans="1:20" x14ac:dyDescent="0.4">
      <c r="A380" s="1" t="s">
        <v>4</v>
      </c>
      <c r="B380" s="1" t="s">
        <v>41</v>
      </c>
      <c r="C380" s="1" t="s">
        <v>33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</row>
    <row r="381" spans="1:20" x14ac:dyDescent="0.4">
      <c r="A381" s="1" t="s">
        <v>4</v>
      </c>
      <c r="B381" s="1" t="s">
        <v>41</v>
      </c>
      <c r="C381" s="1" t="s">
        <v>34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</row>
    <row r="382" spans="1:20" x14ac:dyDescent="0.4">
      <c r="A382" s="1" t="s">
        <v>4</v>
      </c>
      <c r="B382" s="1" t="s">
        <v>39</v>
      </c>
      <c r="C382" s="1" t="s">
        <v>31</v>
      </c>
      <c r="D382">
        <v>5.2628411621541304E-2</v>
      </c>
      <c r="E382">
        <v>1.7711662743584974E-2</v>
      </c>
      <c r="F382">
        <v>5.0925359821591895E-2</v>
      </c>
      <c r="G382">
        <v>2.0223361586217216E-2</v>
      </c>
      <c r="H382">
        <v>2.0223361586217216E-2</v>
      </c>
      <c r="I382">
        <v>2.0223361586217216E-2</v>
      </c>
      <c r="J382">
        <v>2.0223361586217216E-2</v>
      </c>
      <c r="K382">
        <v>2.0223361586217216E-2</v>
      </c>
      <c r="L382">
        <v>2.0223361586217216E-2</v>
      </c>
      <c r="M382">
        <v>2.0223361586217216E-2</v>
      </c>
      <c r="N382">
        <v>2.0223361586217216E-2</v>
      </c>
      <c r="O382">
        <v>2.0223361586217216E-2</v>
      </c>
      <c r="P382">
        <v>2.0223361586217216E-2</v>
      </c>
      <c r="Q382">
        <v>2.0223361586217216E-2</v>
      </c>
      <c r="R382">
        <v>2.0223361586217216E-2</v>
      </c>
      <c r="S382">
        <v>2.0223361586217216E-2</v>
      </c>
      <c r="T382">
        <v>2.0223361586217216E-2</v>
      </c>
    </row>
    <row r="383" spans="1:20" x14ac:dyDescent="0.4">
      <c r="A383" s="1" t="s">
        <v>4</v>
      </c>
      <c r="B383" s="1" t="s">
        <v>39</v>
      </c>
      <c r="C383" s="1" t="s">
        <v>32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</row>
    <row r="384" spans="1:20" x14ac:dyDescent="0.4">
      <c r="A384" s="1" t="s">
        <v>4</v>
      </c>
      <c r="B384" s="1" t="s">
        <v>39</v>
      </c>
      <c r="C384" s="1" t="s">
        <v>33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</row>
    <row r="385" spans="1:20" x14ac:dyDescent="0.4">
      <c r="A385" s="1" t="s">
        <v>4</v>
      </c>
      <c r="B385" s="1" t="s">
        <v>39</v>
      </c>
      <c r="C385" s="1" t="s">
        <v>34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</row>
    <row r="386" spans="1:20" x14ac:dyDescent="0.4">
      <c r="A386" s="1" t="s">
        <v>4</v>
      </c>
      <c r="B386" s="1" t="s">
        <v>44</v>
      </c>
      <c r="C386" s="1" t="s">
        <v>31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</row>
    <row r="387" spans="1:20" x14ac:dyDescent="0.4">
      <c r="A387" s="1" t="s">
        <v>4</v>
      </c>
      <c r="B387" s="1" t="s">
        <v>44</v>
      </c>
      <c r="C387" s="1" t="s">
        <v>32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</row>
    <row r="388" spans="1:20" x14ac:dyDescent="0.4">
      <c r="A388" s="1" t="s">
        <v>4</v>
      </c>
      <c r="B388" s="1" t="s">
        <v>44</v>
      </c>
      <c r="C388" s="1" t="s">
        <v>33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</row>
    <row r="389" spans="1:20" x14ac:dyDescent="0.4">
      <c r="A389" s="1" t="s">
        <v>4</v>
      </c>
      <c r="B389" s="1" t="s">
        <v>44</v>
      </c>
      <c r="C389" s="1" t="s">
        <v>34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</row>
    <row r="390" spans="1:20" x14ac:dyDescent="0.4">
      <c r="A390" s="1" t="s">
        <v>4</v>
      </c>
      <c r="B390" s="1" t="s">
        <v>37</v>
      </c>
      <c r="C390" s="1" t="s">
        <v>31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</row>
    <row r="391" spans="1:20" x14ac:dyDescent="0.4">
      <c r="A391" s="1" t="s">
        <v>4</v>
      </c>
      <c r="B391" s="1" t="s">
        <v>37</v>
      </c>
      <c r="C391" s="1" t="s">
        <v>32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</row>
    <row r="392" spans="1:20" x14ac:dyDescent="0.4">
      <c r="A392" s="1" t="s">
        <v>4</v>
      </c>
      <c r="B392" s="1" t="s">
        <v>37</v>
      </c>
      <c r="C392" s="1" t="s">
        <v>33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</row>
    <row r="393" spans="1:20" x14ac:dyDescent="0.4">
      <c r="A393" s="1" t="s">
        <v>4</v>
      </c>
      <c r="B393" s="1" t="s">
        <v>37</v>
      </c>
      <c r="C393" s="1" t="s">
        <v>34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</row>
    <row r="394" spans="1:20" x14ac:dyDescent="0.4">
      <c r="A394" s="1" t="s">
        <v>4</v>
      </c>
      <c r="B394" s="1" t="s">
        <v>38</v>
      </c>
      <c r="C394" s="1" t="s">
        <v>31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</row>
    <row r="395" spans="1:20" x14ac:dyDescent="0.4">
      <c r="A395" s="1" t="s">
        <v>4</v>
      </c>
      <c r="B395" s="1" t="s">
        <v>38</v>
      </c>
      <c r="C395" s="1" t="s">
        <v>32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</row>
    <row r="396" spans="1:20" x14ac:dyDescent="0.4">
      <c r="A396" s="1" t="s">
        <v>4</v>
      </c>
      <c r="B396" s="1" t="s">
        <v>38</v>
      </c>
      <c r="C396" s="1" t="s">
        <v>33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</row>
    <row r="397" spans="1:20" x14ac:dyDescent="0.4">
      <c r="A397" s="1" t="s">
        <v>4</v>
      </c>
      <c r="B397" s="1" t="s">
        <v>38</v>
      </c>
      <c r="C397" s="1" t="s">
        <v>34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</row>
    <row r="398" spans="1:20" x14ac:dyDescent="0.4">
      <c r="A398" s="1" t="s">
        <v>4</v>
      </c>
      <c r="B398" s="1" t="s">
        <v>42</v>
      </c>
      <c r="C398" s="1" t="s">
        <v>31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</row>
    <row r="399" spans="1:20" x14ac:dyDescent="0.4">
      <c r="A399" s="1" t="s">
        <v>4</v>
      </c>
      <c r="B399" s="1" t="s">
        <v>42</v>
      </c>
      <c r="C399" s="1" t="s">
        <v>32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</row>
    <row r="400" spans="1:20" x14ac:dyDescent="0.4">
      <c r="A400" s="1" t="s">
        <v>4</v>
      </c>
      <c r="B400" s="1" t="s">
        <v>42</v>
      </c>
      <c r="C400" s="1" t="s">
        <v>33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</row>
    <row r="401" spans="1:20" x14ac:dyDescent="0.4">
      <c r="A401" s="1" t="s">
        <v>4</v>
      </c>
      <c r="B401" s="1" t="s">
        <v>42</v>
      </c>
      <c r="C401" s="1" t="s">
        <v>34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</row>
    <row r="402" spans="1:20" x14ac:dyDescent="0.4">
      <c r="A402" s="1" t="s">
        <v>4</v>
      </c>
      <c r="B402" s="1" t="s">
        <v>43</v>
      </c>
      <c r="C402" s="1" t="s">
        <v>31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</row>
    <row r="403" spans="1:20" x14ac:dyDescent="0.4">
      <c r="A403" s="1" t="s">
        <v>4</v>
      </c>
      <c r="B403" s="1" t="s">
        <v>43</v>
      </c>
      <c r="C403" s="1" t="s">
        <v>32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</row>
    <row r="404" spans="1:20" x14ac:dyDescent="0.4">
      <c r="A404" s="1" t="s">
        <v>4</v>
      </c>
      <c r="B404" s="1" t="s">
        <v>43</v>
      </c>
      <c r="C404" s="1" t="s">
        <v>33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</row>
    <row r="405" spans="1:20" x14ac:dyDescent="0.4">
      <c r="A405" s="1" t="s">
        <v>4</v>
      </c>
      <c r="B405" s="1" t="s">
        <v>43</v>
      </c>
      <c r="C405" s="1" t="s">
        <v>34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</row>
    <row r="406" spans="1:20" x14ac:dyDescent="0.4">
      <c r="A406" s="1" t="s">
        <v>4</v>
      </c>
      <c r="B406" s="1" t="s">
        <v>45</v>
      </c>
      <c r="C406" s="1" t="s">
        <v>31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</row>
    <row r="407" spans="1:20" x14ac:dyDescent="0.4">
      <c r="A407" s="1" t="s">
        <v>4</v>
      </c>
      <c r="B407" s="1" t="s">
        <v>45</v>
      </c>
      <c r="C407" s="1" t="s">
        <v>32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</row>
    <row r="408" spans="1:20" x14ac:dyDescent="0.4">
      <c r="A408" s="1" t="s">
        <v>4</v>
      </c>
      <c r="B408" s="1" t="s">
        <v>45</v>
      </c>
      <c r="C408" s="1" t="s">
        <v>33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</row>
    <row r="409" spans="1:20" x14ac:dyDescent="0.4">
      <c r="A409" s="1" t="s">
        <v>4</v>
      </c>
      <c r="B409" s="1" t="s">
        <v>45</v>
      </c>
      <c r="C409" s="1" t="s">
        <v>34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</row>
    <row r="410" spans="1:20" x14ac:dyDescent="0.4">
      <c r="A410" s="1" t="s">
        <v>4</v>
      </c>
      <c r="B410" s="1" t="s">
        <v>46</v>
      </c>
      <c r="C410" s="1" t="s">
        <v>31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</row>
    <row r="411" spans="1:20" x14ac:dyDescent="0.4">
      <c r="A411" s="1" t="s">
        <v>4</v>
      </c>
      <c r="B411" s="1" t="s">
        <v>46</v>
      </c>
      <c r="C411" s="1" t="s">
        <v>32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</row>
    <row r="412" spans="1:20" x14ac:dyDescent="0.4">
      <c r="A412" s="1" t="s">
        <v>4</v>
      </c>
      <c r="B412" s="1" t="s">
        <v>46</v>
      </c>
      <c r="C412" s="1" t="s">
        <v>33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</row>
    <row r="413" spans="1:20" x14ac:dyDescent="0.4">
      <c r="A413" s="1" t="s">
        <v>4</v>
      </c>
      <c r="B413" s="1" t="s">
        <v>46</v>
      </c>
      <c r="C413" s="1" t="s">
        <v>34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</row>
    <row r="414" spans="1:20" x14ac:dyDescent="0.4">
      <c r="A414" s="1" t="s">
        <v>4</v>
      </c>
      <c r="B414" s="1" t="s">
        <v>47</v>
      </c>
      <c r="C414" s="1" t="s">
        <v>31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</row>
    <row r="415" spans="1:20" x14ac:dyDescent="0.4">
      <c r="A415" s="1" t="s">
        <v>4</v>
      </c>
      <c r="B415" s="1" t="s">
        <v>47</v>
      </c>
      <c r="C415" s="1" t="s">
        <v>32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</row>
    <row r="416" spans="1:20" x14ac:dyDescent="0.4">
      <c r="A416" s="1" t="s">
        <v>4</v>
      </c>
      <c r="B416" s="1" t="s">
        <v>47</v>
      </c>
      <c r="C416" s="1" t="s">
        <v>33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</row>
    <row r="417" spans="1:20" x14ac:dyDescent="0.4">
      <c r="A417" s="1" t="s">
        <v>4</v>
      </c>
      <c r="B417" s="1" t="s">
        <v>47</v>
      </c>
      <c r="C417" s="1" t="s">
        <v>34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</row>
    <row r="418" spans="1:20" x14ac:dyDescent="0.4">
      <c r="A418" s="1" t="s">
        <v>4</v>
      </c>
      <c r="B418" s="1" t="s">
        <v>48</v>
      </c>
      <c r="C418" s="1" t="s">
        <v>31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</row>
    <row r="419" spans="1:20" x14ac:dyDescent="0.4">
      <c r="A419" s="1" t="s">
        <v>4</v>
      </c>
      <c r="B419" s="1" t="s">
        <v>48</v>
      </c>
      <c r="C419" s="1" t="s">
        <v>32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</row>
    <row r="420" spans="1:20" x14ac:dyDescent="0.4">
      <c r="A420" s="1" t="s">
        <v>4</v>
      </c>
      <c r="B420" s="1" t="s">
        <v>48</v>
      </c>
      <c r="C420" s="1" t="s">
        <v>33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</row>
    <row r="421" spans="1:20" x14ac:dyDescent="0.4">
      <c r="A421" s="1" t="s">
        <v>4</v>
      </c>
      <c r="B421" s="1" t="s">
        <v>48</v>
      </c>
      <c r="C421" s="1" t="s">
        <v>34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</row>
    <row r="422" spans="1:20" x14ac:dyDescent="0.4">
      <c r="A422" s="1" t="s">
        <v>4</v>
      </c>
      <c r="B422" s="1" t="s">
        <v>49</v>
      </c>
      <c r="C422" s="1" t="s">
        <v>31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</row>
    <row r="423" spans="1:20" x14ac:dyDescent="0.4">
      <c r="A423" s="1" t="s">
        <v>4</v>
      </c>
      <c r="B423" s="1" t="s">
        <v>49</v>
      </c>
      <c r="C423" s="1" t="s">
        <v>32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</row>
    <row r="424" spans="1:20" x14ac:dyDescent="0.4">
      <c r="A424" s="1" t="s">
        <v>4</v>
      </c>
      <c r="B424" s="1" t="s">
        <v>49</v>
      </c>
      <c r="C424" s="1" t="s">
        <v>33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</row>
    <row r="425" spans="1:20" x14ac:dyDescent="0.4">
      <c r="A425" s="1" t="s">
        <v>4</v>
      </c>
      <c r="B425" s="1" t="s">
        <v>49</v>
      </c>
      <c r="C425" s="1" t="s">
        <v>34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</row>
    <row r="426" spans="1:20" x14ac:dyDescent="0.4">
      <c r="A426" s="1" t="s">
        <v>4</v>
      </c>
      <c r="B426" s="1" t="s">
        <v>535</v>
      </c>
      <c r="C426" s="1" t="s">
        <v>31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</row>
    <row r="427" spans="1:20" x14ac:dyDescent="0.4">
      <c r="A427" s="1" t="s">
        <v>4</v>
      </c>
      <c r="B427" s="1" t="s">
        <v>535</v>
      </c>
      <c r="C427" s="1" t="s">
        <v>32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</row>
    <row r="428" spans="1:20" x14ac:dyDescent="0.4">
      <c r="A428" s="1" t="s">
        <v>4</v>
      </c>
      <c r="B428" s="1" t="s">
        <v>535</v>
      </c>
      <c r="C428" s="1" t="s">
        <v>33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</row>
    <row r="429" spans="1:20" x14ac:dyDescent="0.4">
      <c r="A429" s="1" t="s">
        <v>4</v>
      </c>
      <c r="B429" s="1" t="s">
        <v>535</v>
      </c>
      <c r="C429" s="1" t="s">
        <v>34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</row>
    <row r="430" spans="1:20" x14ac:dyDescent="0.4">
      <c r="A430" s="1" t="s">
        <v>4</v>
      </c>
      <c r="B430" s="1" t="s">
        <v>538</v>
      </c>
      <c r="C430" s="1" t="s">
        <v>31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</row>
    <row r="431" spans="1:20" x14ac:dyDescent="0.4">
      <c r="A431" s="1" t="s">
        <v>4</v>
      </c>
      <c r="B431" s="1" t="s">
        <v>538</v>
      </c>
      <c r="C431" s="1" t="s">
        <v>32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</row>
    <row r="432" spans="1:20" x14ac:dyDescent="0.4">
      <c r="A432" s="1" t="s">
        <v>4</v>
      </c>
      <c r="B432" s="1" t="s">
        <v>538</v>
      </c>
      <c r="C432" s="1" t="s">
        <v>33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</row>
    <row r="433" spans="1:20" x14ac:dyDescent="0.4">
      <c r="A433" s="1" t="s">
        <v>4</v>
      </c>
      <c r="B433" s="1" t="s">
        <v>538</v>
      </c>
      <c r="C433" s="1" t="s">
        <v>34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</row>
    <row r="434" spans="1:20" x14ac:dyDescent="0.4">
      <c r="A434" s="1" t="s">
        <v>5</v>
      </c>
      <c r="B434" s="1" t="s">
        <v>30</v>
      </c>
      <c r="C434" s="1" t="s">
        <v>31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</row>
    <row r="435" spans="1:20" x14ac:dyDescent="0.4">
      <c r="A435" s="1" t="s">
        <v>5</v>
      </c>
      <c r="B435" s="1" t="s">
        <v>30</v>
      </c>
      <c r="C435" s="1" t="s">
        <v>32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</row>
    <row r="436" spans="1:20" x14ac:dyDescent="0.4">
      <c r="A436" s="1" t="s">
        <v>5</v>
      </c>
      <c r="B436" s="1" t="s">
        <v>30</v>
      </c>
      <c r="C436" s="1" t="s">
        <v>33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</row>
    <row r="437" spans="1:20" x14ac:dyDescent="0.4">
      <c r="A437" s="1" t="s">
        <v>5</v>
      </c>
      <c r="B437" s="1" t="s">
        <v>30</v>
      </c>
      <c r="C437" s="1" t="s">
        <v>34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</row>
    <row r="438" spans="1:20" x14ac:dyDescent="0.4">
      <c r="A438" s="1" t="s">
        <v>5</v>
      </c>
      <c r="B438" s="1" t="s">
        <v>35</v>
      </c>
      <c r="C438" s="1" t="s">
        <v>31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</row>
    <row r="439" spans="1:20" x14ac:dyDescent="0.4">
      <c r="A439" s="1" t="s">
        <v>5</v>
      </c>
      <c r="B439" s="1" t="s">
        <v>35</v>
      </c>
      <c r="C439" s="1" t="s">
        <v>32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</row>
    <row r="440" spans="1:20" x14ac:dyDescent="0.4">
      <c r="A440" s="1" t="s">
        <v>5</v>
      </c>
      <c r="B440" s="1" t="s">
        <v>35</v>
      </c>
      <c r="C440" s="1" t="s">
        <v>33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</row>
    <row r="441" spans="1:20" x14ac:dyDescent="0.4">
      <c r="A441" s="1" t="s">
        <v>5</v>
      </c>
      <c r="B441" s="1" t="s">
        <v>35</v>
      </c>
      <c r="C441" s="1" t="s">
        <v>34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</row>
    <row r="442" spans="1:20" x14ac:dyDescent="0.4">
      <c r="A442" s="1" t="s">
        <v>5</v>
      </c>
      <c r="B442" s="1" t="s">
        <v>36</v>
      </c>
      <c r="C442" s="1" t="s">
        <v>31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</row>
    <row r="443" spans="1:20" x14ac:dyDescent="0.4">
      <c r="A443" s="1" t="s">
        <v>5</v>
      </c>
      <c r="B443" s="1" t="s">
        <v>36</v>
      </c>
      <c r="C443" s="1" t="s">
        <v>32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</row>
    <row r="444" spans="1:20" x14ac:dyDescent="0.4">
      <c r="A444" s="1" t="s">
        <v>5</v>
      </c>
      <c r="B444" s="1" t="s">
        <v>36</v>
      </c>
      <c r="C444" s="1" t="s">
        <v>33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</row>
    <row r="445" spans="1:20" x14ac:dyDescent="0.4">
      <c r="A445" s="1" t="s">
        <v>5</v>
      </c>
      <c r="B445" s="1" t="s">
        <v>36</v>
      </c>
      <c r="C445" s="1" t="s">
        <v>34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</row>
    <row r="446" spans="1:20" x14ac:dyDescent="0.4">
      <c r="A446" s="1" t="s">
        <v>5</v>
      </c>
      <c r="B446" s="1" t="s">
        <v>40</v>
      </c>
      <c r="C446" s="1" t="s">
        <v>31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</row>
    <row r="447" spans="1:20" x14ac:dyDescent="0.4">
      <c r="A447" s="1" t="s">
        <v>5</v>
      </c>
      <c r="B447" s="1" t="s">
        <v>40</v>
      </c>
      <c r="C447" s="1" t="s">
        <v>32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</row>
    <row r="448" spans="1:20" x14ac:dyDescent="0.4">
      <c r="A448" s="1" t="s">
        <v>5</v>
      </c>
      <c r="B448" s="1" t="s">
        <v>40</v>
      </c>
      <c r="C448" s="1" t="s">
        <v>33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</row>
    <row r="449" spans="1:20" x14ac:dyDescent="0.4">
      <c r="A449" s="1" t="s">
        <v>5</v>
      </c>
      <c r="B449" s="1" t="s">
        <v>40</v>
      </c>
      <c r="C449" s="1" t="s">
        <v>34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</row>
    <row r="450" spans="1:20" x14ac:dyDescent="0.4">
      <c r="A450" s="1" t="s">
        <v>5</v>
      </c>
      <c r="B450" s="1" t="s">
        <v>41</v>
      </c>
      <c r="C450" s="1" t="s">
        <v>31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</row>
    <row r="451" spans="1:20" x14ac:dyDescent="0.4">
      <c r="A451" s="1" t="s">
        <v>5</v>
      </c>
      <c r="B451" s="1" t="s">
        <v>41</v>
      </c>
      <c r="C451" s="1" t="s">
        <v>32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</row>
    <row r="452" spans="1:20" x14ac:dyDescent="0.4">
      <c r="A452" s="1" t="s">
        <v>5</v>
      </c>
      <c r="B452" s="1" t="s">
        <v>41</v>
      </c>
      <c r="C452" s="1" t="s">
        <v>33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</row>
    <row r="453" spans="1:20" x14ac:dyDescent="0.4">
      <c r="A453" s="1" t="s">
        <v>5</v>
      </c>
      <c r="B453" s="1" t="s">
        <v>41</v>
      </c>
      <c r="C453" s="1" t="s">
        <v>34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</row>
    <row r="454" spans="1:20" x14ac:dyDescent="0.4">
      <c r="A454" s="1" t="s">
        <v>5</v>
      </c>
      <c r="B454" s="1" t="s">
        <v>39</v>
      </c>
      <c r="C454" s="1" t="s">
        <v>31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</row>
    <row r="455" spans="1:20" x14ac:dyDescent="0.4">
      <c r="A455" s="1" t="s">
        <v>5</v>
      </c>
      <c r="B455" s="1" t="s">
        <v>39</v>
      </c>
      <c r="C455" s="1" t="s">
        <v>32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</row>
    <row r="456" spans="1:20" x14ac:dyDescent="0.4">
      <c r="A456" s="1" t="s">
        <v>5</v>
      </c>
      <c r="B456" s="1" t="s">
        <v>39</v>
      </c>
      <c r="C456" s="1" t="s">
        <v>33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</row>
    <row r="457" spans="1:20" x14ac:dyDescent="0.4">
      <c r="A457" s="1" t="s">
        <v>5</v>
      </c>
      <c r="B457" s="1" t="s">
        <v>39</v>
      </c>
      <c r="C457" s="1" t="s">
        <v>34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</row>
    <row r="458" spans="1:20" x14ac:dyDescent="0.4">
      <c r="A458" s="1" t="s">
        <v>5</v>
      </c>
      <c r="B458" s="1" t="s">
        <v>44</v>
      </c>
      <c r="C458" s="1" t="s">
        <v>31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</row>
    <row r="459" spans="1:20" x14ac:dyDescent="0.4">
      <c r="A459" s="1" t="s">
        <v>5</v>
      </c>
      <c r="B459" s="1" t="s">
        <v>44</v>
      </c>
      <c r="C459" s="1" t="s">
        <v>32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</row>
    <row r="460" spans="1:20" x14ac:dyDescent="0.4">
      <c r="A460" s="1" t="s">
        <v>5</v>
      </c>
      <c r="B460" s="1" t="s">
        <v>44</v>
      </c>
      <c r="C460" s="1" t="s">
        <v>33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</row>
    <row r="461" spans="1:20" x14ac:dyDescent="0.4">
      <c r="A461" s="1" t="s">
        <v>5</v>
      </c>
      <c r="B461" s="1" t="s">
        <v>44</v>
      </c>
      <c r="C461" s="1" t="s">
        <v>34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</row>
    <row r="462" spans="1:20" x14ac:dyDescent="0.4">
      <c r="A462" s="1" t="s">
        <v>5</v>
      </c>
      <c r="B462" s="1" t="s">
        <v>37</v>
      </c>
      <c r="C462" s="1" t="s">
        <v>31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</row>
    <row r="463" spans="1:20" x14ac:dyDescent="0.4">
      <c r="A463" s="1" t="s">
        <v>5</v>
      </c>
      <c r="B463" s="1" t="s">
        <v>37</v>
      </c>
      <c r="C463" s="1" t="s">
        <v>32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</row>
    <row r="464" spans="1:20" x14ac:dyDescent="0.4">
      <c r="A464" s="1" t="s">
        <v>5</v>
      </c>
      <c r="B464" s="1" t="s">
        <v>37</v>
      </c>
      <c r="C464" s="1" t="s">
        <v>33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</row>
    <row r="465" spans="1:20" x14ac:dyDescent="0.4">
      <c r="A465" s="1" t="s">
        <v>5</v>
      </c>
      <c r="B465" s="1" t="s">
        <v>37</v>
      </c>
      <c r="C465" s="1" t="s">
        <v>34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</row>
    <row r="466" spans="1:20" x14ac:dyDescent="0.4">
      <c r="A466" s="1" t="s">
        <v>5</v>
      </c>
      <c r="B466" s="1" t="s">
        <v>38</v>
      </c>
      <c r="C466" s="1" t="s">
        <v>31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</row>
    <row r="467" spans="1:20" x14ac:dyDescent="0.4">
      <c r="A467" s="1" t="s">
        <v>5</v>
      </c>
      <c r="B467" s="1" t="s">
        <v>38</v>
      </c>
      <c r="C467" s="1" t="s">
        <v>32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</row>
    <row r="468" spans="1:20" x14ac:dyDescent="0.4">
      <c r="A468" s="1" t="s">
        <v>5</v>
      </c>
      <c r="B468" s="1" t="s">
        <v>38</v>
      </c>
      <c r="C468" s="1" t="s">
        <v>33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</row>
    <row r="469" spans="1:20" x14ac:dyDescent="0.4">
      <c r="A469" s="1" t="s">
        <v>5</v>
      </c>
      <c r="B469" s="1" t="s">
        <v>38</v>
      </c>
      <c r="C469" s="1" t="s">
        <v>34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</row>
    <row r="470" spans="1:20" x14ac:dyDescent="0.4">
      <c r="A470" s="1" t="s">
        <v>5</v>
      </c>
      <c r="B470" s="1" t="s">
        <v>42</v>
      </c>
      <c r="C470" s="1" t="s">
        <v>31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</row>
    <row r="471" spans="1:20" x14ac:dyDescent="0.4">
      <c r="A471" s="1" t="s">
        <v>5</v>
      </c>
      <c r="B471" s="1" t="s">
        <v>42</v>
      </c>
      <c r="C471" s="1" t="s">
        <v>32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</row>
    <row r="472" spans="1:20" x14ac:dyDescent="0.4">
      <c r="A472" s="1" t="s">
        <v>5</v>
      </c>
      <c r="B472" s="1" t="s">
        <v>42</v>
      </c>
      <c r="C472" s="1" t="s">
        <v>33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</row>
    <row r="473" spans="1:20" x14ac:dyDescent="0.4">
      <c r="A473" s="1" t="s">
        <v>5</v>
      </c>
      <c r="B473" s="1" t="s">
        <v>42</v>
      </c>
      <c r="C473" s="1" t="s">
        <v>34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</row>
    <row r="474" spans="1:20" x14ac:dyDescent="0.4">
      <c r="A474" s="1" t="s">
        <v>5</v>
      </c>
      <c r="B474" s="1" t="s">
        <v>43</v>
      </c>
      <c r="C474" s="1" t="s">
        <v>31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</row>
    <row r="475" spans="1:20" x14ac:dyDescent="0.4">
      <c r="A475" s="1" t="s">
        <v>5</v>
      </c>
      <c r="B475" s="1" t="s">
        <v>43</v>
      </c>
      <c r="C475" s="1" t="s">
        <v>32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</row>
    <row r="476" spans="1:20" x14ac:dyDescent="0.4">
      <c r="A476" s="1" t="s">
        <v>5</v>
      </c>
      <c r="B476" s="1" t="s">
        <v>43</v>
      </c>
      <c r="C476" s="1" t="s">
        <v>33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</row>
    <row r="477" spans="1:20" x14ac:dyDescent="0.4">
      <c r="A477" s="1" t="s">
        <v>5</v>
      </c>
      <c r="B477" s="1" t="s">
        <v>43</v>
      </c>
      <c r="C477" s="1" t="s">
        <v>34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</row>
    <row r="478" spans="1:20" x14ac:dyDescent="0.4">
      <c r="A478" s="1" t="s">
        <v>5</v>
      </c>
      <c r="B478" s="1" t="s">
        <v>45</v>
      </c>
      <c r="C478" s="1" t="s">
        <v>31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</row>
    <row r="479" spans="1:20" x14ac:dyDescent="0.4">
      <c r="A479" s="1" t="s">
        <v>5</v>
      </c>
      <c r="B479" s="1" t="s">
        <v>45</v>
      </c>
      <c r="C479" s="1" t="s">
        <v>32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</row>
    <row r="480" spans="1:20" x14ac:dyDescent="0.4">
      <c r="A480" s="1" t="s">
        <v>5</v>
      </c>
      <c r="B480" s="1" t="s">
        <v>45</v>
      </c>
      <c r="C480" s="1" t="s">
        <v>33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</row>
    <row r="481" spans="1:20" x14ac:dyDescent="0.4">
      <c r="A481" s="1" t="s">
        <v>5</v>
      </c>
      <c r="B481" s="1" t="s">
        <v>45</v>
      </c>
      <c r="C481" s="1" t="s">
        <v>34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</row>
    <row r="482" spans="1:20" x14ac:dyDescent="0.4">
      <c r="A482" s="1" t="s">
        <v>5</v>
      </c>
      <c r="B482" s="1" t="s">
        <v>46</v>
      </c>
      <c r="C482" s="1" t="s">
        <v>31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</row>
    <row r="483" spans="1:20" x14ac:dyDescent="0.4">
      <c r="A483" s="1" t="s">
        <v>5</v>
      </c>
      <c r="B483" s="1" t="s">
        <v>46</v>
      </c>
      <c r="C483" s="1" t="s">
        <v>32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</row>
    <row r="484" spans="1:20" x14ac:dyDescent="0.4">
      <c r="A484" s="1" t="s">
        <v>5</v>
      </c>
      <c r="B484" s="1" t="s">
        <v>46</v>
      </c>
      <c r="C484" s="1" t="s">
        <v>33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</row>
    <row r="485" spans="1:20" x14ac:dyDescent="0.4">
      <c r="A485" s="1" t="s">
        <v>5</v>
      </c>
      <c r="B485" s="1" t="s">
        <v>46</v>
      </c>
      <c r="C485" s="1" t="s">
        <v>34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</row>
    <row r="486" spans="1:20" x14ac:dyDescent="0.4">
      <c r="A486" s="1" t="s">
        <v>5</v>
      </c>
      <c r="B486" s="1" t="s">
        <v>47</v>
      </c>
      <c r="C486" s="1" t="s">
        <v>31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</row>
    <row r="487" spans="1:20" x14ac:dyDescent="0.4">
      <c r="A487" s="1" t="s">
        <v>5</v>
      </c>
      <c r="B487" s="1" t="s">
        <v>47</v>
      </c>
      <c r="C487" s="1" t="s">
        <v>32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</row>
    <row r="488" spans="1:20" x14ac:dyDescent="0.4">
      <c r="A488" s="1" t="s">
        <v>5</v>
      </c>
      <c r="B488" s="1" t="s">
        <v>47</v>
      </c>
      <c r="C488" s="1" t="s">
        <v>33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</row>
    <row r="489" spans="1:20" x14ac:dyDescent="0.4">
      <c r="A489" s="1" t="s">
        <v>5</v>
      </c>
      <c r="B489" s="1" t="s">
        <v>47</v>
      </c>
      <c r="C489" s="1" t="s">
        <v>34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</row>
    <row r="490" spans="1:20" x14ac:dyDescent="0.4">
      <c r="A490" s="1" t="s">
        <v>5</v>
      </c>
      <c r="B490" s="1" t="s">
        <v>48</v>
      </c>
      <c r="C490" s="1" t="s">
        <v>31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</row>
    <row r="491" spans="1:20" x14ac:dyDescent="0.4">
      <c r="A491" s="1" t="s">
        <v>5</v>
      </c>
      <c r="B491" s="1" t="s">
        <v>48</v>
      </c>
      <c r="C491" s="1" t="s">
        <v>32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</row>
    <row r="492" spans="1:20" x14ac:dyDescent="0.4">
      <c r="A492" s="1" t="s">
        <v>5</v>
      </c>
      <c r="B492" s="1" t="s">
        <v>48</v>
      </c>
      <c r="C492" s="1" t="s">
        <v>33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</row>
    <row r="493" spans="1:20" x14ac:dyDescent="0.4">
      <c r="A493" s="1" t="s">
        <v>5</v>
      </c>
      <c r="B493" s="1" t="s">
        <v>48</v>
      </c>
      <c r="C493" s="1" t="s">
        <v>34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</row>
    <row r="494" spans="1:20" x14ac:dyDescent="0.4">
      <c r="A494" s="1" t="s">
        <v>5</v>
      </c>
      <c r="B494" s="1" t="s">
        <v>49</v>
      </c>
      <c r="C494" s="1" t="s">
        <v>31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</row>
    <row r="495" spans="1:20" x14ac:dyDescent="0.4">
      <c r="A495" s="1" t="s">
        <v>5</v>
      </c>
      <c r="B495" s="1" t="s">
        <v>49</v>
      </c>
      <c r="C495" s="1" t="s">
        <v>32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</row>
    <row r="496" spans="1:20" x14ac:dyDescent="0.4">
      <c r="A496" s="1" t="s">
        <v>5</v>
      </c>
      <c r="B496" s="1" t="s">
        <v>49</v>
      </c>
      <c r="C496" s="1" t="s">
        <v>33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</row>
    <row r="497" spans="1:20" x14ac:dyDescent="0.4">
      <c r="A497" s="1" t="s">
        <v>5</v>
      </c>
      <c r="B497" s="1" t="s">
        <v>49</v>
      </c>
      <c r="C497" s="1" t="s">
        <v>34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</row>
    <row r="498" spans="1:20" x14ac:dyDescent="0.4">
      <c r="A498" s="1" t="s">
        <v>5</v>
      </c>
      <c r="B498" s="1" t="s">
        <v>535</v>
      </c>
      <c r="C498" s="1" t="s">
        <v>31</v>
      </c>
      <c r="D498">
        <v>0</v>
      </c>
      <c r="E498">
        <v>6.0000000000000001E-3</v>
      </c>
      <c r="F498">
        <v>2.4254332068762419E-2</v>
      </c>
      <c r="G498">
        <v>9.1927180989076582E-2</v>
      </c>
      <c r="H498">
        <v>0.34280540889359112</v>
      </c>
      <c r="I498">
        <v>0.22948933479114217</v>
      </c>
      <c r="J498">
        <v>0.16970499443468312</v>
      </c>
      <c r="K498">
        <v>0.16970499443468312</v>
      </c>
      <c r="L498">
        <v>0.16970499443468312</v>
      </c>
      <c r="M498">
        <v>0.16970499443468312</v>
      </c>
      <c r="N498">
        <v>0.16970499443468312</v>
      </c>
      <c r="O498">
        <v>0.16970499443468312</v>
      </c>
      <c r="P498">
        <v>0.16970499443468312</v>
      </c>
      <c r="Q498">
        <v>0.16970499443468312</v>
      </c>
      <c r="R498">
        <v>0.16970499443468312</v>
      </c>
      <c r="S498">
        <v>0.16970499443468312</v>
      </c>
      <c r="T498">
        <v>0.16970499443468312</v>
      </c>
    </row>
    <row r="499" spans="1:20" x14ac:dyDescent="0.4">
      <c r="A499" s="1" t="s">
        <v>5</v>
      </c>
      <c r="B499" s="1" t="s">
        <v>535</v>
      </c>
      <c r="C499" s="1" t="s">
        <v>32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</row>
    <row r="500" spans="1:20" x14ac:dyDescent="0.4">
      <c r="A500" s="1" t="s">
        <v>5</v>
      </c>
      <c r="B500" s="1" t="s">
        <v>535</v>
      </c>
      <c r="C500" s="1" t="s">
        <v>33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</row>
    <row r="501" spans="1:20" x14ac:dyDescent="0.4">
      <c r="A501" s="1" t="s">
        <v>5</v>
      </c>
      <c r="B501" s="1" t="s">
        <v>535</v>
      </c>
      <c r="C501" s="1" t="s">
        <v>34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</row>
    <row r="502" spans="1:20" x14ac:dyDescent="0.4">
      <c r="A502" s="1" t="s">
        <v>5</v>
      </c>
      <c r="B502" s="1" t="s">
        <v>538</v>
      </c>
      <c r="C502" s="1" t="s">
        <v>31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</row>
    <row r="503" spans="1:20" x14ac:dyDescent="0.4">
      <c r="A503" s="1" t="s">
        <v>5</v>
      </c>
      <c r="B503" s="1" t="s">
        <v>538</v>
      </c>
      <c r="C503" s="1" t="s">
        <v>32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</row>
    <row r="504" spans="1:20" x14ac:dyDescent="0.4">
      <c r="A504" s="1" t="s">
        <v>5</v>
      </c>
      <c r="B504" s="1" t="s">
        <v>538</v>
      </c>
      <c r="C504" s="1" t="s">
        <v>33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</row>
    <row r="505" spans="1:20" x14ac:dyDescent="0.4">
      <c r="A505" s="1" t="s">
        <v>5</v>
      </c>
      <c r="B505" s="1" t="s">
        <v>538</v>
      </c>
      <c r="C505" s="1" t="s">
        <v>34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</row>
    <row r="506" spans="1:20" x14ac:dyDescent="0.4">
      <c r="A506" s="1" t="s">
        <v>6</v>
      </c>
      <c r="B506" s="1" t="s">
        <v>30</v>
      </c>
      <c r="C506" s="1" t="s">
        <v>31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</row>
    <row r="507" spans="1:20" x14ac:dyDescent="0.4">
      <c r="A507" s="1" t="s">
        <v>6</v>
      </c>
      <c r="B507" s="1" t="s">
        <v>30</v>
      </c>
      <c r="C507" s="1" t="s">
        <v>32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</row>
    <row r="508" spans="1:20" x14ac:dyDescent="0.4">
      <c r="A508" s="1" t="s">
        <v>6</v>
      </c>
      <c r="B508" s="1" t="s">
        <v>30</v>
      </c>
      <c r="C508" s="1" t="s">
        <v>33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</row>
    <row r="509" spans="1:20" x14ac:dyDescent="0.4">
      <c r="A509" s="1" t="s">
        <v>6</v>
      </c>
      <c r="B509" s="1" t="s">
        <v>30</v>
      </c>
      <c r="C509" s="1" t="s">
        <v>34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</row>
    <row r="510" spans="1:20" x14ac:dyDescent="0.4">
      <c r="A510" s="1" t="s">
        <v>6</v>
      </c>
      <c r="B510" s="1" t="s">
        <v>35</v>
      </c>
      <c r="C510" s="1" t="s">
        <v>31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</row>
    <row r="511" spans="1:20" x14ac:dyDescent="0.4">
      <c r="A511" s="1" t="s">
        <v>6</v>
      </c>
      <c r="B511" s="1" t="s">
        <v>35</v>
      </c>
      <c r="C511" s="1" t="s">
        <v>32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</row>
    <row r="512" spans="1:20" x14ac:dyDescent="0.4">
      <c r="A512" s="1" t="s">
        <v>6</v>
      </c>
      <c r="B512" s="1" t="s">
        <v>35</v>
      </c>
      <c r="C512" s="1" t="s">
        <v>33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</row>
    <row r="513" spans="1:20" x14ac:dyDescent="0.4">
      <c r="A513" s="1" t="s">
        <v>6</v>
      </c>
      <c r="B513" s="1" t="s">
        <v>35</v>
      </c>
      <c r="C513" s="1" t="s">
        <v>34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</row>
    <row r="514" spans="1:20" x14ac:dyDescent="0.4">
      <c r="A514" s="1" t="s">
        <v>6</v>
      </c>
      <c r="B514" s="1" t="s">
        <v>36</v>
      </c>
      <c r="C514" s="1" t="s">
        <v>31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</row>
    <row r="515" spans="1:20" x14ac:dyDescent="0.4">
      <c r="A515" s="1" t="s">
        <v>6</v>
      </c>
      <c r="B515" s="1" t="s">
        <v>36</v>
      </c>
      <c r="C515" s="1" t="s">
        <v>32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</row>
    <row r="516" spans="1:20" x14ac:dyDescent="0.4">
      <c r="A516" s="1" t="s">
        <v>6</v>
      </c>
      <c r="B516" s="1" t="s">
        <v>36</v>
      </c>
      <c r="C516" s="1" t="s">
        <v>33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</row>
    <row r="517" spans="1:20" x14ac:dyDescent="0.4">
      <c r="A517" s="1" t="s">
        <v>6</v>
      </c>
      <c r="B517" s="1" t="s">
        <v>36</v>
      </c>
      <c r="C517" s="1" t="s">
        <v>34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</row>
    <row r="518" spans="1:20" x14ac:dyDescent="0.4">
      <c r="A518" s="1" t="s">
        <v>6</v>
      </c>
      <c r="B518" s="1" t="s">
        <v>40</v>
      </c>
      <c r="C518" s="1" t="s">
        <v>31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</row>
    <row r="519" spans="1:20" x14ac:dyDescent="0.4">
      <c r="A519" s="1" t="s">
        <v>6</v>
      </c>
      <c r="B519" s="1" t="s">
        <v>40</v>
      </c>
      <c r="C519" s="1" t="s">
        <v>32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</row>
    <row r="520" spans="1:20" x14ac:dyDescent="0.4">
      <c r="A520" s="1" t="s">
        <v>6</v>
      </c>
      <c r="B520" s="1" t="s">
        <v>40</v>
      </c>
      <c r="C520" s="1" t="s">
        <v>33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</row>
    <row r="521" spans="1:20" x14ac:dyDescent="0.4">
      <c r="A521" s="1" t="s">
        <v>6</v>
      </c>
      <c r="B521" s="1" t="s">
        <v>40</v>
      </c>
      <c r="C521" s="1" t="s">
        <v>34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</row>
    <row r="522" spans="1:20" x14ac:dyDescent="0.4">
      <c r="A522" s="1" t="s">
        <v>6</v>
      </c>
      <c r="B522" s="1" t="s">
        <v>41</v>
      </c>
      <c r="C522" s="1" t="s">
        <v>31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</row>
    <row r="523" spans="1:20" x14ac:dyDescent="0.4">
      <c r="A523" s="1" t="s">
        <v>6</v>
      </c>
      <c r="B523" s="1" t="s">
        <v>41</v>
      </c>
      <c r="C523" s="1" t="s">
        <v>32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</row>
    <row r="524" spans="1:20" x14ac:dyDescent="0.4">
      <c r="A524" s="1" t="s">
        <v>6</v>
      </c>
      <c r="B524" s="1" t="s">
        <v>41</v>
      </c>
      <c r="C524" s="1" t="s">
        <v>33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</row>
    <row r="525" spans="1:20" x14ac:dyDescent="0.4">
      <c r="A525" s="1" t="s">
        <v>6</v>
      </c>
      <c r="B525" s="1" t="s">
        <v>41</v>
      </c>
      <c r="C525" s="1" t="s">
        <v>34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</row>
    <row r="526" spans="1:20" x14ac:dyDescent="0.4">
      <c r="A526" s="1" t="s">
        <v>6</v>
      </c>
      <c r="B526" s="1" t="s">
        <v>39</v>
      </c>
      <c r="C526" s="1" t="s">
        <v>31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</row>
    <row r="527" spans="1:20" x14ac:dyDescent="0.4">
      <c r="A527" s="1" t="s">
        <v>6</v>
      </c>
      <c r="B527" s="1" t="s">
        <v>39</v>
      </c>
      <c r="C527" s="1" t="s">
        <v>32</v>
      </c>
      <c r="D527">
        <v>0</v>
      </c>
      <c r="E527">
        <v>0</v>
      </c>
      <c r="F527">
        <v>6.0000000000000001E-3</v>
      </c>
      <c r="G527">
        <v>2.4254332068762419E-2</v>
      </c>
      <c r="H527">
        <v>9.1927180989076582E-2</v>
      </c>
      <c r="I527">
        <v>0.16873176084927377</v>
      </c>
      <c r="J527">
        <v>0.11951322093543901</v>
      </c>
      <c r="K527">
        <v>0.13109636223762347</v>
      </c>
      <c r="L527">
        <v>0.14114619080955704</v>
      </c>
      <c r="M527">
        <v>0.1442510948333772</v>
      </c>
      <c r="N527">
        <v>0.14404082413765004</v>
      </c>
      <c r="O527">
        <v>0.1437358101043768</v>
      </c>
      <c r="P527">
        <v>0.14135534485484466</v>
      </c>
      <c r="Q527">
        <v>0.14286710852025125</v>
      </c>
      <c r="R527">
        <v>0.14290966176160899</v>
      </c>
      <c r="S527">
        <v>0.14293203192504975</v>
      </c>
      <c r="T527">
        <v>0.14294410819568018</v>
      </c>
    </row>
    <row r="528" spans="1:20" x14ac:dyDescent="0.4">
      <c r="A528" s="1" t="s">
        <v>6</v>
      </c>
      <c r="B528" s="1" t="s">
        <v>39</v>
      </c>
      <c r="C528" s="1" t="s">
        <v>33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</row>
    <row r="529" spans="1:20" x14ac:dyDescent="0.4">
      <c r="A529" s="1" t="s">
        <v>6</v>
      </c>
      <c r="B529" s="1" t="s">
        <v>39</v>
      </c>
      <c r="C529" s="1" t="s">
        <v>34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</row>
    <row r="530" spans="1:20" x14ac:dyDescent="0.4">
      <c r="A530" s="1" t="s">
        <v>6</v>
      </c>
      <c r="B530" s="1" t="s">
        <v>44</v>
      </c>
      <c r="C530" s="1" t="s">
        <v>31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</row>
    <row r="531" spans="1:20" x14ac:dyDescent="0.4">
      <c r="A531" s="1" t="s">
        <v>6</v>
      </c>
      <c r="B531" s="1" t="s">
        <v>44</v>
      </c>
      <c r="C531" s="1" t="s">
        <v>32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</row>
    <row r="532" spans="1:20" x14ac:dyDescent="0.4">
      <c r="A532" s="1" t="s">
        <v>6</v>
      </c>
      <c r="B532" s="1" t="s">
        <v>44</v>
      </c>
      <c r="C532" s="1" t="s">
        <v>33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</row>
    <row r="533" spans="1:20" x14ac:dyDescent="0.4">
      <c r="A533" s="1" t="s">
        <v>6</v>
      </c>
      <c r="B533" s="1" t="s">
        <v>44</v>
      </c>
      <c r="C533" s="1" t="s">
        <v>34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</row>
    <row r="534" spans="1:20" x14ac:dyDescent="0.4">
      <c r="A534" s="1" t="s">
        <v>6</v>
      </c>
      <c r="B534" s="1" t="s">
        <v>37</v>
      </c>
      <c r="C534" s="1" t="s">
        <v>31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</row>
    <row r="535" spans="1:20" x14ac:dyDescent="0.4">
      <c r="A535" s="1" t="s">
        <v>6</v>
      </c>
      <c r="B535" s="1" t="s">
        <v>37</v>
      </c>
      <c r="C535" s="1" t="s">
        <v>32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</row>
    <row r="536" spans="1:20" x14ac:dyDescent="0.4">
      <c r="A536" s="1" t="s">
        <v>6</v>
      </c>
      <c r="B536" s="1" t="s">
        <v>37</v>
      </c>
      <c r="C536" s="1" t="s">
        <v>33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</row>
    <row r="537" spans="1:20" x14ac:dyDescent="0.4">
      <c r="A537" s="1" t="s">
        <v>6</v>
      </c>
      <c r="B537" s="1" t="s">
        <v>37</v>
      </c>
      <c r="C537" s="1" t="s">
        <v>34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</row>
    <row r="538" spans="1:20" x14ac:dyDescent="0.4">
      <c r="A538" s="1" t="s">
        <v>6</v>
      </c>
      <c r="B538" s="1" t="s">
        <v>38</v>
      </c>
      <c r="C538" s="1" t="s">
        <v>31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</row>
    <row r="539" spans="1:20" x14ac:dyDescent="0.4">
      <c r="A539" s="1" t="s">
        <v>6</v>
      </c>
      <c r="B539" s="1" t="s">
        <v>38</v>
      </c>
      <c r="C539" s="1" t="s">
        <v>32</v>
      </c>
      <c r="D539">
        <v>0</v>
      </c>
      <c r="E539">
        <v>0</v>
      </c>
      <c r="F539">
        <v>0</v>
      </c>
      <c r="G539">
        <v>0</v>
      </c>
      <c r="H539">
        <v>5.0335834078607117E-3</v>
      </c>
      <c r="I539">
        <v>2.1314117170483701E-2</v>
      </c>
      <c r="J539">
        <v>8.1027153650088765E-2</v>
      </c>
      <c r="K539">
        <v>0.30239659521802037</v>
      </c>
      <c r="L539">
        <v>1.1230621072931819</v>
      </c>
      <c r="M539">
        <v>1.4582294713016808</v>
      </c>
      <c r="N539">
        <v>1.7933968353101803</v>
      </c>
      <c r="O539">
        <v>2.1285641993186792</v>
      </c>
      <c r="P539">
        <v>1.874244873900933</v>
      </c>
      <c r="Q539">
        <v>1.6501025710440405</v>
      </c>
      <c r="R539">
        <v>1.6481449187049682</v>
      </c>
      <c r="S539">
        <v>1.6472113748849475</v>
      </c>
      <c r="T539">
        <v>1.6467623505390634</v>
      </c>
    </row>
    <row r="540" spans="1:20" x14ac:dyDescent="0.4">
      <c r="A540" s="1" t="s">
        <v>6</v>
      </c>
      <c r="B540" s="1" t="s">
        <v>38</v>
      </c>
      <c r="C540" s="1" t="s">
        <v>33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</row>
    <row r="541" spans="1:20" x14ac:dyDescent="0.4">
      <c r="A541" s="1" t="s">
        <v>6</v>
      </c>
      <c r="B541" s="1" t="s">
        <v>38</v>
      </c>
      <c r="C541" s="1" t="s">
        <v>34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</row>
    <row r="542" spans="1:20" x14ac:dyDescent="0.4">
      <c r="A542" s="1" t="s">
        <v>6</v>
      </c>
      <c r="B542" s="1" t="s">
        <v>42</v>
      </c>
      <c r="C542" s="1" t="s">
        <v>31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</row>
    <row r="543" spans="1:20" x14ac:dyDescent="0.4">
      <c r="A543" s="1" t="s">
        <v>6</v>
      </c>
      <c r="B543" s="1" t="s">
        <v>42</v>
      </c>
      <c r="C543" s="1" t="s">
        <v>32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</row>
    <row r="544" spans="1:20" x14ac:dyDescent="0.4">
      <c r="A544" s="1" t="s">
        <v>6</v>
      </c>
      <c r="B544" s="1" t="s">
        <v>42</v>
      </c>
      <c r="C544" s="1" t="s">
        <v>33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</row>
    <row r="545" spans="1:20" x14ac:dyDescent="0.4">
      <c r="A545" s="1" t="s">
        <v>6</v>
      </c>
      <c r="B545" s="1" t="s">
        <v>42</v>
      </c>
      <c r="C545" s="1" t="s">
        <v>34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</row>
    <row r="546" spans="1:20" x14ac:dyDescent="0.4">
      <c r="A546" s="1" t="s">
        <v>6</v>
      </c>
      <c r="B546" s="1" t="s">
        <v>43</v>
      </c>
      <c r="C546" s="1" t="s">
        <v>31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</row>
    <row r="547" spans="1:20" x14ac:dyDescent="0.4">
      <c r="A547" s="1" t="s">
        <v>6</v>
      </c>
      <c r="B547" s="1" t="s">
        <v>43</v>
      </c>
      <c r="C547" s="1" t="s">
        <v>32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</row>
    <row r="548" spans="1:20" x14ac:dyDescent="0.4">
      <c r="A548" s="1" t="s">
        <v>6</v>
      </c>
      <c r="B548" s="1" t="s">
        <v>43</v>
      </c>
      <c r="C548" s="1" t="s">
        <v>33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</row>
    <row r="549" spans="1:20" x14ac:dyDescent="0.4">
      <c r="A549" s="1" t="s">
        <v>6</v>
      </c>
      <c r="B549" s="1" t="s">
        <v>43</v>
      </c>
      <c r="C549" s="1" t="s">
        <v>34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</row>
    <row r="550" spans="1:20" x14ac:dyDescent="0.4">
      <c r="A550" s="1" t="s">
        <v>6</v>
      </c>
      <c r="B550" s="1" t="s">
        <v>45</v>
      </c>
      <c r="C550" s="1" t="s">
        <v>31</v>
      </c>
      <c r="D550">
        <v>0</v>
      </c>
      <c r="E550">
        <v>4.3175835443037981E-3</v>
      </c>
      <c r="F550">
        <v>1.8399868557880405E-2</v>
      </c>
      <c r="G550">
        <v>7.0712638574071215E-2</v>
      </c>
      <c r="H550">
        <v>6.9200082389496542E-2</v>
      </c>
      <c r="I550">
        <v>5.2267985812024124E-2</v>
      </c>
      <c r="J550">
        <v>5.3997632406641211E-2</v>
      </c>
      <c r="K550">
        <v>5.5843304298468337E-2</v>
      </c>
      <c r="L550">
        <v>5.8260837115909549E-2</v>
      </c>
      <c r="M550">
        <v>6.0104851445309235E-2</v>
      </c>
      <c r="N550">
        <v>6.0117252236332595E-2</v>
      </c>
      <c r="O550">
        <v>6.0125519430348162E-2</v>
      </c>
      <c r="P550">
        <v>6.0131030893025225E-2</v>
      </c>
      <c r="Q550">
        <v>6.013470520147654E-2</v>
      </c>
      <c r="R550">
        <v>6.0137154740444169E-2</v>
      </c>
      <c r="S550">
        <v>6.0138787766422494E-2</v>
      </c>
      <c r="T550">
        <v>6.0139876450408081E-2</v>
      </c>
    </row>
    <row r="551" spans="1:20" x14ac:dyDescent="0.4">
      <c r="A551" s="1" t="s">
        <v>6</v>
      </c>
      <c r="B551" s="1" t="s">
        <v>45</v>
      </c>
      <c r="C551" s="1" t="s">
        <v>32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</row>
    <row r="552" spans="1:20" x14ac:dyDescent="0.4">
      <c r="A552" s="1" t="s">
        <v>6</v>
      </c>
      <c r="B552" s="1" t="s">
        <v>45</v>
      </c>
      <c r="C552" s="1" t="s">
        <v>33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</row>
    <row r="553" spans="1:20" x14ac:dyDescent="0.4">
      <c r="A553" s="1" t="s">
        <v>6</v>
      </c>
      <c r="B553" s="1" t="s">
        <v>45</v>
      </c>
      <c r="C553" s="1" t="s">
        <v>34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</row>
    <row r="554" spans="1:20" x14ac:dyDescent="0.4">
      <c r="A554" s="1" t="s">
        <v>6</v>
      </c>
      <c r="B554" s="1" t="s">
        <v>46</v>
      </c>
      <c r="C554" s="1" t="s">
        <v>31</v>
      </c>
      <c r="D554">
        <v>0</v>
      </c>
      <c r="E554">
        <v>5.8774645569620249E-3</v>
      </c>
      <c r="F554">
        <v>2.3881531624194395E-2</v>
      </c>
      <c r="G554">
        <v>9.054512723506114E-2</v>
      </c>
      <c r="H554">
        <v>0.33768182975944749</v>
      </c>
      <c r="I554">
        <v>0.19426584085841472</v>
      </c>
      <c r="J554">
        <v>0.2128376755006289</v>
      </c>
      <c r="K554">
        <v>0.22942480431749462</v>
      </c>
      <c r="L554">
        <v>0.25066937378238502</v>
      </c>
      <c r="M554">
        <v>0.24997882458828027</v>
      </c>
      <c r="N554">
        <v>0.25004726689858492</v>
      </c>
      <c r="O554">
        <v>0.25009289510545474</v>
      </c>
      <c r="P554">
        <v>0.25012331391003456</v>
      </c>
      <c r="Q554">
        <v>0.25014359311308781</v>
      </c>
      <c r="R554">
        <v>0.25015711258178996</v>
      </c>
      <c r="S554">
        <v>0.25016612556092471</v>
      </c>
      <c r="T554">
        <v>0.25017213421368123</v>
      </c>
    </row>
    <row r="555" spans="1:20" x14ac:dyDescent="0.4">
      <c r="A555" s="1" t="s">
        <v>6</v>
      </c>
      <c r="B555" s="1" t="s">
        <v>46</v>
      </c>
      <c r="C555" s="1" t="s">
        <v>32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</row>
    <row r="556" spans="1:20" x14ac:dyDescent="0.4">
      <c r="A556" s="1" t="s">
        <v>6</v>
      </c>
      <c r="B556" s="1" t="s">
        <v>46</v>
      </c>
      <c r="C556" s="1" t="s">
        <v>33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</row>
    <row r="557" spans="1:20" x14ac:dyDescent="0.4">
      <c r="A557" s="1" t="s">
        <v>6</v>
      </c>
      <c r="B557" s="1" t="s">
        <v>46</v>
      </c>
      <c r="C557" s="1" t="s">
        <v>34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</row>
    <row r="558" spans="1:20" x14ac:dyDescent="0.4">
      <c r="A558" s="1" t="s">
        <v>6</v>
      </c>
      <c r="B558" s="1" t="s">
        <v>47</v>
      </c>
      <c r="C558" s="1" t="s">
        <v>31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</row>
    <row r="559" spans="1:20" x14ac:dyDescent="0.4">
      <c r="A559" s="1" t="s">
        <v>6</v>
      </c>
      <c r="B559" s="1" t="s">
        <v>47</v>
      </c>
      <c r="C559" s="1" t="s">
        <v>32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</row>
    <row r="560" spans="1:20" x14ac:dyDescent="0.4">
      <c r="A560" s="1" t="s">
        <v>6</v>
      </c>
      <c r="B560" s="1" t="s">
        <v>47</v>
      </c>
      <c r="C560" s="1" t="s">
        <v>33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</row>
    <row r="561" spans="1:20" x14ac:dyDescent="0.4">
      <c r="A561" s="1" t="s">
        <v>6</v>
      </c>
      <c r="B561" s="1" t="s">
        <v>47</v>
      </c>
      <c r="C561" s="1" t="s">
        <v>34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</row>
    <row r="562" spans="1:20" x14ac:dyDescent="0.4">
      <c r="A562" s="1" t="s">
        <v>6</v>
      </c>
      <c r="B562" s="1" t="s">
        <v>48</v>
      </c>
      <c r="C562" s="1" t="s">
        <v>31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</row>
    <row r="563" spans="1:20" x14ac:dyDescent="0.4">
      <c r="A563" s="1" t="s">
        <v>6</v>
      </c>
      <c r="B563" s="1" t="s">
        <v>48</v>
      </c>
      <c r="C563" s="1" t="s">
        <v>32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</row>
    <row r="564" spans="1:20" x14ac:dyDescent="0.4">
      <c r="A564" s="1" t="s">
        <v>6</v>
      </c>
      <c r="B564" s="1" t="s">
        <v>48</v>
      </c>
      <c r="C564" s="1" t="s">
        <v>33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</row>
    <row r="565" spans="1:20" x14ac:dyDescent="0.4">
      <c r="A565" s="1" t="s">
        <v>6</v>
      </c>
      <c r="B565" s="1" t="s">
        <v>48</v>
      </c>
      <c r="C565" s="1" t="s">
        <v>34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</row>
    <row r="566" spans="1:20" x14ac:dyDescent="0.4">
      <c r="A566" s="1" t="s">
        <v>6</v>
      </c>
      <c r="B566" s="1" t="s">
        <v>49</v>
      </c>
      <c r="C566" s="1" t="s">
        <v>31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</row>
    <row r="567" spans="1:20" x14ac:dyDescent="0.4">
      <c r="A567" s="1" t="s">
        <v>6</v>
      </c>
      <c r="B567" s="1" t="s">
        <v>49</v>
      </c>
      <c r="C567" s="1" t="s">
        <v>32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</row>
    <row r="568" spans="1:20" x14ac:dyDescent="0.4">
      <c r="A568" s="1" t="s">
        <v>6</v>
      </c>
      <c r="B568" s="1" t="s">
        <v>49</v>
      </c>
      <c r="C568" s="1" t="s">
        <v>33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</row>
    <row r="569" spans="1:20" x14ac:dyDescent="0.4">
      <c r="A569" s="1" t="s">
        <v>6</v>
      </c>
      <c r="B569" s="1" t="s">
        <v>49</v>
      </c>
      <c r="C569" s="1" t="s">
        <v>34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</row>
    <row r="570" spans="1:20" x14ac:dyDescent="0.4">
      <c r="A570" s="1" t="s">
        <v>6</v>
      </c>
      <c r="B570" s="1" t="s">
        <v>535</v>
      </c>
      <c r="C570" s="1" t="s">
        <v>31</v>
      </c>
      <c r="D570">
        <v>0</v>
      </c>
      <c r="E570">
        <v>1.5563069707012296E-3</v>
      </c>
      <c r="F570">
        <v>1.0734890707351659E-2</v>
      </c>
      <c r="G570">
        <v>4.1807619819078441E-2</v>
      </c>
      <c r="H570">
        <v>0.15700110346990456</v>
      </c>
      <c r="I570">
        <v>0.5840488413078162</v>
      </c>
      <c r="J570">
        <v>0.46145907429744537</v>
      </c>
      <c r="K570">
        <v>1.0926858276251705</v>
      </c>
      <c r="L570">
        <v>1.5328839110665533</v>
      </c>
      <c r="M570">
        <v>2.7511491371416055</v>
      </c>
      <c r="N570">
        <v>1.6527552750960233</v>
      </c>
      <c r="O570">
        <v>1.6883289980536673</v>
      </c>
      <c r="P570">
        <v>1.4478366423775311</v>
      </c>
      <c r="Q570">
        <v>1.6348163174687225</v>
      </c>
      <c r="R570">
        <v>1.6356318009910538</v>
      </c>
      <c r="S570">
        <v>1.6360571496855776</v>
      </c>
      <c r="T570">
        <v>1.6362847601519008</v>
      </c>
    </row>
    <row r="571" spans="1:20" x14ac:dyDescent="0.4">
      <c r="A571" s="1" t="s">
        <v>6</v>
      </c>
      <c r="B571" s="1" t="s">
        <v>535</v>
      </c>
      <c r="C571" s="1" t="s">
        <v>32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</row>
    <row r="572" spans="1:20" x14ac:dyDescent="0.4">
      <c r="A572" s="1" t="s">
        <v>6</v>
      </c>
      <c r="B572" s="1" t="s">
        <v>535</v>
      </c>
      <c r="C572" s="1" t="s">
        <v>33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</row>
    <row r="573" spans="1:20" x14ac:dyDescent="0.4">
      <c r="A573" s="1" t="s">
        <v>6</v>
      </c>
      <c r="B573" s="1" t="s">
        <v>535</v>
      </c>
      <c r="C573" s="1" t="s">
        <v>34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</row>
    <row r="574" spans="1:20" x14ac:dyDescent="0.4">
      <c r="A574" s="1" t="s">
        <v>6</v>
      </c>
      <c r="B574" s="1" t="s">
        <v>538</v>
      </c>
      <c r="C574" s="1" t="s">
        <v>31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</row>
    <row r="575" spans="1:20" x14ac:dyDescent="0.4">
      <c r="A575" s="1" t="s">
        <v>6</v>
      </c>
      <c r="B575" s="1" t="s">
        <v>538</v>
      </c>
      <c r="C575" s="1" t="s">
        <v>32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</row>
    <row r="576" spans="1:20" x14ac:dyDescent="0.4">
      <c r="A576" s="1" t="s">
        <v>6</v>
      </c>
      <c r="B576" s="1" t="s">
        <v>538</v>
      </c>
      <c r="C576" s="1" t="s">
        <v>33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</row>
    <row r="577" spans="1:20" x14ac:dyDescent="0.4">
      <c r="A577" s="1" t="s">
        <v>6</v>
      </c>
      <c r="B577" s="1" t="s">
        <v>538</v>
      </c>
      <c r="C577" s="1" t="s">
        <v>34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</row>
    <row r="578" spans="1:20" x14ac:dyDescent="0.4">
      <c r="A578" s="1" t="s">
        <v>7</v>
      </c>
      <c r="B578" s="1" t="s">
        <v>30</v>
      </c>
      <c r="C578" s="1" t="s">
        <v>31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</row>
    <row r="579" spans="1:20" x14ac:dyDescent="0.4">
      <c r="A579" s="1" t="s">
        <v>7</v>
      </c>
      <c r="B579" s="1" t="s">
        <v>30</v>
      </c>
      <c r="C579" s="1" t="s">
        <v>32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</row>
    <row r="580" spans="1:20" x14ac:dyDescent="0.4">
      <c r="A580" s="1" t="s">
        <v>7</v>
      </c>
      <c r="B580" s="1" t="s">
        <v>30</v>
      </c>
      <c r="C580" s="1" t="s">
        <v>33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</row>
    <row r="581" spans="1:20" x14ac:dyDescent="0.4">
      <c r="A581" s="1" t="s">
        <v>7</v>
      </c>
      <c r="B581" s="1" t="s">
        <v>30</v>
      </c>
      <c r="C581" s="1" t="s">
        <v>34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</row>
    <row r="582" spans="1:20" x14ac:dyDescent="0.4">
      <c r="A582" s="1" t="s">
        <v>7</v>
      </c>
      <c r="B582" s="1" t="s">
        <v>35</v>
      </c>
      <c r="C582" s="1" t="s">
        <v>31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</row>
    <row r="583" spans="1:20" x14ac:dyDescent="0.4">
      <c r="A583" s="1" t="s">
        <v>7</v>
      </c>
      <c r="B583" s="1" t="s">
        <v>35</v>
      </c>
      <c r="C583" s="1" t="s">
        <v>32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</row>
    <row r="584" spans="1:20" x14ac:dyDescent="0.4">
      <c r="A584" s="1" t="s">
        <v>7</v>
      </c>
      <c r="B584" s="1" t="s">
        <v>35</v>
      </c>
      <c r="C584" s="1" t="s">
        <v>33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</row>
    <row r="585" spans="1:20" x14ac:dyDescent="0.4">
      <c r="A585" s="1" t="s">
        <v>7</v>
      </c>
      <c r="B585" s="1" t="s">
        <v>35</v>
      </c>
      <c r="C585" s="1" t="s">
        <v>34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</row>
    <row r="586" spans="1:20" x14ac:dyDescent="0.4">
      <c r="A586" s="1" t="s">
        <v>7</v>
      </c>
      <c r="B586" s="1" t="s">
        <v>36</v>
      </c>
      <c r="C586" s="1" t="s">
        <v>31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</row>
    <row r="587" spans="1:20" x14ac:dyDescent="0.4">
      <c r="A587" s="1" t="s">
        <v>7</v>
      </c>
      <c r="B587" s="1" t="s">
        <v>36</v>
      </c>
      <c r="C587" s="1" t="s">
        <v>32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</row>
    <row r="588" spans="1:20" x14ac:dyDescent="0.4">
      <c r="A588" s="1" t="s">
        <v>7</v>
      </c>
      <c r="B588" s="1" t="s">
        <v>36</v>
      </c>
      <c r="C588" s="1" t="s">
        <v>33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</row>
    <row r="589" spans="1:20" x14ac:dyDescent="0.4">
      <c r="A589" s="1" t="s">
        <v>7</v>
      </c>
      <c r="B589" s="1" t="s">
        <v>36</v>
      </c>
      <c r="C589" s="1" t="s">
        <v>34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</row>
    <row r="590" spans="1:20" x14ac:dyDescent="0.4">
      <c r="A590" s="1" t="s">
        <v>7</v>
      </c>
      <c r="B590" s="1" t="s">
        <v>40</v>
      </c>
      <c r="C590" s="1" t="s">
        <v>31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</row>
    <row r="591" spans="1:20" x14ac:dyDescent="0.4">
      <c r="A591" s="1" t="s">
        <v>7</v>
      </c>
      <c r="B591" s="1" t="s">
        <v>40</v>
      </c>
      <c r="C591" s="1" t="s">
        <v>32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</row>
    <row r="592" spans="1:20" x14ac:dyDescent="0.4">
      <c r="A592" s="1" t="s">
        <v>7</v>
      </c>
      <c r="B592" s="1" t="s">
        <v>40</v>
      </c>
      <c r="C592" s="1" t="s">
        <v>33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</row>
    <row r="593" spans="1:20" x14ac:dyDescent="0.4">
      <c r="A593" s="1" t="s">
        <v>7</v>
      </c>
      <c r="B593" s="1" t="s">
        <v>40</v>
      </c>
      <c r="C593" s="1" t="s">
        <v>34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</row>
    <row r="594" spans="1:20" x14ac:dyDescent="0.4">
      <c r="A594" s="1" t="s">
        <v>7</v>
      </c>
      <c r="B594" s="1" t="s">
        <v>41</v>
      </c>
      <c r="C594" s="1" t="s">
        <v>31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</row>
    <row r="595" spans="1:20" x14ac:dyDescent="0.4">
      <c r="A595" s="1" t="s">
        <v>7</v>
      </c>
      <c r="B595" s="1" t="s">
        <v>41</v>
      </c>
      <c r="C595" s="1" t="s">
        <v>32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</row>
    <row r="596" spans="1:20" x14ac:dyDescent="0.4">
      <c r="A596" s="1" t="s">
        <v>7</v>
      </c>
      <c r="B596" s="1" t="s">
        <v>41</v>
      </c>
      <c r="C596" s="1" t="s">
        <v>33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</row>
    <row r="597" spans="1:20" x14ac:dyDescent="0.4">
      <c r="A597" s="1" t="s">
        <v>7</v>
      </c>
      <c r="B597" s="1" t="s">
        <v>41</v>
      </c>
      <c r="C597" s="1" t="s">
        <v>34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</row>
    <row r="598" spans="1:20" x14ac:dyDescent="0.4">
      <c r="A598" s="1" t="s">
        <v>7</v>
      </c>
      <c r="B598" s="1" t="s">
        <v>39</v>
      </c>
      <c r="C598" s="1" t="s">
        <v>31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</row>
    <row r="599" spans="1:20" x14ac:dyDescent="0.4">
      <c r="A599" s="1" t="s">
        <v>7</v>
      </c>
      <c r="B599" s="1" t="s">
        <v>39</v>
      </c>
      <c r="C599" s="1" t="s">
        <v>32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</row>
    <row r="600" spans="1:20" x14ac:dyDescent="0.4">
      <c r="A600" s="1" t="s">
        <v>7</v>
      </c>
      <c r="B600" s="1" t="s">
        <v>39</v>
      </c>
      <c r="C600" s="1" t="s">
        <v>33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</row>
    <row r="601" spans="1:20" x14ac:dyDescent="0.4">
      <c r="A601" s="1" t="s">
        <v>7</v>
      </c>
      <c r="B601" s="1" t="s">
        <v>39</v>
      </c>
      <c r="C601" s="1" t="s">
        <v>34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</row>
    <row r="602" spans="1:20" x14ac:dyDescent="0.4">
      <c r="A602" s="1" t="s">
        <v>7</v>
      </c>
      <c r="B602" s="1" t="s">
        <v>44</v>
      </c>
      <c r="C602" s="1" t="s">
        <v>31</v>
      </c>
      <c r="D602">
        <v>0.64239868346679296</v>
      </c>
      <c r="E602">
        <v>0.18733568136999343</v>
      </c>
      <c r="F602">
        <v>0.27458274937386301</v>
      </c>
      <c r="G602">
        <v>0.39866228722972036</v>
      </c>
      <c r="H602">
        <v>0.1069038501375844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</row>
    <row r="603" spans="1:20" x14ac:dyDescent="0.4">
      <c r="A603" s="1" t="s">
        <v>7</v>
      </c>
      <c r="B603" s="1" t="s">
        <v>44</v>
      </c>
      <c r="C603" s="1" t="s">
        <v>32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</row>
    <row r="604" spans="1:20" x14ac:dyDescent="0.4">
      <c r="A604" s="1" t="s">
        <v>7</v>
      </c>
      <c r="B604" s="1" t="s">
        <v>44</v>
      </c>
      <c r="C604" s="1" t="s">
        <v>33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</row>
    <row r="605" spans="1:20" x14ac:dyDescent="0.4">
      <c r="A605" s="1" t="s">
        <v>7</v>
      </c>
      <c r="B605" s="1" t="s">
        <v>44</v>
      </c>
      <c r="C605" s="1" t="s">
        <v>34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</row>
    <row r="606" spans="1:20" x14ac:dyDescent="0.4">
      <c r="A606" s="1" t="s">
        <v>7</v>
      </c>
      <c r="B606" s="1" t="s">
        <v>37</v>
      </c>
      <c r="C606" s="1" t="s">
        <v>31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</row>
    <row r="607" spans="1:20" x14ac:dyDescent="0.4">
      <c r="A607" s="1" t="s">
        <v>7</v>
      </c>
      <c r="B607" s="1" t="s">
        <v>37</v>
      </c>
      <c r="C607" s="1" t="s">
        <v>32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</row>
    <row r="608" spans="1:20" x14ac:dyDescent="0.4">
      <c r="A608" s="1" t="s">
        <v>7</v>
      </c>
      <c r="B608" s="1" t="s">
        <v>37</v>
      </c>
      <c r="C608" s="1" t="s">
        <v>33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</row>
    <row r="609" spans="1:20" x14ac:dyDescent="0.4">
      <c r="A609" s="1" t="s">
        <v>7</v>
      </c>
      <c r="B609" s="1" t="s">
        <v>37</v>
      </c>
      <c r="C609" s="1" t="s">
        <v>34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</row>
    <row r="610" spans="1:20" x14ac:dyDescent="0.4">
      <c r="A610" s="1" t="s">
        <v>7</v>
      </c>
      <c r="B610" s="1" t="s">
        <v>38</v>
      </c>
      <c r="C610" s="1" t="s">
        <v>31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</row>
    <row r="611" spans="1:20" x14ac:dyDescent="0.4">
      <c r="A611" s="1" t="s">
        <v>7</v>
      </c>
      <c r="B611" s="1" t="s">
        <v>38</v>
      </c>
      <c r="C611" s="1" t="s">
        <v>32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</row>
    <row r="612" spans="1:20" x14ac:dyDescent="0.4">
      <c r="A612" s="1" t="s">
        <v>7</v>
      </c>
      <c r="B612" s="1" t="s">
        <v>38</v>
      </c>
      <c r="C612" s="1" t="s">
        <v>33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</row>
    <row r="613" spans="1:20" x14ac:dyDescent="0.4">
      <c r="A613" s="1" t="s">
        <v>7</v>
      </c>
      <c r="B613" s="1" t="s">
        <v>38</v>
      </c>
      <c r="C613" s="1" t="s">
        <v>34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</row>
    <row r="614" spans="1:20" x14ac:dyDescent="0.4">
      <c r="A614" s="1" t="s">
        <v>7</v>
      </c>
      <c r="B614" s="1" t="s">
        <v>42</v>
      </c>
      <c r="C614" s="1" t="s">
        <v>31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</row>
    <row r="615" spans="1:20" x14ac:dyDescent="0.4">
      <c r="A615" s="1" t="s">
        <v>7</v>
      </c>
      <c r="B615" s="1" t="s">
        <v>42</v>
      </c>
      <c r="C615" s="1" t="s">
        <v>32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</row>
    <row r="616" spans="1:20" x14ac:dyDescent="0.4">
      <c r="A616" s="1" t="s">
        <v>7</v>
      </c>
      <c r="B616" s="1" t="s">
        <v>42</v>
      </c>
      <c r="C616" s="1" t="s">
        <v>33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</row>
    <row r="617" spans="1:20" x14ac:dyDescent="0.4">
      <c r="A617" s="1" t="s">
        <v>7</v>
      </c>
      <c r="B617" s="1" t="s">
        <v>42</v>
      </c>
      <c r="C617" s="1" t="s">
        <v>34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</row>
    <row r="618" spans="1:20" x14ac:dyDescent="0.4">
      <c r="A618" s="1" t="s">
        <v>7</v>
      </c>
      <c r="B618" s="1" t="s">
        <v>43</v>
      </c>
      <c r="C618" s="1" t="s">
        <v>31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</row>
    <row r="619" spans="1:20" x14ac:dyDescent="0.4">
      <c r="A619" s="1" t="s">
        <v>7</v>
      </c>
      <c r="B619" s="1" t="s">
        <v>43</v>
      </c>
      <c r="C619" s="1" t="s">
        <v>32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</row>
    <row r="620" spans="1:20" x14ac:dyDescent="0.4">
      <c r="A620" s="1" t="s">
        <v>7</v>
      </c>
      <c r="B620" s="1" t="s">
        <v>43</v>
      </c>
      <c r="C620" s="1" t="s">
        <v>33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</row>
    <row r="621" spans="1:20" x14ac:dyDescent="0.4">
      <c r="A621" s="1" t="s">
        <v>7</v>
      </c>
      <c r="B621" s="1" t="s">
        <v>43</v>
      </c>
      <c r="C621" s="1" t="s">
        <v>34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</row>
    <row r="622" spans="1:20" x14ac:dyDescent="0.4">
      <c r="A622" s="1" t="s">
        <v>7</v>
      </c>
      <c r="B622" s="1" t="s">
        <v>45</v>
      </c>
      <c r="C622" s="1" t="s">
        <v>31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</row>
    <row r="623" spans="1:20" x14ac:dyDescent="0.4">
      <c r="A623" s="1" t="s">
        <v>7</v>
      </c>
      <c r="B623" s="1" t="s">
        <v>45</v>
      </c>
      <c r="C623" s="1" t="s">
        <v>32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</row>
    <row r="624" spans="1:20" x14ac:dyDescent="0.4">
      <c r="A624" s="1" t="s">
        <v>7</v>
      </c>
      <c r="B624" s="1" t="s">
        <v>45</v>
      </c>
      <c r="C624" s="1" t="s">
        <v>33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</row>
    <row r="625" spans="1:20" x14ac:dyDescent="0.4">
      <c r="A625" s="1" t="s">
        <v>7</v>
      </c>
      <c r="B625" s="1" t="s">
        <v>45</v>
      </c>
      <c r="C625" s="1" t="s">
        <v>34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</row>
    <row r="626" spans="1:20" x14ac:dyDescent="0.4">
      <c r="A626" s="1" t="s">
        <v>7</v>
      </c>
      <c r="B626" s="1" t="s">
        <v>46</v>
      </c>
      <c r="C626" s="1" t="s">
        <v>31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</row>
    <row r="627" spans="1:20" x14ac:dyDescent="0.4">
      <c r="A627" s="1" t="s">
        <v>7</v>
      </c>
      <c r="B627" s="1" t="s">
        <v>46</v>
      </c>
      <c r="C627" s="1" t="s">
        <v>32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</row>
    <row r="628" spans="1:20" x14ac:dyDescent="0.4">
      <c r="A628" s="1" t="s">
        <v>7</v>
      </c>
      <c r="B628" s="1" t="s">
        <v>46</v>
      </c>
      <c r="C628" s="1" t="s">
        <v>33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</row>
    <row r="629" spans="1:20" x14ac:dyDescent="0.4">
      <c r="A629" s="1" t="s">
        <v>7</v>
      </c>
      <c r="B629" s="1" t="s">
        <v>46</v>
      </c>
      <c r="C629" s="1" t="s">
        <v>34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</row>
    <row r="630" spans="1:20" x14ac:dyDescent="0.4">
      <c r="A630" s="1" t="s">
        <v>7</v>
      </c>
      <c r="B630" s="1" t="s">
        <v>47</v>
      </c>
      <c r="C630" s="1" t="s">
        <v>31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</row>
    <row r="631" spans="1:20" x14ac:dyDescent="0.4">
      <c r="A631" s="1" t="s">
        <v>7</v>
      </c>
      <c r="B631" s="1" t="s">
        <v>47</v>
      </c>
      <c r="C631" s="1" t="s">
        <v>32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</row>
    <row r="632" spans="1:20" x14ac:dyDescent="0.4">
      <c r="A632" s="1" t="s">
        <v>7</v>
      </c>
      <c r="B632" s="1" t="s">
        <v>47</v>
      </c>
      <c r="C632" s="1" t="s">
        <v>33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</row>
    <row r="633" spans="1:20" x14ac:dyDescent="0.4">
      <c r="A633" s="1" t="s">
        <v>7</v>
      </c>
      <c r="B633" s="1" t="s">
        <v>47</v>
      </c>
      <c r="C633" s="1" t="s">
        <v>34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</row>
    <row r="634" spans="1:20" x14ac:dyDescent="0.4">
      <c r="A634" s="1" t="s">
        <v>7</v>
      </c>
      <c r="B634" s="1" t="s">
        <v>48</v>
      </c>
      <c r="C634" s="1" t="s">
        <v>31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</row>
    <row r="635" spans="1:20" x14ac:dyDescent="0.4">
      <c r="A635" s="1" t="s">
        <v>7</v>
      </c>
      <c r="B635" s="1" t="s">
        <v>48</v>
      </c>
      <c r="C635" s="1" t="s">
        <v>32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</row>
    <row r="636" spans="1:20" x14ac:dyDescent="0.4">
      <c r="A636" s="1" t="s">
        <v>7</v>
      </c>
      <c r="B636" s="1" t="s">
        <v>48</v>
      </c>
      <c r="C636" s="1" t="s">
        <v>33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</row>
    <row r="637" spans="1:20" x14ac:dyDescent="0.4">
      <c r="A637" s="1" t="s">
        <v>7</v>
      </c>
      <c r="B637" s="1" t="s">
        <v>48</v>
      </c>
      <c r="C637" s="1" t="s">
        <v>34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</row>
    <row r="638" spans="1:20" x14ac:dyDescent="0.4">
      <c r="A638" s="1" t="s">
        <v>7</v>
      </c>
      <c r="B638" s="1" t="s">
        <v>49</v>
      </c>
      <c r="C638" s="1" t="s">
        <v>31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</row>
    <row r="639" spans="1:20" x14ac:dyDescent="0.4">
      <c r="A639" s="1" t="s">
        <v>7</v>
      </c>
      <c r="B639" s="1" t="s">
        <v>49</v>
      </c>
      <c r="C639" s="1" t="s">
        <v>32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</row>
    <row r="640" spans="1:20" x14ac:dyDescent="0.4">
      <c r="A640" s="1" t="s">
        <v>7</v>
      </c>
      <c r="B640" s="1" t="s">
        <v>49</v>
      </c>
      <c r="C640" s="1" t="s">
        <v>33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</row>
    <row r="641" spans="1:20" x14ac:dyDescent="0.4">
      <c r="A641" s="1" t="s">
        <v>7</v>
      </c>
      <c r="B641" s="1" t="s">
        <v>49</v>
      </c>
      <c r="C641" s="1" t="s">
        <v>34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</row>
    <row r="642" spans="1:20" x14ac:dyDescent="0.4">
      <c r="A642" s="1" t="s">
        <v>7</v>
      </c>
      <c r="B642" s="1" t="s">
        <v>535</v>
      </c>
      <c r="C642" s="1" t="s">
        <v>31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</row>
    <row r="643" spans="1:20" x14ac:dyDescent="0.4">
      <c r="A643" s="1" t="s">
        <v>7</v>
      </c>
      <c r="B643" s="1" t="s">
        <v>535</v>
      </c>
      <c r="C643" s="1" t="s">
        <v>32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</row>
    <row r="644" spans="1:20" x14ac:dyDescent="0.4">
      <c r="A644" s="1" t="s">
        <v>7</v>
      </c>
      <c r="B644" s="1" t="s">
        <v>535</v>
      </c>
      <c r="C644" s="1" t="s">
        <v>33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</row>
    <row r="645" spans="1:20" x14ac:dyDescent="0.4">
      <c r="A645" s="1" t="s">
        <v>7</v>
      </c>
      <c r="B645" s="1" t="s">
        <v>535</v>
      </c>
      <c r="C645" s="1" t="s">
        <v>34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</row>
    <row r="646" spans="1:20" x14ac:dyDescent="0.4">
      <c r="A646" s="1" t="s">
        <v>7</v>
      </c>
      <c r="B646" s="1" t="s">
        <v>538</v>
      </c>
      <c r="C646" s="1" t="s">
        <v>31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</row>
    <row r="647" spans="1:20" x14ac:dyDescent="0.4">
      <c r="A647" s="1" t="s">
        <v>7</v>
      </c>
      <c r="B647" s="1" t="s">
        <v>538</v>
      </c>
      <c r="C647" s="1" t="s">
        <v>32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</row>
    <row r="648" spans="1:20" x14ac:dyDescent="0.4">
      <c r="A648" s="1" t="s">
        <v>7</v>
      </c>
      <c r="B648" s="1" t="s">
        <v>538</v>
      </c>
      <c r="C648" s="1" t="s">
        <v>33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</row>
    <row r="649" spans="1:20" x14ac:dyDescent="0.4">
      <c r="A649" s="1" t="s">
        <v>7</v>
      </c>
      <c r="B649" s="1" t="s">
        <v>538</v>
      </c>
      <c r="C649" s="1" t="s">
        <v>34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</row>
    <row r="650" spans="1:20" x14ac:dyDescent="0.4">
      <c r="A650" s="1" t="s">
        <v>8</v>
      </c>
      <c r="B650" s="1" t="s">
        <v>30</v>
      </c>
      <c r="C650" s="1" t="s">
        <v>31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</row>
    <row r="651" spans="1:20" x14ac:dyDescent="0.4">
      <c r="A651" s="1" t="s">
        <v>8</v>
      </c>
      <c r="B651" s="1" t="s">
        <v>30</v>
      </c>
      <c r="C651" s="1" t="s">
        <v>32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</row>
    <row r="652" spans="1:20" x14ac:dyDescent="0.4">
      <c r="A652" s="1" t="s">
        <v>8</v>
      </c>
      <c r="B652" s="1" t="s">
        <v>30</v>
      </c>
      <c r="C652" s="1" t="s">
        <v>33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</row>
    <row r="653" spans="1:20" x14ac:dyDescent="0.4">
      <c r="A653" s="1" t="s">
        <v>8</v>
      </c>
      <c r="B653" s="1" t="s">
        <v>30</v>
      </c>
      <c r="C653" s="1" t="s">
        <v>34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</row>
    <row r="654" spans="1:20" x14ac:dyDescent="0.4">
      <c r="A654" s="1" t="s">
        <v>8</v>
      </c>
      <c r="B654" s="1" t="s">
        <v>35</v>
      </c>
      <c r="C654" s="1" t="s">
        <v>31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</row>
    <row r="655" spans="1:20" x14ac:dyDescent="0.4">
      <c r="A655" s="1" t="s">
        <v>8</v>
      </c>
      <c r="B655" s="1" t="s">
        <v>35</v>
      </c>
      <c r="C655" s="1" t="s">
        <v>32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</row>
    <row r="656" spans="1:20" x14ac:dyDescent="0.4">
      <c r="A656" s="1" t="s">
        <v>8</v>
      </c>
      <c r="B656" s="1" t="s">
        <v>35</v>
      </c>
      <c r="C656" s="1" t="s">
        <v>33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</row>
    <row r="657" spans="1:20" x14ac:dyDescent="0.4">
      <c r="A657" s="1" t="s">
        <v>8</v>
      </c>
      <c r="B657" s="1" t="s">
        <v>35</v>
      </c>
      <c r="C657" s="1" t="s">
        <v>34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</row>
    <row r="658" spans="1:20" x14ac:dyDescent="0.4">
      <c r="A658" s="1" t="s">
        <v>8</v>
      </c>
      <c r="B658" s="1" t="s">
        <v>36</v>
      </c>
      <c r="C658" s="1" t="s">
        <v>31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</row>
    <row r="659" spans="1:20" x14ac:dyDescent="0.4">
      <c r="A659" s="1" t="s">
        <v>8</v>
      </c>
      <c r="B659" s="1" t="s">
        <v>36</v>
      </c>
      <c r="C659" s="1" t="s">
        <v>32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</row>
    <row r="660" spans="1:20" x14ac:dyDescent="0.4">
      <c r="A660" s="1" t="s">
        <v>8</v>
      </c>
      <c r="B660" s="1" t="s">
        <v>36</v>
      </c>
      <c r="C660" s="1" t="s">
        <v>33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</row>
    <row r="661" spans="1:20" x14ac:dyDescent="0.4">
      <c r="A661" s="1" t="s">
        <v>8</v>
      </c>
      <c r="B661" s="1" t="s">
        <v>36</v>
      </c>
      <c r="C661" s="1" t="s">
        <v>34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</row>
    <row r="662" spans="1:20" x14ac:dyDescent="0.4">
      <c r="A662" s="1" t="s">
        <v>8</v>
      </c>
      <c r="B662" s="1" t="s">
        <v>40</v>
      </c>
      <c r="C662" s="1" t="s">
        <v>31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</row>
    <row r="663" spans="1:20" x14ac:dyDescent="0.4">
      <c r="A663" s="1" t="s">
        <v>8</v>
      </c>
      <c r="B663" s="1" t="s">
        <v>40</v>
      </c>
      <c r="C663" s="1" t="s">
        <v>32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</row>
    <row r="664" spans="1:20" x14ac:dyDescent="0.4">
      <c r="A664" s="1" t="s">
        <v>8</v>
      </c>
      <c r="B664" s="1" t="s">
        <v>40</v>
      </c>
      <c r="C664" s="1" t="s">
        <v>33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</row>
    <row r="665" spans="1:20" x14ac:dyDescent="0.4">
      <c r="A665" s="1" t="s">
        <v>8</v>
      </c>
      <c r="B665" s="1" t="s">
        <v>40</v>
      </c>
      <c r="C665" s="1" t="s">
        <v>34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</row>
    <row r="666" spans="1:20" x14ac:dyDescent="0.4">
      <c r="A666" s="1" t="s">
        <v>8</v>
      </c>
      <c r="B666" s="1" t="s">
        <v>41</v>
      </c>
      <c r="C666" s="1" t="s">
        <v>31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</row>
    <row r="667" spans="1:20" x14ac:dyDescent="0.4">
      <c r="A667" s="1" t="s">
        <v>8</v>
      </c>
      <c r="B667" s="1" t="s">
        <v>41</v>
      </c>
      <c r="C667" s="1" t="s">
        <v>32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</row>
    <row r="668" spans="1:20" x14ac:dyDescent="0.4">
      <c r="A668" s="1" t="s">
        <v>8</v>
      </c>
      <c r="B668" s="1" t="s">
        <v>41</v>
      </c>
      <c r="C668" s="1" t="s">
        <v>33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</row>
    <row r="669" spans="1:20" x14ac:dyDescent="0.4">
      <c r="A669" s="1" t="s">
        <v>8</v>
      </c>
      <c r="B669" s="1" t="s">
        <v>41</v>
      </c>
      <c r="C669" s="1" t="s">
        <v>34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</row>
    <row r="670" spans="1:20" x14ac:dyDescent="0.4">
      <c r="A670" s="1" t="s">
        <v>8</v>
      </c>
      <c r="B670" s="1" t="s">
        <v>39</v>
      </c>
      <c r="C670" s="1" t="s">
        <v>31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</row>
    <row r="671" spans="1:20" x14ac:dyDescent="0.4">
      <c r="A671" s="1" t="s">
        <v>8</v>
      </c>
      <c r="B671" s="1" t="s">
        <v>39</v>
      </c>
      <c r="C671" s="1" t="s">
        <v>32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</row>
    <row r="672" spans="1:20" x14ac:dyDescent="0.4">
      <c r="A672" s="1" t="s">
        <v>8</v>
      </c>
      <c r="B672" s="1" t="s">
        <v>39</v>
      </c>
      <c r="C672" s="1" t="s">
        <v>33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</row>
    <row r="673" spans="1:20" x14ac:dyDescent="0.4">
      <c r="A673" s="1" t="s">
        <v>8</v>
      </c>
      <c r="B673" s="1" t="s">
        <v>39</v>
      </c>
      <c r="C673" s="1" t="s">
        <v>34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</row>
    <row r="674" spans="1:20" x14ac:dyDescent="0.4">
      <c r="A674" s="1" t="s">
        <v>8</v>
      </c>
      <c r="B674" s="1" t="s">
        <v>44</v>
      </c>
      <c r="C674" s="1" t="s">
        <v>31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5.4502724319006645E-3</v>
      </c>
      <c r="J674">
        <v>2.2581847139522673E-2</v>
      </c>
      <c r="K674">
        <v>8.5726909211856925E-2</v>
      </c>
      <c r="L674">
        <v>3.8879259297783922E-2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</row>
    <row r="675" spans="1:20" x14ac:dyDescent="0.4">
      <c r="A675" s="1" t="s">
        <v>8</v>
      </c>
      <c r="B675" s="1" t="s">
        <v>44</v>
      </c>
      <c r="C675" s="1" t="s">
        <v>32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</row>
    <row r="676" spans="1:20" x14ac:dyDescent="0.4">
      <c r="A676" s="1" t="s">
        <v>8</v>
      </c>
      <c r="B676" s="1" t="s">
        <v>44</v>
      </c>
      <c r="C676" s="1" t="s">
        <v>33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</row>
    <row r="677" spans="1:20" x14ac:dyDescent="0.4">
      <c r="A677" s="1" t="s">
        <v>8</v>
      </c>
      <c r="B677" s="1" t="s">
        <v>44</v>
      </c>
      <c r="C677" s="1" t="s">
        <v>34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</row>
    <row r="678" spans="1:20" x14ac:dyDescent="0.4">
      <c r="A678" s="1" t="s">
        <v>8</v>
      </c>
      <c r="B678" s="1" t="s">
        <v>37</v>
      </c>
      <c r="C678" s="1" t="s">
        <v>31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</row>
    <row r="679" spans="1:20" x14ac:dyDescent="0.4">
      <c r="A679" s="1" t="s">
        <v>8</v>
      </c>
      <c r="B679" s="1" t="s">
        <v>37</v>
      </c>
      <c r="C679" s="1" t="s">
        <v>32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</row>
    <row r="680" spans="1:20" x14ac:dyDescent="0.4">
      <c r="A680" s="1" t="s">
        <v>8</v>
      </c>
      <c r="B680" s="1" t="s">
        <v>37</v>
      </c>
      <c r="C680" s="1" t="s">
        <v>33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</row>
    <row r="681" spans="1:20" x14ac:dyDescent="0.4">
      <c r="A681" s="1" t="s">
        <v>8</v>
      </c>
      <c r="B681" s="1" t="s">
        <v>37</v>
      </c>
      <c r="C681" s="1" t="s">
        <v>34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</row>
    <row r="682" spans="1:20" x14ac:dyDescent="0.4">
      <c r="A682" s="1" t="s">
        <v>8</v>
      </c>
      <c r="B682" s="1" t="s">
        <v>38</v>
      </c>
      <c r="C682" s="1" t="s">
        <v>31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</row>
    <row r="683" spans="1:20" x14ac:dyDescent="0.4">
      <c r="A683" s="1" t="s">
        <v>8</v>
      </c>
      <c r="B683" s="1" t="s">
        <v>38</v>
      </c>
      <c r="C683" s="1" t="s">
        <v>32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</row>
    <row r="684" spans="1:20" x14ac:dyDescent="0.4">
      <c r="A684" s="1" t="s">
        <v>8</v>
      </c>
      <c r="B684" s="1" t="s">
        <v>38</v>
      </c>
      <c r="C684" s="1" t="s">
        <v>33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</row>
    <row r="685" spans="1:20" x14ac:dyDescent="0.4">
      <c r="A685" s="1" t="s">
        <v>8</v>
      </c>
      <c r="B685" s="1" t="s">
        <v>38</v>
      </c>
      <c r="C685" s="1" t="s">
        <v>34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</row>
    <row r="686" spans="1:20" x14ac:dyDescent="0.4">
      <c r="A686" s="1" t="s">
        <v>8</v>
      </c>
      <c r="B686" s="1" t="s">
        <v>42</v>
      </c>
      <c r="C686" s="1" t="s">
        <v>31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</row>
    <row r="687" spans="1:20" x14ac:dyDescent="0.4">
      <c r="A687" s="1" t="s">
        <v>8</v>
      </c>
      <c r="B687" s="1" t="s">
        <v>42</v>
      </c>
      <c r="C687" s="1" t="s">
        <v>32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</row>
    <row r="688" spans="1:20" x14ac:dyDescent="0.4">
      <c r="A688" s="1" t="s">
        <v>8</v>
      </c>
      <c r="B688" s="1" t="s">
        <v>42</v>
      </c>
      <c r="C688" s="1" t="s">
        <v>33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</row>
    <row r="689" spans="1:20" x14ac:dyDescent="0.4">
      <c r="A689" s="1" t="s">
        <v>8</v>
      </c>
      <c r="B689" s="1" t="s">
        <v>42</v>
      </c>
      <c r="C689" s="1" t="s">
        <v>34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</row>
    <row r="690" spans="1:20" x14ac:dyDescent="0.4">
      <c r="A690" s="1" t="s">
        <v>8</v>
      </c>
      <c r="B690" s="1" t="s">
        <v>43</v>
      </c>
      <c r="C690" s="1" t="s">
        <v>31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</row>
    <row r="691" spans="1:20" x14ac:dyDescent="0.4">
      <c r="A691" s="1" t="s">
        <v>8</v>
      </c>
      <c r="B691" s="1" t="s">
        <v>43</v>
      </c>
      <c r="C691" s="1" t="s">
        <v>32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</row>
    <row r="692" spans="1:20" x14ac:dyDescent="0.4">
      <c r="A692" s="1" t="s">
        <v>8</v>
      </c>
      <c r="B692" s="1" t="s">
        <v>43</v>
      </c>
      <c r="C692" s="1" t="s">
        <v>33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</row>
    <row r="693" spans="1:20" x14ac:dyDescent="0.4">
      <c r="A693" s="1" t="s">
        <v>8</v>
      </c>
      <c r="B693" s="1" t="s">
        <v>43</v>
      </c>
      <c r="C693" s="1" t="s">
        <v>34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</row>
    <row r="694" spans="1:20" x14ac:dyDescent="0.4">
      <c r="A694" s="1" t="s">
        <v>8</v>
      </c>
      <c r="B694" s="1" t="s">
        <v>45</v>
      </c>
      <c r="C694" s="1" t="s">
        <v>31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</row>
    <row r="695" spans="1:20" x14ac:dyDescent="0.4">
      <c r="A695" s="1" t="s">
        <v>8</v>
      </c>
      <c r="B695" s="1" t="s">
        <v>45</v>
      </c>
      <c r="C695" s="1" t="s">
        <v>32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</row>
    <row r="696" spans="1:20" x14ac:dyDescent="0.4">
      <c r="A696" s="1" t="s">
        <v>8</v>
      </c>
      <c r="B696" s="1" t="s">
        <v>45</v>
      </c>
      <c r="C696" s="1" t="s">
        <v>33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</row>
    <row r="697" spans="1:20" x14ac:dyDescent="0.4">
      <c r="A697" s="1" t="s">
        <v>8</v>
      </c>
      <c r="B697" s="1" t="s">
        <v>45</v>
      </c>
      <c r="C697" s="1" t="s">
        <v>34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</row>
    <row r="698" spans="1:20" x14ac:dyDescent="0.4">
      <c r="A698" s="1" t="s">
        <v>8</v>
      </c>
      <c r="B698" s="1" t="s">
        <v>46</v>
      </c>
      <c r="C698" s="1" t="s">
        <v>31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</row>
    <row r="699" spans="1:20" x14ac:dyDescent="0.4">
      <c r="A699" s="1" t="s">
        <v>8</v>
      </c>
      <c r="B699" s="1" t="s">
        <v>46</v>
      </c>
      <c r="C699" s="1" t="s">
        <v>32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</row>
    <row r="700" spans="1:20" x14ac:dyDescent="0.4">
      <c r="A700" s="1" t="s">
        <v>8</v>
      </c>
      <c r="B700" s="1" t="s">
        <v>46</v>
      </c>
      <c r="C700" s="1" t="s">
        <v>33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</row>
    <row r="701" spans="1:20" x14ac:dyDescent="0.4">
      <c r="A701" s="1" t="s">
        <v>8</v>
      </c>
      <c r="B701" s="1" t="s">
        <v>46</v>
      </c>
      <c r="C701" s="1" t="s">
        <v>34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</row>
    <row r="702" spans="1:20" x14ac:dyDescent="0.4">
      <c r="A702" s="1" t="s">
        <v>8</v>
      </c>
      <c r="B702" s="1" t="s">
        <v>47</v>
      </c>
      <c r="C702" s="1" t="s">
        <v>31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</row>
    <row r="703" spans="1:20" x14ac:dyDescent="0.4">
      <c r="A703" s="1" t="s">
        <v>8</v>
      </c>
      <c r="B703" s="1" t="s">
        <v>47</v>
      </c>
      <c r="C703" s="1" t="s">
        <v>32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</row>
    <row r="704" spans="1:20" x14ac:dyDescent="0.4">
      <c r="A704" s="1" t="s">
        <v>8</v>
      </c>
      <c r="B704" s="1" t="s">
        <v>47</v>
      </c>
      <c r="C704" s="1" t="s">
        <v>33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</row>
    <row r="705" spans="1:20" x14ac:dyDescent="0.4">
      <c r="A705" s="1" t="s">
        <v>8</v>
      </c>
      <c r="B705" s="1" t="s">
        <v>47</v>
      </c>
      <c r="C705" s="1" t="s">
        <v>34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</row>
    <row r="706" spans="1:20" x14ac:dyDescent="0.4">
      <c r="A706" s="1" t="s">
        <v>8</v>
      </c>
      <c r="B706" s="1" t="s">
        <v>48</v>
      </c>
      <c r="C706" s="1" t="s">
        <v>31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</row>
    <row r="707" spans="1:20" x14ac:dyDescent="0.4">
      <c r="A707" s="1" t="s">
        <v>8</v>
      </c>
      <c r="B707" s="1" t="s">
        <v>48</v>
      </c>
      <c r="C707" s="1" t="s">
        <v>32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</row>
    <row r="708" spans="1:20" x14ac:dyDescent="0.4">
      <c r="A708" s="1" t="s">
        <v>8</v>
      </c>
      <c r="B708" s="1" t="s">
        <v>48</v>
      </c>
      <c r="C708" s="1" t="s">
        <v>33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</row>
    <row r="709" spans="1:20" x14ac:dyDescent="0.4">
      <c r="A709" s="1" t="s">
        <v>8</v>
      </c>
      <c r="B709" s="1" t="s">
        <v>48</v>
      </c>
      <c r="C709" s="1" t="s">
        <v>34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</row>
    <row r="710" spans="1:20" x14ac:dyDescent="0.4">
      <c r="A710" s="1" t="s">
        <v>8</v>
      </c>
      <c r="B710" s="1" t="s">
        <v>49</v>
      </c>
      <c r="C710" s="1" t="s">
        <v>31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</row>
    <row r="711" spans="1:20" x14ac:dyDescent="0.4">
      <c r="A711" s="1" t="s">
        <v>8</v>
      </c>
      <c r="B711" s="1" t="s">
        <v>49</v>
      </c>
      <c r="C711" s="1" t="s">
        <v>32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</row>
    <row r="712" spans="1:20" x14ac:dyDescent="0.4">
      <c r="A712" s="1" t="s">
        <v>8</v>
      </c>
      <c r="B712" s="1" t="s">
        <v>49</v>
      </c>
      <c r="C712" s="1" t="s">
        <v>33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</row>
    <row r="713" spans="1:20" x14ac:dyDescent="0.4">
      <c r="A713" s="1" t="s">
        <v>8</v>
      </c>
      <c r="B713" s="1" t="s">
        <v>49</v>
      </c>
      <c r="C713" s="1" t="s">
        <v>34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</row>
    <row r="714" spans="1:20" x14ac:dyDescent="0.4">
      <c r="A714" s="1" t="s">
        <v>8</v>
      </c>
      <c r="B714" s="1" t="s">
        <v>535</v>
      </c>
      <c r="C714" s="1" t="s">
        <v>31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</row>
    <row r="715" spans="1:20" x14ac:dyDescent="0.4">
      <c r="A715" s="1" t="s">
        <v>8</v>
      </c>
      <c r="B715" s="1" t="s">
        <v>535</v>
      </c>
      <c r="C715" s="1" t="s">
        <v>32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</row>
    <row r="716" spans="1:20" x14ac:dyDescent="0.4">
      <c r="A716" s="1" t="s">
        <v>8</v>
      </c>
      <c r="B716" s="1" t="s">
        <v>535</v>
      </c>
      <c r="C716" s="1" t="s">
        <v>33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</row>
    <row r="717" spans="1:20" x14ac:dyDescent="0.4">
      <c r="A717" s="1" t="s">
        <v>8</v>
      </c>
      <c r="B717" s="1" t="s">
        <v>535</v>
      </c>
      <c r="C717" s="1" t="s">
        <v>34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</row>
    <row r="718" spans="1:20" x14ac:dyDescent="0.4">
      <c r="A718" s="1" t="s">
        <v>8</v>
      </c>
      <c r="B718" s="1" t="s">
        <v>538</v>
      </c>
      <c r="C718" s="1" t="s">
        <v>31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</row>
    <row r="719" spans="1:20" x14ac:dyDescent="0.4">
      <c r="A719" s="1" t="s">
        <v>8</v>
      </c>
      <c r="B719" s="1" t="s">
        <v>538</v>
      </c>
      <c r="C719" s="1" t="s">
        <v>32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</row>
    <row r="720" spans="1:20" x14ac:dyDescent="0.4">
      <c r="A720" s="1" t="s">
        <v>8</v>
      </c>
      <c r="B720" s="1" t="s">
        <v>538</v>
      </c>
      <c r="C720" s="1" t="s">
        <v>33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</row>
    <row r="721" spans="1:20" x14ac:dyDescent="0.4">
      <c r="A721" s="1" t="s">
        <v>8</v>
      </c>
      <c r="B721" s="1" t="s">
        <v>538</v>
      </c>
      <c r="C721" s="1" t="s">
        <v>34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</row>
    <row r="722" spans="1:20" x14ac:dyDescent="0.4">
      <c r="A722" s="1" t="s">
        <v>35</v>
      </c>
      <c r="B722" s="1" t="s">
        <v>30</v>
      </c>
      <c r="C722" s="1" t="s">
        <v>31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</row>
    <row r="723" spans="1:20" x14ac:dyDescent="0.4">
      <c r="A723" s="1" t="s">
        <v>35</v>
      </c>
      <c r="B723" s="1" t="s">
        <v>30</v>
      </c>
      <c r="C723" s="1" t="s">
        <v>32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</row>
    <row r="724" spans="1:20" x14ac:dyDescent="0.4">
      <c r="A724" s="1" t="s">
        <v>35</v>
      </c>
      <c r="B724" s="1" t="s">
        <v>30</v>
      </c>
      <c r="C724" s="1" t="s">
        <v>33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</row>
    <row r="725" spans="1:20" x14ac:dyDescent="0.4">
      <c r="A725" s="1" t="s">
        <v>35</v>
      </c>
      <c r="B725" s="1" t="s">
        <v>30</v>
      </c>
      <c r="C725" s="1" t="s">
        <v>34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</row>
    <row r="726" spans="1:20" x14ac:dyDescent="0.4">
      <c r="A726" s="1" t="s">
        <v>35</v>
      </c>
      <c r="B726" s="1" t="s">
        <v>35</v>
      </c>
      <c r="C726" s="1" t="s">
        <v>31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</row>
    <row r="727" spans="1:20" x14ac:dyDescent="0.4">
      <c r="A727" s="1" t="s">
        <v>35</v>
      </c>
      <c r="B727" s="1" t="s">
        <v>35</v>
      </c>
      <c r="C727" s="1" t="s">
        <v>32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</row>
    <row r="728" spans="1:20" x14ac:dyDescent="0.4">
      <c r="A728" s="1" t="s">
        <v>35</v>
      </c>
      <c r="B728" s="1" t="s">
        <v>35</v>
      </c>
      <c r="C728" s="1" t="s">
        <v>33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</row>
    <row r="729" spans="1:20" x14ac:dyDescent="0.4">
      <c r="A729" s="1" t="s">
        <v>35</v>
      </c>
      <c r="B729" s="1" t="s">
        <v>35</v>
      </c>
      <c r="C729" s="1" t="s">
        <v>34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</row>
    <row r="730" spans="1:20" x14ac:dyDescent="0.4">
      <c r="A730" s="1" t="s">
        <v>35</v>
      </c>
      <c r="B730" s="1" t="s">
        <v>36</v>
      </c>
      <c r="C730" s="1" t="s">
        <v>31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</row>
    <row r="731" spans="1:20" x14ac:dyDescent="0.4">
      <c r="A731" s="1" t="s">
        <v>35</v>
      </c>
      <c r="B731" s="1" t="s">
        <v>36</v>
      </c>
      <c r="C731" s="1" t="s">
        <v>32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</row>
    <row r="732" spans="1:20" x14ac:dyDescent="0.4">
      <c r="A732" s="1" t="s">
        <v>35</v>
      </c>
      <c r="B732" s="1" t="s">
        <v>36</v>
      </c>
      <c r="C732" s="1" t="s">
        <v>33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</row>
    <row r="733" spans="1:20" x14ac:dyDescent="0.4">
      <c r="A733" s="1" t="s">
        <v>35</v>
      </c>
      <c r="B733" s="1" t="s">
        <v>36</v>
      </c>
      <c r="C733" s="1" t="s">
        <v>34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</row>
    <row r="734" spans="1:20" x14ac:dyDescent="0.4">
      <c r="A734" s="1" t="s">
        <v>35</v>
      </c>
      <c r="B734" s="1" t="s">
        <v>40</v>
      </c>
      <c r="C734" s="1" t="s">
        <v>31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</row>
    <row r="735" spans="1:20" x14ac:dyDescent="0.4">
      <c r="A735" s="1" t="s">
        <v>35</v>
      </c>
      <c r="B735" s="1" t="s">
        <v>40</v>
      </c>
      <c r="C735" s="1" t="s">
        <v>32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</row>
    <row r="736" spans="1:20" x14ac:dyDescent="0.4">
      <c r="A736" s="1" t="s">
        <v>35</v>
      </c>
      <c r="B736" s="1" t="s">
        <v>40</v>
      </c>
      <c r="C736" s="1" t="s">
        <v>33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</row>
    <row r="737" spans="1:20" x14ac:dyDescent="0.4">
      <c r="A737" s="1" t="s">
        <v>35</v>
      </c>
      <c r="B737" s="1" t="s">
        <v>40</v>
      </c>
      <c r="C737" s="1" t="s">
        <v>34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</row>
    <row r="738" spans="1:20" x14ac:dyDescent="0.4">
      <c r="A738" s="1" t="s">
        <v>35</v>
      </c>
      <c r="B738" s="1" t="s">
        <v>41</v>
      </c>
      <c r="C738" s="1" t="s">
        <v>31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</row>
    <row r="739" spans="1:20" x14ac:dyDescent="0.4">
      <c r="A739" s="1" t="s">
        <v>35</v>
      </c>
      <c r="B739" s="1" t="s">
        <v>41</v>
      </c>
      <c r="C739" s="1" t="s">
        <v>32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</row>
    <row r="740" spans="1:20" x14ac:dyDescent="0.4">
      <c r="A740" s="1" t="s">
        <v>35</v>
      </c>
      <c r="B740" s="1" t="s">
        <v>41</v>
      </c>
      <c r="C740" s="1" t="s">
        <v>33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</row>
    <row r="741" spans="1:20" x14ac:dyDescent="0.4">
      <c r="A741" s="1" t="s">
        <v>35</v>
      </c>
      <c r="B741" s="1" t="s">
        <v>41</v>
      </c>
      <c r="C741" s="1" t="s">
        <v>34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</row>
    <row r="742" spans="1:20" x14ac:dyDescent="0.4">
      <c r="A742" s="1" t="s">
        <v>35</v>
      </c>
      <c r="B742" s="1" t="s">
        <v>39</v>
      </c>
      <c r="C742" s="1" t="s">
        <v>31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</row>
    <row r="743" spans="1:20" x14ac:dyDescent="0.4">
      <c r="A743" s="1" t="s">
        <v>35</v>
      </c>
      <c r="B743" s="1" t="s">
        <v>39</v>
      </c>
      <c r="C743" s="1" t="s">
        <v>32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</row>
    <row r="744" spans="1:20" x14ac:dyDescent="0.4">
      <c r="A744" s="1" t="s">
        <v>35</v>
      </c>
      <c r="B744" s="1" t="s">
        <v>39</v>
      </c>
      <c r="C744" s="1" t="s">
        <v>33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</row>
    <row r="745" spans="1:20" x14ac:dyDescent="0.4">
      <c r="A745" s="1" t="s">
        <v>35</v>
      </c>
      <c r="B745" s="1" t="s">
        <v>39</v>
      </c>
      <c r="C745" s="1" t="s">
        <v>34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</row>
    <row r="746" spans="1:20" x14ac:dyDescent="0.4">
      <c r="A746" s="1" t="s">
        <v>35</v>
      </c>
      <c r="B746" s="1" t="s">
        <v>44</v>
      </c>
      <c r="C746" s="1" t="s">
        <v>31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</row>
    <row r="747" spans="1:20" x14ac:dyDescent="0.4">
      <c r="A747" s="1" t="s">
        <v>35</v>
      </c>
      <c r="B747" s="1" t="s">
        <v>44</v>
      </c>
      <c r="C747" s="1" t="s">
        <v>32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</row>
    <row r="748" spans="1:20" x14ac:dyDescent="0.4">
      <c r="A748" s="1" t="s">
        <v>35</v>
      </c>
      <c r="B748" s="1" t="s">
        <v>44</v>
      </c>
      <c r="C748" s="1" t="s">
        <v>33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</row>
    <row r="749" spans="1:20" x14ac:dyDescent="0.4">
      <c r="A749" s="1" t="s">
        <v>35</v>
      </c>
      <c r="B749" s="1" t="s">
        <v>44</v>
      </c>
      <c r="C749" s="1" t="s">
        <v>34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</row>
    <row r="750" spans="1:20" x14ac:dyDescent="0.4">
      <c r="A750" s="1" t="s">
        <v>35</v>
      </c>
      <c r="B750" s="1" t="s">
        <v>37</v>
      </c>
      <c r="C750" s="1" t="s">
        <v>31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</row>
    <row r="751" spans="1:20" x14ac:dyDescent="0.4">
      <c r="A751" s="1" t="s">
        <v>35</v>
      </c>
      <c r="B751" s="1" t="s">
        <v>37</v>
      </c>
      <c r="C751" s="1" t="s">
        <v>32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</row>
    <row r="752" spans="1:20" x14ac:dyDescent="0.4">
      <c r="A752" s="1" t="s">
        <v>35</v>
      </c>
      <c r="B752" s="1" t="s">
        <v>37</v>
      </c>
      <c r="C752" s="1" t="s">
        <v>33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</row>
    <row r="753" spans="1:20" x14ac:dyDescent="0.4">
      <c r="A753" s="1" t="s">
        <v>35</v>
      </c>
      <c r="B753" s="1" t="s">
        <v>37</v>
      </c>
      <c r="C753" s="1" t="s">
        <v>34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</row>
    <row r="754" spans="1:20" x14ac:dyDescent="0.4">
      <c r="A754" s="1" t="s">
        <v>35</v>
      </c>
      <c r="B754" s="1" t="s">
        <v>38</v>
      </c>
      <c r="C754" s="1" t="s">
        <v>31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</row>
    <row r="755" spans="1:20" x14ac:dyDescent="0.4">
      <c r="A755" s="1" t="s">
        <v>35</v>
      </c>
      <c r="B755" s="1" t="s">
        <v>38</v>
      </c>
      <c r="C755" s="1" t="s">
        <v>32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</row>
    <row r="756" spans="1:20" x14ac:dyDescent="0.4">
      <c r="A756" s="1" t="s">
        <v>35</v>
      </c>
      <c r="B756" s="1" t="s">
        <v>38</v>
      </c>
      <c r="C756" s="1" t="s">
        <v>33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</row>
    <row r="757" spans="1:20" x14ac:dyDescent="0.4">
      <c r="A757" s="1" t="s">
        <v>35</v>
      </c>
      <c r="B757" s="1" t="s">
        <v>38</v>
      </c>
      <c r="C757" s="1" t="s">
        <v>34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</row>
    <row r="758" spans="1:20" x14ac:dyDescent="0.4">
      <c r="A758" s="1" t="s">
        <v>35</v>
      </c>
      <c r="B758" s="1" t="s">
        <v>42</v>
      </c>
      <c r="C758" s="1" t="s">
        <v>31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</row>
    <row r="759" spans="1:20" x14ac:dyDescent="0.4">
      <c r="A759" s="1" t="s">
        <v>35</v>
      </c>
      <c r="B759" s="1" t="s">
        <v>42</v>
      </c>
      <c r="C759" s="1" t="s">
        <v>32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</row>
    <row r="760" spans="1:20" x14ac:dyDescent="0.4">
      <c r="A760" s="1" t="s">
        <v>35</v>
      </c>
      <c r="B760" s="1" t="s">
        <v>42</v>
      </c>
      <c r="C760" s="1" t="s">
        <v>33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</row>
    <row r="761" spans="1:20" x14ac:dyDescent="0.4">
      <c r="A761" s="1" t="s">
        <v>35</v>
      </c>
      <c r="B761" s="1" t="s">
        <v>42</v>
      </c>
      <c r="C761" s="1" t="s">
        <v>34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</row>
    <row r="762" spans="1:20" x14ac:dyDescent="0.4">
      <c r="A762" s="1" t="s">
        <v>35</v>
      </c>
      <c r="B762" s="1" t="s">
        <v>43</v>
      </c>
      <c r="C762" s="1" t="s">
        <v>31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</row>
    <row r="763" spans="1:20" x14ac:dyDescent="0.4">
      <c r="A763" s="1" t="s">
        <v>35</v>
      </c>
      <c r="B763" s="1" t="s">
        <v>43</v>
      </c>
      <c r="C763" s="1" t="s">
        <v>32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</row>
    <row r="764" spans="1:20" x14ac:dyDescent="0.4">
      <c r="A764" s="1" t="s">
        <v>35</v>
      </c>
      <c r="B764" s="1" t="s">
        <v>43</v>
      </c>
      <c r="C764" s="1" t="s">
        <v>33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</row>
    <row r="765" spans="1:20" x14ac:dyDescent="0.4">
      <c r="A765" s="1" t="s">
        <v>35</v>
      </c>
      <c r="B765" s="1" t="s">
        <v>43</v>
      </c>
      <c r="C765" s="1" t="s">
        <v>34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</row>
    <row r="766" spans="1:20" x14ac:dyDescent="0.4">
      <c r="A766" s="1" t="s">
        <v>35</v>
      </c>
      <c r="B766" s="1" t="s">
        <v>45</v>
      </c>
      <c r="C766" s="1" t="s">
        <v>31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</row>
    <row r="767" spans="1:20" x14ac:dyDescent="0.4">
      <c r="A767" s="1" t="s">
        <v>35</v>
      </c>
      <c r="B767" s="1" t="s">
        <v>45</v>
      </c>
      <c r="C767" s="1" t="s">
        <v>32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</row>
    <row r="768" spans="1:20" x14ac:dyDescent="0.4">
      <c r="A768" s="1" t="s">
        <v>35</v>
      </c>
      <c r="B768" s="1" t="s">
        <v>45</v>
      </c>
      <c r="C768" s="1" t="s">
        <v>33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</row>
    <row r="769" spans="1:20" x14ac:dyDescent="0.4">
      <c r="A769" s="1" t="s">
        <v>35</v>
      </c>
      <c r="B769" s="1" t="s">
        <v>45</v>
      </c>
      <c r="C769" s="1" t="s">
        <v>34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</row>
    <row r="770" spans="1:20" x14ac:dyDescent="0.4">
      <c r="A770" s="1" t="s">
        <v>35</v>
      </c>
      <c r="B770" s="1" t="s">
        <v>46</v>
      </c>
      <c r="C770" s="1" t="s">
        <v>31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</row>
    <row r="771" spans="1:20" x14ac:dyDescent="0.4">
      <c r="A771" s="1" t="s">
        <v>35</v>
      </c>
      <c r="B771" s="1" t="s">
        <v>46</v>
      </c>
      <c r="C771" s="1" t="s">
        <v>32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</row>
    <row r="772" spans="1:20" x14ac:dyDescent="0.4">
      <c r="A772" s="1" t="s">
        <v>35</v>
      </c>
      <c r="B772" s="1" t="s">
        <v>46</v>
      </c>
      <c r="C772" s="1" t="s">
        <v>33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</row>
    <row r="773" spans="1:20" x14ac:dyDescent="0.4">
      <c r="A773" s="1" t="s">
        <v>35</v>
      </c>
      <c r="B773" s="1" t="s">
        <v>46</v>
      </c>
      <c r="C773" s="1" t="s">
        <v>34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</row>
    <row r="774" spans="1:20" x14ac:dyDescent="0.4">
      <c r="A774" s="1" t="s">
        <v>35</v>
      </c>
      <c r="B774" s="1" t="s">
        <v>47</v>
      </c>
      <c r="C774" s="1" t="s">
        <v>31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</row>
    <row r="775" spans="1:20" x14ac:dyDescent="0.4">
      <c r="A775" s="1" t="s">
        <v>35</v>
      </c>
      <c r="B775" s="1" t="s">
        <v>47</v>
      </c>
      <c r="C775" s="1" t="s">
        <v>32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</row>
    <row r="776" spans="1:20" x14ac:dyDescent="0.4">
      <c r="A776" s="1" t="s">
        <v>35</v>
      </c>
      <c r="B776" s="1" t="s">
        <v>47</v>
      </c>
      <c r="C776" s="1" t="s">
        <v>33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</row>
    <row r="777" spans="1:20" x14ac:dyDescent="0.4">
      <c r="A777" s="1" t="s">
        <v>35</v>
      </c>
      <c r="B777" s="1" t="s">
        <v>47</v>
      </c>
      <c r="C777" s="1" t="s">
        <v>34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</row>
    <row r="778" spans="1:20" x14ac:dyDescent="0.4">
      <c r="A778" s="1" t="s">
        <v>35</v>
      </c>
      <c r="B778" s="1" t="s">
        <v>48</v>
      </c>
      <c r="C778" s="1" t="s">
        <v>31</v>
      </c>
      <c r="D778">
        <v>0</v>
      </c>
      <c r="E778">
        <v>0</v>
      </c>
      <c r="F778">
        <v>1.7703071579874604E-2</v>
      </c>
      <c r="G778">
        <v>7.7536886020205123E-3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</row>
    <row r="779" spans="1:20" x14ac:dyDescent="0.4">
      <c r="A779" s="1" t="s">
        <v>35</v>
      </c>
      <c r="B779" s="1" t="s">
        <v>48</v>
      </c>
      <c r="C779" s="1" t="s">
        <v>32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</row>
    <row r="780" spans="1:20" x14ac:dyDescent="0.4">
      <c r="A780" s="1" t="s">
        <v>35</v>
      </c>
      <c r="B780" s="1" t="s">
        <v>48</v>
      </c>
      <c r="C780" s="1" t="s">
        <v>33</v>
      </c>
      <c r="D780">
        <v>0</v>
      </c>
      <c r="E780">
        <v>0</v>
      </c>
      <c r="F780">
        <v>0</v>
      </c>
      <c r="G780">
        <v>3.1758227848101253E-3</v>
      </c>
      <c r="H780">
        <v>0</v>
      </c>
      <c r="I780">
        <v>4.1333590437910164E-4</v>
      </c>
      <c r="J780">
        <v>9.2549667236363816E-3</v>
      </c>
      <c r="K780">
        <v>2.8080890811188735E-4</v>
      </c>
      <c r="L780">
        <v>1.5018504545190304E-4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</row>
    <row r="781" spans="1:20" x14ac:dyDescent="0.4">
      <c r="A781" s="1" t="s">
        <v>35</v>
      </c>
      <c r="B781" s="1" t="s">
        <v>48</v>
      </c>
      <c r="C781" s="1" t="s">
        <v>34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</row>
    <row r="782" spans="1:20" x14ac:dyDescent="0.4">
      <c r="A782" s="1" t="s">
        <v>35</v>
      </c>
      <c r="B782" s="1" t="s">
        <v>49</v>
      </c>
      <c r="C782" s="1" t="s">
        <v>31</v>
      </c>
      <c r="D782">
        <v>4.6144695440000071E-2</v>
      </c>
      <c r="E782">
        <v>8.9827829607523803E-3</v>
      </c>
      <c r="F782">
        <v>6.190877601722676E-3</v>
      </c>
      <c r="G782">
        <v>6.6051618027536223E-3</v>
      </c>
      <c r="H782">
        <v>6.2425117179971496E-3</v>
      </c>
      <c r="I782">
        <v>5.8390328900677817E-3</v>
      </c>
      <c r="J782">
        <v>5.8836500978413919E-3</v>
      </c>
      <c r="K782">
        <v>6.0601006301212127E-3</v>
      </c>
      <c r="L782">
        <v>6.0247521978324722E-3</v>
      </c>
      <c r="M782">
        <v>6.0788282531248974E-3</v>
      </c>
      <c r="N782">
        <v>6.0791126439574449E-3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</row>
    <row r="783" spans="1:20" x14ac:dyDescent="0.4">
      <c r="A783" s="1" t="s">
        <v>35</v>
      </c>
      <c r="B783" s="1" t="s">
        <v>49</v>
      </c>
      <c r="C783" s="1" t="s">
        <v>32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</row>
    <row r="784" spans="1:20" x14ac:dyDescent="0.4">
      <c r="A784" s="1" t="s">
        <v>35</v>
      </c>
      <c r="B784" s="1" t="s">
        <v>49</v>
      </c>
      <c r="C784" s="1" t="s">
        <v>33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</row>
    <row r="785" spans="1:20" x14ac:dyDescent="0.4">
      <c r="A785" s="1" t="s">
        <v>35</v>
      </c>
      <c r="B785" s="1" t="s">
        <v>49</v>
      </c>
      <c r="C785" s="1" t="s">
        <v>34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</row>
    <row r="786" spans="1:20" x14ac:dyDescent="0.4">
      <c r="A786" s="1" t="s">
        <v>35</v>
      </c>
      <c r="B786" s="1" t="s">
        <v>535</v>
      </c>
      <c r="C786" s="1" t="s">
        <v>31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</row>
    <row r="787" spans="1:20" x14ac:dyDescent="0.4">
      <c r="A787" s="1" t="s">
        <v>35</v>
      </c>
      <c r="B787" s="1" t="s">
        <v>535</v>
      </c>
      <c r="C787" s="1" t="s">
        <v>32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</row>
    <row r="788" spans="1:20" x14ac:dyDescent="0.4">
      <c r="A788" s="1" t="s">
        <v>35</v>
      </c>
      <c r="B788" s="1" t="s">
        <v>535</v>
      </c>
      <c r="C788" s="1" t="s">
        <v>33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</row>
    <row r="789" spans="1:20" x14ac:dyDescent="0.4">
      <c r="A789" s="1" t="s">
        <v>35</v>
      </c>
      <c r="B789" s="1" t="s">
        <v>535</v>
      </c>
      <c r="C789" s="1" t="s">
        <v>34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</row>
    <row r="790" spans="1:20" x14ac:dyDescent="0.4">
      <c r="A790" s="1" t="s">
        <v>35</v>
      </c>
      <c r="B790" s="1" t="s">
        <v>538</v>
      </c>
      <c r="C790" s="1" t="s">
        <v>31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</row>
    <row r="791" spans="1:20" x14ac:dyDescent="0.4">
      <c r="A791" s="1" t="s">
        <v>35</v>
      </c>
      <c r="B791" s="1" t="s">
        <v>538</v>
      </c>
      <c r="C791" s="1" t="s">
        <v>32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</row>
    <row r="792" spans="1:20" x14ac:dyDescent="0.4">
      <c r="A792" s="1" t="s">
        <v>35</v>
      </c>
      <c r="B792" s="1" t="s">
        <v>538</v>
      </c>
      <c r="C792" s="1" t="s">
        <v>33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</row>
    <row r="793" spans="1:20" x14ac:dyDescent="0.4">
      <c r="A793" s="1" t="s">
        <v>35</v>
      </c>
      <c r="B793" s="1" t="s">
        <v>538</v>
      </c>
      <c r="C793" s="1" t="s">
        <v>34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</row>
    <row r="794" spans="1:20" x14ac:dyDescent="0.4">
      <c r="A794" s="1" t="s">
        <v>9</v>
      </c>
      <c r="B794" s="1" t="s">
        <v>30</v>
      </c>
      <c r="C794" s="1" t="s">
        <v>31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</row>
    <row r="795" spans="1:20" x14ac:dyDescent="0.4">
      <c r="A795" s="1" t="s">
        <v>9</v>
      </c>
      <c r="B795" s="1" t="s">
        <v>30</v>
      </c>
      <c r="C795" s="1" t="s">
        <v>32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</row>
    <row r="796" spans="1:20" x14ac:dyDescent="0.4">
      <c r="A796" s="1" t="s">
        <v>9</v>
      </c>
      <c r="B796" s="1" t="s">
        <v>30</v>
      </c>
      <c r="C796" s="1" t="s">
        <v>33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</row>
    <row r="797" spans="1:20" x14ac:dyDescent="0.4">
      <c r="A797" s="1" t="s">
        <v>9</v>
      </c>
      <c r="B797" s="1" t="s">
        <v>30</v>
      </c>
      <c r="C797" s="1" t="s">
        <v>34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</row>
    <row r="798" spans="1:20" x14ac:dyDescent="0.4">
      <c r="A798" s="1" t="s">
        <v>9</v>
      </c>
      <c r="B798" s="1" t="s">
        <v>35</v>
      </c>
      <c r="C798" s="1" t="s">
        <v>31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</row>
    <row r="799" spans="1:20" x14ac:dyDescent="0.4">
      <c r="A799" s="1" t="s">
        <v>9</v>
      </c>
      <c r="B799" s="1" t="s">
        <v>35</v>
      </c>
      <c r="C799" s="1" t="s">
        <v>32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</row>
    <row r="800" spans="1:20" x14ac:dyDescent="0.4">
      <c r="A800" s="1" t="s">
        <v>9</v>
      </c>
      <c r="B800" s="1" t="s">
        <v>35</v>
      </c>
      <c r="C800" s="1" t="s">
        <v>33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</row>
    <row r="801" spans="1:20" x14ac:dyDescent="0.4">
      <c r="A801" s="1" t="s">
        <v>9</v>
      </c>
      <c r="B801" s="1" t="s">
        <v>35</v>
      </c>
      <c r="C801" s="1" t="s">
        <v>34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</row>
    <row r="802" spans="1:20" x14ac:dyDescent="0.4">
      <c r="A802" s="1" t="s">
        <v>9</v>
      </c>
      <c r="B802" s="1" t="s">
        <v>36</v>
      </c>
      <c r="C802" s="1" t="s">
        <v>31</v>
      </c>
      <c r="D802">
        <v>0.75431239806394057</v>
      </c>
      <c r="E802">
        <v>0.2728483660791769</v>
      </c>
      <c r="F802">
        <v>0.12020011580922671</v>
      </c>
      <c r="G802">
        <v>0.11823945786237425</v>
      </c>
      <c r="H802">
        <v>0.24872849253764465</v>
      </c>
      <c r="I802">
        <v>0.47977968154374567</v>
      </c>
      <c r="J802">
        <v>0.76207071037680896</v>
      </c>
      <c r="K802">
        <v>0.40818393978593459</v>
      </c>
      <c r="L802">
        <v>0.17626357957380601</v>
      </c>
      <c r="M802">
        <v>0</v>
      </c>
      <c r="N802">
        <v>0</v>
      </c>
      <c r="O802">
        <v>0</v>
      </c>
      <c r="P802">
        <v>0</v>
      </c>
      <c r="Q802">
        <v>2.4451940786628625E-2</v>
      </c>
      <c r="R802">
        <v>5.3032810760838475E-2</v>
      </c>
      <c r="S802">
        <v>5.3032810760838482E-2</v>
      </c>
      <c r="T802">
        <v>5.3032810760838475E-2</v>
      </c>
    </row>
    <row r="803" spans="1:20" x14ac:dyDescent="0.4">
      <c r="A803" s="1" t="s">
        <v>9</v>
      </c>
      <c r="B803" s="1" t="s">
        <v>36</v>
      </c>
      <c r="C803" s="1" t="s">
        <v>32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  <c r="T803">
        <v>0</v>
      </c>
    </row>
    <row r="804" spans="1:20" x14ac:dyDescent="0.4">
      <c r="A804" s="1" t="s">
        <v>9</v>
      </c>
      <c r="B804" s="1" t="s">
        <v>36</v>
      </c>
      <c r="C804" s="1" t="s">
        <v>33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  <c r="T804">
        <v>0</v>
      </c>
    </row>
    <row r="805" spans="1:20" x14ac:dyDescent="0.4">
      <c r="A805" s="1" t="s">
        <v>9</v>
      </c>
      <c r="B805" s="1" t="s">
        <v>36</v>
      </c>
      <c r="C805" s="1" t="s">
        <v>34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  <c r="T805">
        <v>0</v>
      </c>
    </row>
    <row r="806" spans="1:20" x14ac:dyDescent="0.4">
      <c r="A806" s="1" t="s">
        <v>9</v>
      </c>
      <c r="B806" s="1" t="s">
        <v>40</v>
      </c>
      <c r="C806" s="1" t="s">
        <v>31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</row>
    <row r="807" spans="1:20" x14ac:dyDescent="0.4">
      <c r="A807" s="1" t="s">
        <v>9</v>
      </c>
      <c r="B807" s="1" t="s">
        <v>40</v>
      </c>
      <c r="C807" s="1" t="s">
        <v>32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0</v>
      </c>
    </row>
    <row r="808" spans="1:20" x14ac:dyDescent="0.4">
      <c r="A808" s="1" t="s">
        <v>9</v>
      </c>
      <c r="B808" s="1" t="s">
        <v>40</v>
      </c>
      <c r="C808" s="1" t="s">
        <v>33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0</v>
      </c>
    </row>
    <row r="809" spans="1:20" x14ac:dyDescent="0.4">
      <c r="A809" s="1" t="s">
        <v>9</v>
      </c>
      <c r="B809" s="1" t="s">
        <v>40</v>
      </c>
      <c r="C809" s="1" t="s">
        <v>34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  <c r="T809">
        <v>0</v>
      </c>
    </row>
    <row r="810" spans="1:20" x14ac:dyDescent="0.4">
      <c r="A810" s="1" t="s">
        <v>9</v>
      </c>
      <c r="B810" s="1" t="s">
        <v>41</v>
      </c>
      <c r="C810" s="1" t="s">
        <v>31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0</v>
      </c>
    </row>
    <row r="811" spans="1:20" x14ac:dyDescent="0.4">
      <c r="A811" s="1" t="s">
        <v>9</v>
      </c>
      <c r="B811" s="1" t="s">
        <v>41</v>
      </c>
      <c r="C811" s="1" t="s">
        <v>32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0</v>
      </c>
    </row>
    <row r="812" spans="1:20" x14ac:dyDescent="0.4">
      <c r="A812" s="1" t="s">
        <v>9</v>
      </c>
      <c r="B812" s="1" t="s">
        <v>41</v>
      </c>
      <c r="C812" s="1" t="s">
        <v>33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</row>
    <row r="813" spans="1:20" x14ac:dyDescent="0.4">
      <c r="A813" s="1" t="s">
        <v>9</v>
      </c>
      <c r="B813" s="1" t="s">
        <v>41</v>
      </c>
      <c r="C813" s="1" t="s">
        <v>34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</row>
    <row r="814" spans="1:20" x14ac:dyDescent="0.4">
      <c r="A814" s="1" t="s">
        <v>9</v>
      </c>
      <c r="B814" s="1" t="s">
        <v>39</v>
      </c>
      <c r="C814" s="1" t="s">
        <v>31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</row>
    <row r="815" spans="1:20" x14ac:dyDescent="0.4">
      <c r="A815" s="1" t="s">
        <v>9</v>
      </c>
      <c r="B815" s="1" t="s">
        <v>39</v>
      </c>
      <c r="C815" s="1" t="s">
        <v>32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0</v>
      </c>
    </row>
    <row r="816" spans="1:20" x14ac:dyDescent="0.4">
      <c r="A816" s="1" t="s">
        <v>9</v>
      </c>
      <c r="B816" s="1" t="s">
        <v>39</v>
      </c>
      <c r="C816" s="1" t="s">
        <v>33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</v>
      </c>
    </row>
    <row r="817" spans="1:20" x14ac:dyDescent="0.4">
      <c r="A817" s="1" t="s">
        <v>9</v>
      </c>
      <c r="B817" s="1" t="s">
        <v>39</v>
      </c>
      <c r="C817" s="1" t="s">
        <v>34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</row>
    <row r="818" spans="1:20" x14ac:dyDescent="0.4">
      <c r="A818" s="1" t="s">
        <v>9</v>
      </c>
      <c r="B818" s="1" t="s">
        <v>44</v>
      </c>
      <c r="C818" s="1" t="s">
        <v>31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0</v>
      </c>
    </row>
    <row r="819" spans="1:20" x14ac:dyDescent="0.4">
      <c r="A819" s="1" t="s">
        <v>9</v>
      </c>
      <c r="B819" s="1" t="s">
        <v>44</v>
      </c>
      <c r="C819" s="1" t="s">
        <v>32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</v>
      </c>
    </row>
    <row r="820" spans="1:20" x14ac:dyDescent="0.4">
      <c r="A820" s="1" t="s">
        <v>9</v>
      </c>
      <c r="B820" s="1" t="s">
        <v>44</v>
      </c>
      <c r="C820" s="1" t="s">
        <v>33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</row>
    <row r="821" spans="1:20" x14ac:dyDescent="0.4">
      <c r="A821" s="1" t="s">
        <v>9</v>
      </c>
      <c r="B821" s="1" t="s">
        <v>44</v>
      </c>
      <c r="C821" s="1" t="s">
        <v>34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0</v>
      </c>
    </row>
    <row r="822" spans="1:20" x14ac:dyDescent="0.4">
      <c r="A822" s="1" t="s">
        <v>9</v>
      </c>
      <c r="B822" s="1" t="s">
        <v>37</v>
      </c>
      <c r="C822" s="1" t="s">
        <v>31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</row>
    <row r="823" spans="1:20" x14ac:dyDescent="0.4">
      <c r="A823" s="1" t="s">
        <v>9</v>
      </c>
      <c r="B823" s="1" t="s">
        <v>37</v>
      </c>
      <c r="C823" s="1" t="s">
        <v>32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0</v>
      </c>
    </row>
    <row r="824" spans="1:20" x14ac:dyDescent="0.4">
      <c r="A824" s="1" t="s">
        <v>9</v>
      </c>
      <c r="B824" s="1" t="s">
        <v>37</v>
      </c>
      <c r="C824" s="1" t="s">
        <v>33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0</v>
      </c>
    </row>
    <row r="825" spans="1:20" x14ac:dyDescent="0.4">
      <c r="A825" s="1" t="s">
        <v>9</v>
      </c>
      <c r="B825" s="1" t="s">
        <v>37</v>
      </c>
      <c r="C825" s="1" t="s">
        <v>34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0</v>
      </c>
    </row>
    <row r="826" spans="1:20" x14ac:dyDescent="0.4">
      <c r="A826" s="1" t="s">
        <v>9</v>
      </c>
      <c r="B826" s="1" t="s">
        <v>38</v>
      </c>
      <c r="C826" s="1" t="s">
        <v>31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</v>
      </c>
      <c r="T826">
        <v>0</v>
      </c>
    </row>
    <row r="827" spans="1:20" x14ac:dyDescent="0.4">
      <c r="A827" s="1" t="s">
        <v>9</v>
      </c>
      <c r="B827" s="1" t="s">
        <v>38</v>
      </c>
      <c r="C827" s="1" t="s">
        <v>32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0</v>
      </c>
    </row>
    <row r="828" spans="1:20" x14ac:dyDescent="0.4">
      <c r="A828" s="1" t="s">
        <v>9</v>
      </c>
      <c r="B828" s="1" t="s">
        <v>38</v>
      </c>
      <c r="C828" s="1" t="s">
        <v>33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0</v>
      </c>
    </row>
    <row r="829" spans="1:20" x14ac:dyDescent="0.4">
      <c r="A829" s="1" t="s">
        <v>9</v>
      </c>
      <c r="B829" s="1" t="s">
        <v>38</v>
      </c>
      <c r="C829" s="1" t="s">
        <v>34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0</v>
      </c>
    </row>
    <row r="830" spans="1:20" x14ac:dyDescent="0.4">
      <c r="A830" s="1" t="s">
        <v>9</v>
      </c>
      <c r="B830" s="1" t="s">
        <v>42</v>
      </c>
      <c r="C830" s="1" t="s">
        <v>31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0</v>
      </c>
    </row>
    <row r="831" spans="1:20" x14ac:dyDescent="0.4">
      <c r="A831" s="1" t="s">
        <v>9</v>
      </c>
      <c r="B831" s="1" t="s">
        <v>42</v>
      </c>
      <c r="C831" s="1" t="s">
        <v>32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0</v>
      </c>
    </row>
    <row r="832" spans="1:20" x14ac:dyDescent="0.4">
      <c r="A832" s="1" t="s">
        <v>9</v>
      </c>
      <c r="B832" s="1" t="s">
        <v>42</v>
      </c>
      <c r="C832" s="1" t="s">
        <v>33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</row>
    <row r="833" spans="1:20" x14ac:dyDescent="0.4">
      <c r="A833" s="1" t="s">
        <v>9</v>
      </c>
      <c r="B833" s="1" t="s">
        <v>42</v>
      </c>
      <c r="C833" s="1" t="s">
        <v>34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0</v>
      </c>
    </row>
    <row r="834" spans="1:20" x14ac:dyDescent="0.4">
      <c r="A834" s="1" t="s">
        <v>9</v>
      </c>
      <c r="B834" s="1" t="s">
        <v>43</v>
      </c>
      <c r="C834" s="1" t="s">
        <v>31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0</v>
      </c>
    </row>
    <row r="835" spans="1:20" x14ac:dyDescent="0.4">
      <c r="A835" s="1" t="s">
        <v>9</v>
      </c>
      <c r="B835" s="1" t="s">
        <v>43</v>
      </c>
      <c r="C835" s="1" t="s">
        <v>32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0</v>
      </c>
    </row>
    <row r="836" spans="1:20" x14ac:dyDescent="0.4">
      <c r="A836" s="1" t="s">
        <v>9</v>
      </c>
      <c r="B836" s="1" t="s">
        <v>43</v>
      </c>
      <c r="C836" s="1" t="s">
        <v>33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0</v>
      </c>
      <c r="T836">
        <v>0</v>
      </c>
    </row>
    <row r="837" spans="1:20" x14ac:dyDescent="0.4">
      <c r="A837" s="1" t="s">
        <v>9</v>
      </c>
      <c r="B837" s="1" t="s">
        <v>43</v>
      </c>
      <c r="C837" s="1" t="s">
        <v>34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</row>
    <row r="838" spans="1:20" x14ac:dyDescent="0.4">
      <c r="A838" s="1" t="s">
        <v>9</v>
      </c>
      <c r="B838" s="1" t="s">
        <v>45</v>
      </c>
      <c r="C838" s="1" t="s">
        <v>31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0</v>
      </c>
    </row>
    <row r="839" spans="1:20" x14ac:dyDescent="0.4">
      <c r="A839" s="1" t="s">
        <v>9</v>
      </c>
      <c r="B839" s="1" t="s">
        <v>45</v>
      </c>
      <c r="C839" s="1" t="s">
        <v>32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0</v>
      </c>
    </row>
    <row r="840" spans="1:20" x14ac:dyDescent="0.4">
      <c r="A840" s="1" t="s">
        <v>9</v>
      </c>
      <c r="B840" s="1" t="s">
        <v>45</v>
      </c>
      <c r="C840" s="1" t="s">
        <v>33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0</v>
      </c>
      <c r="T840">
        <v>0</v>
      </c>
    </row>
    <row r="841" spans="1:20" x14ac:dyDescent="0.4">
      <c r="A841" s="1" t="s">
        <v>9</v>
      </c>
      <c r="B841" s="1" t="s">
        <v>45</v>
      </c>
      <c r="C841" s="1" t="s">
        <v>34</v>
      </c>
      <c r="D841">
        <v>0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</row>
    <row r="842" spans="1:20" x14ac:dyDescent="0.4">
      <c r="A842" s="1" t="s">
        <v>9</v>
      </c>
      <c r="B842" s="1" t="s">
        <v>46</v>
      </c>
      <c r="C842" s="1" t="s">
        <v>31</v>
      </c>
      <c r="D842">
        <v>0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0</v>
      </c>
      <c r="T842">
        <v>0</v>
      </c>
    </row>
    <row r="843" spans="1:20" x14ac:dyDescent="0.4">
      <c r="A843" s="1" t="s">
        <v>9</v>
      </c>
      <c r="B843" s="1" t="s">
        <v>46</v>
      </c>
      <c r="C843" s="1" t="s">
        <v>32</v>
      </c>
      <c r="D843">
        <v>0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0</v>
      </c>
      <c r="T843">
        <v>0</v>
      </c>
    </row>
    <row r="844" spans="1:20" x14ac:dyDescent="0.4">
      <c r="A844" s="1" t="s">
        <v>9</v>
      </c>
      <c r="B844" s="1" t="s">
        <v>46</v>
      </c>
      <c r="C844" s="1" t="s">
        <v>33</v>
      </c>
      <c r="D844">
        <v>0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0</v>
      </c>
      <c r="T844">
        <v>0</v>
      </c>
    </row>
    <row r="845" spans="1:20" x14ac:dyDescent="0.4">
      <c r="A845" s="1" t="s">
        <v>9</v>
      </c>
      <c r="B845" s="1" t="s">
        <v>46</v>
      </c>
      <c r="C845" s="1" t="s">
        <v>34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0</v>
      </c>
      <c r="T845">
        <v>0</v>
      </c>
    </row>
    <row r="846" spans="1:20" x14ac:dyDescent="0.4">
      <c r="A846" s="1" t="s">
        <v>9</v>
      </c>
      <c r="B846" s="1" t="s">
        <v>47</v>
      </c>
      <c r="C846" s="1" t="s">
        <v>31</v>
      </c>
      <c r="D846">
        <v>0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0</v>
      </c>
      <c r="T846">
        <v>0</v>
      </c>
    </row>
    <row r="847" spans="1:20" x14ac:dyDescent="0.4">
      <c r="A847" s="1" t="s">
        <v>9</v>
      </c>
      <c r="B847" s="1" t="s">
        <v>47</v>
      </c>
      <c r="C847" s="1" t="s">
        <v>32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0</v>
      </c>
    </row>
    <row r="848" spans="1:20" x14ac:dyDescent="0.4">
      <c r="A848" s="1" t="s">
        <v>9</v>
      </c>
      <c r="B848" s="1" t="s">
        <v>47</v>
      </c>
      <c r="C848" s="1" t="s">
        <v>33</v>
      </c>
      <c r="D848">
        <v>0</v>
      </c>
      <c r="E848">
        <v>0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</v>
      </c>
      <c r="T848">
        <v>0</v>
      </c>
    </row>
    <row r="849" spans="1:20" x14ac:dyDescent="0.4">
      <c r="A849" s="1" t="s">
        <v>9</v>
      </c>
      <c r="B849" s="1" t="s">
        <v>47</v>
      </c>
      <c r="C849" s="1" t="s">
        <v>34</v>
      </c>
      <c r="D849">
        <v>0</v>
      </c>
      <c r="E849">
        <v>0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0</v>
      </c>
      <c r="T849">
        <v>0</v>
      </c>
    </row>
    <row r="850" spans="1:20" x14ac:dyDescent="0.4">
      <c r="A850" s="1" t="s">
        <v>9</v>
      </c>
      <c r="B850" s="1" t="s">
        <v>48</v>
      </c>
      <c r="C850" s="1" t="s">
        <v>31</v>
      </c>
      <c r="D850">
        <v>0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0</v>
      </c>
      <c r="T850">
        <v>0</v>
      </c>
    </row>
    <row r="851" spans="1:20" x14ac:dyDescent="0.4">
      <c r="A851" s="1" t="s">
        <v>9</v>
      </c>
      <c r="B851" s="1" t="s">
        <v>48</v>
      </c>
      <c r="C851" s="1" t="s">
        <v>32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0</v>
      </c>
      <c r="T851">
        <v>0</v>
      </c>
    </row>
    <row r="852" spans="1:20" x14ac:dyDescent="0.4">
      <c r="A852" s="1" t="s">
        <v>9</v>
      </c>
      <c r="B852" s="1" t="s">
        <v>48</v>
      </c>
      <c r="C852" s="1" t="s">
        <v>33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0</v>
      </c>
    </row>
    <row r="853" spans="1:20" x14ac:dyDescent="0.4">
      <c r="A853" s="1" t="s">
        <v>9</v>
      </c>
      <c r="B853" s="1" t="s">
        <v>48</v>
      </c>
      <c r="C853" s="1" t="s">
        <v>34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</row>
    <row r="854" spans="1:20" x14ac:dyDescent="0.4">
      <c r="A854" s="1" t="s">
        <v>9</v>
      </c>
      <c r="B854" s="1" t="s">
        <v>49</v>
      </c>
      <c r="C854" s="1" t="s">
        <v>31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0</v>
      </c>
    </row>
    <row r="855" spans="1:20" x14ac:dyDescent="0.4">
      <c r="A855" s="1" t="s">
        <v>9</v>
      </c>
      <c r="B855" s="1" t="s">
        <v>49</v>
      </c>
      <c r="C855" s="1" t="s">
        <v>32</v>
      </c>
      <c r="D855">
        <v>0</v>
      </c>
      <c r="E855">
        <v>0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</v>
      </c>
      <c r="T855">
        <v>0</v>
      </c>
    </row>
    <row r="856" spans="1:20" x14ac:dyDescent="0.4">
      <c r="A856" s="1" t="s">
        <v>9</v>
      </c>
      <c r="B856" s="1" t="s">
        <v>49</v>
      </c>
      <c r="C856" s="1" t="s">
        <v>33</v>
      </c>
      <c r="D856">
        <v>0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0</v>
      </c>
    </row>
    <row r="857" spans="1:20" x14ac:dyDescent="0.4">
      <c r="A857" s="1" t="s">
        <v>9</v>
      </c>
      <c r="B857" s="1" t="s">
        <v>49</v>
      </c>
      <c r="C857" s="1" t="s">
        <v>34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  <c r="T857">
        <v>0</v>
      </c>
    </row>
    <row r="858" spans="1:20" x14ac:dyDescent="0.4">
      <c r="A858" s="1" t="s">
        <v>9</v>
      </c>
      <c r="B858" s="1" t="s">
        <v>535</v>
      </c>
      <c r="C858" s="1" t="s">
        <v>31</v>
      </c>
      <c r="D858">
        <v>0</v>
      </c>
      <c r="E858">
        <v>0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0</v>
      </c>
      <c r="T858">
        <v>0</v>
      </c>
    </row>
    <row r="859" spans="1:20" x14ac:dyDescent="0.4">
      <c r="A859" s="1" t="s">
        <v>9</v>
      </c>
      <c r="B859" s="1" t="s">
        <v>535</v>
      </c>
      <c r="C859" s="1" t="s">
        <v>32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0</v>
      </c>
    </row>
    <row r="860" spans="1:20" x14ac:dyDescent="0.4">
      <c r="A860" s="1" t="s">
        <v>9</v>
      </c>
      <c r="B860" s="1" t="s">
        <v>535</v>
      </c>
      <c r="C860" s="1" t="s">
        <v>33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0</v>
      </c>
    </row>
    <row r="861" spans="1:20" x14ac:dyDescent="0.4">
      <c r="A861" s="1" t="s">
        <v>9</v>
      </c>
      <c r="B861" s="1" t="s">
        <v>535</v>
      </c>
      <c r="C861" s="1" t="s">
        <v>34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0</v>
      </c>
    </row>
    <row r="862" spans="1:20" x14ac:dyDescent="0.4">
      <c r="A862" s="1" t="s">
        <v>9</v>
      </c>
      <c r="B862" s="1" t="s">
        <v>538</v>
      </c>
      <c r="C862" s="1" t="s">
        <v>31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0</v>
      </c>
    </row>
    <row r="863" spans="1:20" x14ac:dyDescent="0.4">
      <c r="A863" s="1" t="s">
        <v>9</v>
      </c>
      <c r="B863" s="1" t="s">
        <v>538</v>
      </c>
      <c r="C863" s="1" t="s">
        <v>32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0</v>
      </c>
    </row>
    <row r="864" spans="1:20" x14ac:dyDescent="0.4">
      <c r="A864" s="1" t="s">
        <v>9</v>
      </c>
      <c r="B864" s="1" t="s">
        <v>538</v>
      </c>
      <c r="C864" s="1" t="s">
        <v>33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0</v>
      </c>
    </row>
    <row r="865" spans="1:20" x14ac:dyDescent="0.4">
      <c r="A865" s="1" t="s">
        <v>9</v>
      </c>
      <c r="B865" s="1" t="s">
        <v>538</v>
      </c>
      <c r="C865" s="1" t="s">
        <v>34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0</v>
      </c>
      <c r="T865">
        <v>0</v>
      </c>
    </row>
    <row r="866" spans="1:20" x14ac:dyDescent="0.4">
      <c r="A866" s="1" t="s">
        <v>10</v>
      </c>
      <c r="B866" s="1" t="s">
        <v>30</v>
      </c>
      <c r="C866" s="1" t="s">
        <v>31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0</v>
      </c>
      <c r="T866">
        <v>0</v>
      </c>
    </row>
    <row r="867" spans="1:20" x14ac:dyDescent="0.4">
      <c r="A867" s="1" t="s">
        <v>10</v>
      </c>
      <c r="B867" s="1" t="s">
        <v>30</v>
      </c>
      <c r="C867" s="1" t="s">
        <v>32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0</v>
      </c>
    </row>
    <row r="868" spans="1:20" x14ac:dyDescent="0.4">
      <c r="A868" s="1" t="s">
        <v>10</v>
      </c>
      <c r="B868" s="1" t="s">
        <v>30</v>
      </c>
      <c r="C868" s="1" t="s">
        <v>33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0</v>
      </c>
    </row>
    <row r="869" spans="1:20" x14ac:dyDescent="0.4">
      <c r="A869" s="1" t="s">
        <v>10</v>
      </c>
      <c r="B869" s="1" t="s">
        <v>30</v>
      </c>
      <c r="C869" s="1" t="s">
        <v>34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0</v>
      </c>
      <c r="T869">
        <v>0</v>
      </c>
    </row>
    <row r="870" spans="1:20" x14ac:dyDescent="0.4">
      <c r="A870" s="1" t="s">
        <v>10</v>
      </c>
      <c r="B870" s="1" t="s">
        <v>35</v>
      </c>
      <c r="C870" s="1" t="s">
        <v>31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0</v>
      </c>
    </row>
    <row r="871" spans="1:20" x14ac:dyDescent="0.4">
      <c r="A871" s="1" t="s">
        <v>10</v>
      </c>
      <c r="B871" s="1" t="s">
        <v>35</v>
      </c>
      <c r="C871" s="1" t="s">
        <v>32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</row>
    <row r="872" spans="1:20" x14ac:dyDescent="0.4">
      <c r="A872" s="1" t="s">
        <v>10</v>
      </c>
      <c r="B872" s="1" t="s">
        <v>35</v>
      </c>
      <c r="C872" s="1" t="s">
        <v>33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0</v>
      </c>
      <c r="T872">
        <v>0</v>
      </c>
    </row>
    <row r="873" spans="1:20" x14ac:dyDescent="0.4">
      <c r="A873" s="1" t="s">
        <v>10</v>
      </c>
      <c r="B873" s="1" t="s">
        <v>35</v>
      </c>
      <c r="C873" s="1" t="s">
        <v>34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</v>
      </c>
      <c r="T873">
        <v>0</v>
      </c>
    </row>
    <row r="874" spans="1:20" x14ac:dyDescent="0.4">
      <c r="A874" s="1" t="s">
        <v>10</v>
      </c>
      <c r="B874" s="1" t="s">
        <v>36</v>
      </c>
      <c r="C874" s="1" t="s">
        <v>31</v>
      </c>
      <c r="D874">
        <v>0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0</v>
      </c>
      <c r="T874">
        <v>0</v>
      </c>
    </row>
    <row r="875" spans="1:20" x14ac:dyDescent="0.4">
      <c r="A875" s="1" t="s">
        <v>10</v>
      </c>
      <c r="B875" s="1" t="s">
        <v>36</v>
      </c>
      <c r="C875" s="1" t="s">
        <v>32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0</v>
      </c>
      <c r="T875">
        <v>0</v>
      </c>
    </row>
    <row r="876" spans="1:20" x14ac:dyDescent="0.4">
      <c r="A876" s="1" t="s">
        <v>10</v>
      </c>
      <c r="B876" s="1" t="s">
        <v>36</v>
      </c>
      <c r="C876" s="1" t="s">
        <v>33</v>
      </c>
      <c r="D876">
        <v>0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0</v>
      </c>
      <c r="T876">
        <v>0</v>
      </c>
    </row>
    <row r="877" spans="1:20" x14ac:dyDescent="0.4">
      <c r="A877" s="1" t="s">
        <v>10</v>
      </c>
      <c r="B877" s="1" t="s">
        <v>36</v>
      </c>
      <c r="C877" s="1" t="s">
        <v>34</v>
      </c>
      <c r="D877">
        <v>0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0</v>
      </c>
    </row>
    <row r="878" spans="1:20" x14ac:dyDescent="0.4">
      <c r="A878" s="1" t="s">
        <v>10</v>
      </c>
      <c r="B878" s="1" t="s">
        <v>40</v>
      </c>
      <c r="C878" s="1" t="s">
        <v>31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0</v>
      </c>
      <c r="T878">
        <v>0</v>
      </c>
    </row>
    <row r="879" spans="1:20" x14ac:dyDescent="0.4">
      <c r="A879" s="1" t="s">
        <v>10</v>
      </c>
      <c r="B879" s="1" t="s">
        <v>40</v>
      </c>
      <c r="C879" s="1" t="s">
        <v>32</v>
      </c>
      <c r="D879">
        <v>0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</v>
      </c>
      <c r="T879">
        <v>0</v>
      </c>
    </row>
    <row r="880" spans="1:20" x14ac:dyDescent="0.4">
      <c r="A880" s="1" t="s">
        <v>10</v>
      </c>
      <c r="B880" s="1" t="s">
        <v>40</v>
      </c>
      <c r="C880" s="1" t="s">
        <v>33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</row>
    <row r="881" spans="1:20" x14ac:dyDescent="0.4">
      <c r="A881" s="1" t="s">
        <v>10</v>
      </c>
      <c r="B881" s="1" t="s">
        <v>40</v>
      </c>
      <c r="C881" s="1" t="s">
        <v>34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0</v>
      </c>
    </row>
    <row r="882" spans="1:20" x14ac:dyDescent="0.4">
      <c r="A882" s="1" t="s">
        <v>10</v>
      </c>
      <c r="B882" s="1" t="s">
        <v>41</v>
      </c>
      <c r="C882" s="1" t="s">
        <v>31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0</v>
      </c>
      <c r="T882">
        <v>0</v>
      </c>
    </row>
    <row r="883" spans="1:20" x14ac:dyDescent="0.4">
      <c r="A883" s="1" t="s">
        <v>10</v>
      </c>
      <c r="B883" s="1" t="s">
        <v>41</v>
      </c>
      <c r="C883" s="1" t="s">
        <v>32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0</v>
      </c>
    </row>
    <row r="884" spans="1:20" x14ac:dyDescent="0.4">
      <c r="A884" s="1" t="s">
        <v>10</v>
      </c>
      <c r="B884" s="1" t="s">
        <v>41</v>
      </c>
      <c r="C884" s="1" t="s">
        <v>33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0</v>
      </c>
      <c r="T884">
        <v>0</v>
      </c>
    </row>
    <row r="885" spans="1:20" x14ac:dyDescent="0.4">
      <c r="A885" s="1" t="s">
        <v>10</v>
      </c>
      <c r="B885" s="1" t="s">
        <v>41</v>
      </c>
      <c r="C885" s="1" t="s">
        <v>34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0</v>
      </c>
    </row>
    <row r="886" spans="1:20" x14ac:dyDescent="0.4">
      <c r="A886" s="1" t="s">
        <v>10</v>
      </c>
      <c r="B886" s="1" t="s">
        <v>39</v>
      </c>
      <c r="C886" s="1" t="s">
        <v>31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0</v>
      </c>
      <c r="T886">
        <v>0</v>
      </c>
    </row>
    <row r="887" spans="1:20" x14ac:dyDescent="0.4">
      <c r="A887" s="1" t="s">
        <v>10</v>
      </c>
      <c r="B887" s="1" t="s">
        <v>39</v>
      </c>
      <c r="C887" s="1" t="s">
        <v>32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0</v>
      </c>
      <c r="T887">
        <v>0</v>
      </c>
    </row>
    <row r="888" spans="1:20" x14ac:dyDescent="0.4">
      <c r="A888" s="1" t="s">
        <v>10</v>
      </c>
      <c r="B888" s="1" t="s">
        <v>39</v>
      </c>
      <c r="C888" s="1" t="s">
        <v>33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0</v>
      </c>
      <c r="T888">
        <v>0</v>
      </c>
    </row>
    <row r="889" spans="1:20" x14ac:dyDescent="0.4">
      <c r="A889" s="1" t="s">
        <v>10</v>
      </c>
      <c r="B889" s="1" t="s">
        <v>39</v>
      </c>
      <c r="C889" s="1" t="s">
        <v>34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0</v>
      </c>
      <c r="T889">
        <v>0</v>
      </c>
    </row>
    <row r="890" spans="1:20" x14ac:dyDescent="0.4">
      <c r="A890" s="1" t="s">
        <v>10</v>
      </c>
      <c r="B890" s="1" t="s">
        <v>44</v>
      </c>
      <c r="C890" s="1" t="s">
        <v>31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0</v>
      </c>
      <c r="T890">
        <v>0</v>
      </c>
    </row>
    <row r="891" spans="1:20" x14ac:dyDescent="0.4">
      <c r="A891" s="1" t="s">
        <v>10</v>
      </c>
      <c r="B891" s="1" t="s">
        <v>44</v>
      </c>
      <c r="C891" s="1" t="s">
        <v>32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0</v>
      </c>
      <c r="T891">
        <v>0</v>
      </c>
    </row>
    <row r="892" spans="1:20" x14ac:dyDescent="0.4">
      <c r="A892" s="1" t="s">
        <v>10</v>
      </c>
      <c r="B892" s="1" t="s">
        <v>44</v>
      </c>
      <c r="C892" s="1" t="s">
        <v>33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0</v>
      </c>
      <c r="T892">
        <v>0</v>
      </c>
    </row>
    <row r="893" spans="1:20" x14ac:dyDescent="0.4">
      <c r="A893" s="1" t="s">
        <v>10</v>
      </c>
      <c r="B893" s="1" t="s">
        <v>44</v>
      </c>
      <c r="C893" s="1" t="s">
        <v>34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0</v>
      </c>
      <c r="T893">
        <v>0</v>
      </c>
    </row>
    <row r="894" spans="1:20" x14ac:dyDescent="0.4">
      <c r="A894" s="1" t="s">
        <v>10</v>
      </c>
      <c r="B894" s="1" t="s">
        <v>37</v>
      </c>
      <c r="C894" s="1" t="s">
        <v>31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0</v>
      </c>
      <c r="T894">
        <v>0</v>
      </c>
    </row>
    <row r="895" spans="1:20" x14ac:dyDescent="0.4">
      <c r="A895" s="1" t="s">
        <v>10</v>
      </c>
      <c r="B895" s="1" t="s">
        <v>37</v>
      </c>
      <c r="C895" s="1" t="s">
        <v>32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0</v>
      </c>
      <c r="T895">
        <v>0</v>
      </c>
    </row>
    <row r="896" spans="1:20" x14ac:dyDescent="0.4">
      <c r="A896" s="1" t="s">
        <v>10</v>
      </c>
      <c r="B896" s="1" t="s">
        <v>37</v>
      </c>
      <c r="C896" s="1" t="s">
        <v>33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0</v>
      </c>
      <c r="T896">
        <v>0</v>
      </c>
    </row>
    <row r="897" spans="1:20" x14ac:dyDescent="0.4">
      <c r="A897" s="1" t="s">
        <v>10</v>
      </c>
      <c r="B897" s="1" t="s">
        <v>37</v>
      </c>
      <c r="C897" s="1" t="s">
        <v>34</v>
      </c>
      <c r="D897">
        <v>0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0</v>
      </c>
      <c r="T897">
        <v>0</v>
      </c>
    </row>
    <row r="898" spans="1:20" x14ac:dyDescent="0.4">
      <c r="A898" s="1" t="s">
        <v>10</v>
      </c>
      <c r="B898" s="1" t="s">
        <v>38</v>
      </c>
      <c r="C898" s="1" t="s">
        <v>31</v>
      </c>
      <c r="D898">
        <v>0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0</v>
      </c>
      <c r="T898">
        <v>0</v>
      </c>
    </row>
    <row r="899" spans="1:20" x14ac:dyDescent="0.4">
      <c r="A899" s="1" t="s">
        <v>10</v>
      </c>
      <c r="B899" s="1" t="s">
        <v>38</v>
      </c>
      <c r="C899" s="1" t="s">
        <v>32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  <c r="S899">
        <v>0</v>
      </c>
      <c r="T899">
        <v>0</v>
      </c>
    </row>
    <row r="900" spans="1:20" x14ac:dyDescent="0.4">
      <c r="A900" s="1" t="s">
        <v>10</v>
      </c>
      <c r="B900" s="1" t="s">
        <v>38</v>
      </c>
      <c r="C900" s="1" t="s">
        <v>33</v>
      </c>
      <c r="D900">
        <v>0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0</v>
      </c>
      <c r="T900">
        <v>0</v>
      </c>
    </row>
    <row r="901" spans="1:20" x14ac:dyDescent="0.4">
      <c r="A901" s="1" t="s">
        <v>10</v>
      </c>
      <c r="B901" s="1" t="s">
        <v>38</v>
      </c>
      <c r="C901" s="1" t="s">
        <v>34</v>
      </c>
      <c r="D901">
        <v>0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0</v>
      </c>
      <c r="T901">
        <v>0</v>
      </c>
    </row>
    <row r="902" spans="1:20" x14ac:dyDescent="0.4">
      <c r="A902" s="1" t="s">
        <v>10</v>
      </c>
      <c r="B902" s="1" t="s">
        <v>42</v>
      </c>
      <c r="C902" s="1" t="s">
        <v>31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0</v>
      </c>
      <c r="T902">
        <v>0</v>
      </c>
    </row>
    <row r="903" spans="1:20" x14ac:dyDescent="0.4">
      <c r="A903" s="1" t="s">
        <v>10</v>
      </c>
      <c r="B903" s="1" t="s">
        <v>42</v>
      </c>
      <c r="C903" s="1" t="s">
        <v>32</v>
      </c>
      <c r="D903">
        <v>0</v>
      </c>
      <c r="E903">
        <v>0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</v>
      </c>
      <c r="S903">
        <v>0</v>
      </c>
      <c r="T903">
        <v>0</v>
      </c>
    </row>
    <row r="904" spans="1:20" x14ac:dyDescent="0.4">
      <c r="A904" s="1" t="s">
        <v>10</v>
      </c>
      <c r="B904" s="1" t="s">
        <v>42</v>
      </c>
      <c r="C904" s="1" t="s">
        <v>33</v>
      </c>
      <c r="D904">
        <v>0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0</v>
      </c>
      <c r="T904">
        <v>0</v>
      </c>
    </row>
    <row r="905" spans="1:20" x14ac:dyDescent="0.4">
      <c r="A905" s="1" t="s">
        <v>10</v>
      </c>
      <c r="B905" s="1" t="s">
        <v>42</v>
      </c>
      <c r="C905" s="1" t="s">
        <v>34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0</v>
      </c>
      <c r="T905">
        <v>0</v>
      </c>
    </row>
    <row r="906" spans="1:20" x14ac:dyDescent="0.4">
      <c r="A906" s="1" t="s">
        <v>10</v>
      </c>
      <c r="B906" s="1" t="s">
        <v>43</v>
      </c>
      <c r="C906" s="1" t="s">
        <v>31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  <c r="S906">
        <v>0</v>
      </c>
      <c r="T906">
        <v>0</v>
      </c>
    </row>
    <row r="907" spans="1:20" x14ac:dyDescent="0.4">
      <c r="A907" s="1" t="s">
        <v>10</v>
      </c>
      <c r="B907" s="1" t="s">
        <v>43</v>
      </c>
      <c r="C907" s="1" t="s">
        <v>32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0</v>
      </c>
      <c r="T907">
        <v>0</v>
      </c>
    </row>
    <row r="908" spans="1:20" x14ac:dyDescent="0.4">
      <c r="A908" s="1" t="s">
        <v>10</v>
      </c>
      <c r="B908" s="1" t="s">
        <v>43</v>
      </c>
      <c r="C908" s="1" t="s">
        <v>33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0</v>
      </c>
      <c r="T908">
        <v>0</v>
      </c>
    </row>
    <row r="909" spans="1:20" x14ac:dyDescent="0.4">
      <c r="A909" s="1" t="s">
        <v>10</v>
      </c>
      <c r="B909" s="1" t="s">
        <v>43</v>
      </c>
      <c r="C909" s="1" t="s">
        <v>34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0</v>
      </c>
      <c r="T909">
        <v>0</v>
      </c>
    </row>
    <row r="910" spans="1:20" x14ac:dyDescent="0.4">
      <c r="A910" s="1" t="s">
        <v>10</v>
      </c>
      <c r="B910" s="1" t="s">
        <v>45</v>
      </c>
      <c r="C910" s="1" t="s">
        <v>31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0</v>
      </c>
      <c r="T910">
        <v>0</v>
      </c>
    </row>
    <row r="911" spans="1:20" x14ac:dyDescent="0.4">
      <c r="A911" s="1" t="s">
        <v>10</v>
      </c>
      <c r="B911" s="1" t="s">
        <v>45</v>
      </c>
      <c r="C911" s="1" t="s">
        <v>32</v>
      </c>
      <c r="D911">
        <v>0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0</v>
      </c>
      <c r="T911">
        <v>0</v>
      </c>
    </row>
    <row r="912" spans="1:20" x14ac:dyDescent="0.4">
      <c r="A912" s="1" t="s">
        <v>10</v>
      </c>
      <c r="B912" s="1" t="s">
        <v>45</v>
      </c>
      <c r="C912" s="1" t="s">
        <v>33</v>
      </c>
      <c r="D912">
        <v>0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0</v>
      </c>
      <c r="T912">
        <v>0</v>
      </c>
    </row>
    <row r="913" spans="1:20" x14ac:dyDescent="0.4">
      <c r="A913" s="1" t="s">
        <v>10</v>
      </c>
      <c r="B913" s="1" t="s">
        <v>45</v>
      </c>
      <c r="C913" s="1" t="s">
        <v>34</v>
      </c>
      <c r="D913">
        <v>0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0</v>
      </c>
      <c r="S913">
        <v>0</v>
      </c>
      <c r="T913">
        <v>0</v>
      </c>
    </row>
    <row r="914" spans="1:20" x14ac:dyDescent="0.4">
      <c r="A914" s="1" t="s">
        <v>10</v>
      </c>
      <c r="B914" s="1" t="s">
        <v>46</v>
      </c>
      <c r="C914" s="1" t="s">
        <v>31</v>
      </c>
      <c r="D914">
        <v>0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0</v>
      </c>
      <c r="T914">
        <v>0</v>
      </c>
    </row>
    <row r="915" spans="1:20" x14ac:dyDescent="0.4">
      <c r="A915" s="1" t="s">
        <v>10</v>
      </c>
      <c r="B915" s="1" t="s">
        <v>46</v>
      </c>
      <c r="C915" s="1" t="s">
        <v>32</v>
      </c>
      <c r="D915">
        <v>0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</v>
      </c>
      <c r="S915">
        <v>0</v>
      </c>
      <c r="T915">
        <v>0</v>
      </c>
    </row>
    <row r="916" spans="1:20" x14ac:dyDescent="0.4">
      <c r="A916" s="1" t="s">
        <v>10</v>
      </c>
      <c r="B916" s="1" t="s">
        <v>46</v>
      </c>
      <c r="C916" s="1" t="s">
        <v>33</v>
      </c>
      <c r="D916">
        <v>0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0</v>
      </c>
      <c r="T916">
        <v>0</v>
      </c>
    </row>
    <row r="917" spans="1:20" x14ac:dyDescent="0.4">
      <c r="A917" s="1" t="s">
        <v>10</v>
      </c>
      <c r="B917" s="1" t="s">
        <v>46</v>
      </c>
      <c r="C917" s="1" t="s">
        <v>34</v>
      </c>
      <c r="D917">
        <v>0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0</v>
      </c>
      <c r="S917">
        <v>0</v>
      </c>
      <c r="T917">
        <v>0</v>
      </c>
    </row>
    <row r="918" spans="1:20" x14ac:dyDescent="0.4">
      <c r="A918" s="1" t="s">
        <v>10</v>
      </c>
      <c r="B918" s="1" t="s">
        <v>47</v>
      </c>
      <c r="C918" s="1" t="s">
        <v>31</v>
      </c>
      <c r="D918">
        <v>0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</v>
      </c>
      <c r="S918">
        <v>0</v>
      </c>
      <c r="T918">
        <v>0</v>
      </c>
    </row>
    <row r="919" spans="1:20" x14ac:dyDescent="0.4">
      <c r="A919" s="1" t="s">
        <v>10</v>
      </c>
      <c r="B919" s="1" t="s">
        <v>47</v>
      </c>
      <c r="C919" s="1" t="s">
        <v>32</v>
      </c>
      <c r="D919">
        <v>0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0</v>
      </c>
      <c r="T919">
        <v>0</v>
      </c>
    </row>
    <row r="920" spans="1:20" x14ac:dyDescent="0.4">
      <c r="A920" s="1" t="s">
        <v>10</v>
      </c>
      <c r="B920" s="1" t="s">
        <v>47</v>
      </c>
      <c r="C920" s="1" t="s">
        <v>33</v>
      </c>
      <c r="D920">
        <v>0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  <c r="S920">
        <v>0</v>
      </c>
      <c r="T920">
        <v>0</v>
      </c>
    </row>
    <row r="921" spans="1:20" x14ac:dyDescent="0.4">
      <c r="A921" s="1" t="s">
        <v>10</v>
      </c>
      <c r="B921" s="1" t="s">
        <v>47</v>
      </c>
      <c r="C921" s="1" t="s">
        <v>34</v>
      </c>
      <c r="D921">
        <v>0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0</v>
      </c>
      <c r="S921">
        <v>0</v>
      </c>
      <c r="T921">
        <v>0</v>
      </c>
    </row>
    <row r="922" spans="1:20" x14ac:dyDescent="0.4">
      <c r="A922" s="1" t="s">
        <v>10</v>
      </c>
      <c r="B922" s="1" t="s">
        <v>48</v>
      </c>
      <c r="C922" s="1" t="s">
        <v>31</v>
      </c>
      <c r="D922">
        <v>0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0</v>
      </c>
      <c r="S922">
        <v>0</v>
      </c>
      <c r="T922">
        <v>0</v>
      </c>
    </row>
    <row r="923" spans="1:20" x14ac:dyDescent="0.4">
      <c r="A923" s="1" t="s">
        <v>10</v>
      </c>
      <c r="B923" s="1" t="s">
        <v>48</v>
      </c>
      <c r="C923" s="1" t="s">
        <v>32</v>
      </c>
      <c r="D923">
        <v>0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0</v>
      </c>
      <c r="T923">
        <v>0</v>
      </c>
    </row>
    <row r="924" spans="1:20" x14ac:dyDescent="0.4">
      <c r="A924" s="1" t="s">
        <v>10</v>
      </c>
      <c r="B924" s="1" t="s">
        <v>48</v>
      </c>
      <c r="C924" s="1" t="s">
        <v>33</v>
      </c>
      <c r="D924">
        <v>0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0</v>
      </c>
      <c r="S924">
        <v>0</v>
      </c>
      <c r="T924">
        <v>0</v>
      </c>
    </row>
    <row r="925" spans="1:20" x14ac:dyDescent="0.4">
      <c r="A925" s="1" t="s">
        <v>10</v>
      </c>
      <c r="B925" s="1" t="s">
        <v>48</v>
      </c>
      <c r="C925" s="1" t="s">
        <v>34</v>
      </c>
      <c r="D925">
        <v>0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0</v>
      </c>
      <c r="S925">
        <v>0</v>
      </c>
      <c r="T925">
        <v>0</v>
      </c>
    </row>
    <row r="926" spans="1:20" x14ac:dyDescent="0.4">
      <c r="A926" s="1" t="s">
        <v>10</v>
      </c>
      <c r="B926" s="1" t="s">
        <v>49</v>
      </c>
      <c r="C926" s="1" t="s">
        <v>31</v>
      </c>
      <c r="D926">
        <v>0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0</v>
      </c>
      <c r="S926">
        <v>0</v>
      </c>
      <c r="T926">
        <v>0</v>
      </c>
    </row>
    <row r="927" spans="1:20" x14ac:dyDescent="0.4">
      <c r="A927" s="1" t="s">
        <v>10</v>
      </c>
      <c r="B927" s="1" t="s">
        <v>49</v>
      </c>
      <c r="C927" s="1" t="s">
        <v>32</v>
      </c>
      <c r="D927">
        <v>0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0</v>
      </c>
      <c r="O927">
        <v>0</v>
      </c>
      <c r="P927">
        <v>0</v>
      </c>
      <c r="Q927">
        <v>0</v>
      </c>
      <c r="R927">
        <v>0</v>
      </c>
      <c r="S927">
        <v>0</v>
      </c>
      <c r="T927">
        <v>0</v>
      </c>
    </row>
    <row r="928" spans="1:20" x14ac:dyDescent="0.4">
      <c r="A928" s="1" t="s">
        <v>10</v>
      </c>
      <c r="B928" s="1" t="s">
        <v>49</v>
      </c>
      <c r="C928" s="1" t="s">
        <v>33</v>
      </c>
      <c r="D928">
        <v>0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0</v>
      </c>
      <c r="S928">
        <v>0</v>
      </c>
      <c r="T928">
        <v>0</v>
      </c>
    </row>
    <row r="929" spans="1:20" x14ac:dyDescent="0.4">
      <c r="A929" s="1" t="s">
        <v>10</v>
      </c>
      <c r="B929" s="1" t="s">
        <v>49</v>
      </c>
      <c r="C929" s="1" t="s">
        <v>34</v>
      </c>
      <c r="D929">
        <v>0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</v>
      </c>
      <c r="S929">
        <v>0</v>
      </c>
      <c r="T929">
        <v>0</v>
      </c>
    </row>
    <row r="930" spans="1:20" x14ac:dyDescent="0.4">
      <c r="A930" s="1" t="s">
        <v>10</v>
      </c>
      <c r="B930" s="1" t="s">
        <v>535</v>
      </c>
      <c r="C930" s="1" t="s">
        <v>31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0</v>
      </c>
      <c r="S930">
        <v>0</v>
      </c>
      <c r="T930">
        <v>0</v>
      </c>
    </row>
    <row r="931" spans="1:20" x14ac:dyDescent="0.4">
      <c r="A931" s="1" t="s">
        <v>10</v>
      </c>
      <c r="B931" s="1" t="s">
        <v>535</v>
      </c>
      <c r="C931" s="1" t="s">
        <v>32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0</v>
      </c>
      <c r="S931">
        <v>0</v>
      </c>
      <c r="T931">
        <v>0</v>
      </c>
    </row>
    <row r="932" spans="1:20" x14ac:dyDescent="0.4">
      <c r="A932" s="1" t="s">
        <v>10</v>
      </c>
      <c r="B932" s="1" t="s">
        <v>535</v>
      </c>
      <c r="C932" s="1" t="s">
        <v>33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0</v>
      </c>
      <c r="S932">
        <v>0</v>
      </c>
      <c r="T932">
        <v>0</v>
      </c>
    </row>
    <row r="933" spans="1:20" x14ac:dyDescent="0.4">
      <c r="A933" s="1" t="s">
        <v>10</v>
      </c>
      <c r="B933" s="1" t="s">
        <v>535</v>
      </c>
      <c r="C933" s="1" t="s">
        <v>34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0</v>
      </c>
      <c r="S933">
        <v>0</v>
      </c>
      <c r="T933">
        <v>0</v>
      </c>
    </row>
    <row r="934" spans="1:20" x14ac:dyDescent="0.4">
      <c r="A934" s="1" t="s">
        <v>10</v>
      </c>
      <c r="B934" s="1" t="s">
        <v>538</v>
      </c>
      <c r="C934" s="1" t="s">
        <v>31</v>
      </c>
      <c r="D934">
        <v>0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0</v>
      </c>
      <c r="T934">
        <v>0</v>
      </c>
    </row>
    <row r="935" spans="1:20" x14ac:dyDescent="0.4">
      <c r="A935" s="1" t="s">
        <v>10</v>
      </c>
      <c r="B935" s="1" t="s">
        <v>538</v>
      </c>
      <c r="C935" s="1" t="s">
        <v>32</v>
      </c>
      <c r="D935">
        <v>0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0</v>
      </c>
      <c r="O935">
        <v>0</v>
      </c>
      <c r="P935">
        <v>0</v>
      </c>
      <c r="Q935">
        <v>0</v>
      </c>
      <c r="R935">
        <v>0</v>
      </c>
      <c r="S935">
        <v>0</v>
      </c>
      <c r="T935">
        <v>0</v>
      </c>
    </row>
    <row r="936" spans="1:20" x14ac:dyDescent="0.4">
      <c r="A936" s="1" t="s">
        <v>10</v>
      </c>
      <c r="B936" s="1" t="s">
        <v>538</v>
      </c>
      <c r="C936" s="1" t="s">
        <v>33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0</v>
      </c>
      <c r="S936">
        <v>0</v>
      </c>
      <c r="T936">
        <v>0</v>
      </c>
    </row>
    <row r="937" spans="1:20" x14ac:dyDescent="0.4">
      <c r="A937" s="1" t="s">
        <v>10</v>
      </c>
      <c r="B937" s="1" t="s">
        <v>538</v>
      </c>
      <c r="C937" s="1" t="s">
        <v>34</v>
      </c>
      <c r="D937">
        <v>0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0</v>
      </c>
      <c r="P937">
        <v>0</v>
      </c>
      <c r="Q937">
        <v>0</v>
      </c>
      <c r="R937">
        <v>0</v>
      </c>
      <c r="S937">
        <v>0</v>
      </c>
      <c r="T937">
        <v>0</v>
      </c>
    </row>
    <row r="938" spans="1:20" x14ac:dyDescent="0.4">
      <c r="A938" s="1" t="s">
        <v>36</v>
      </c>
      <c r="B938" s="1" t="s">
        <v>30</v>
      </c>
      <c r="C938" s="1" t="s">
        <v>31</v>
      </c>
      <c r="D938">
        <v>0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0</v>
      </c>
      <c r="S938">
        <v>0</v>
      </c>
      <c r="T938">
        <v>0</v>
      </c>
    </row>
    <row r="939" spans="1:20" x14ac:dyDescent="0.4">
      <c r="A939" s="1" t="s">
        <v>36</v>
      </c>
      <c r="B939" s="1" t="s">
        <v>30</v>
      </c>
      <c r="C939" s="1" t="s">
        <v>32</v>
      </c>
      <c r="D939">
        <v>0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0</v>
      </c>
      <c r="L939">
        <v>0</v>
      </c>
      <c r="M939">
        <v>0</v>
      </c>
      <c r="N939">
        <v>0</v>
      </c>
      <c r="O939">
        <v>0</v>
      </c>
      <c r="P939">
        <v>0</v>
      </c>
      <c r="Q939">
        <v>0</v>
      </c>
      <c r="R939">
        <v>0</v>
      </c>
      <c r="S939">
        <v>0</v>
      </c>
      <c r="T939">
        <v>0</v>
      </c>
    </row>
    <row r="940" spans="1:20" x14ac:dyDescent="0.4">
      <c r="A940" s="1" t="s">
        <v>36</v>
      </c>
      <c r="B940" s="1" t="s">
        <v>30</v>
      </c>
      <c r="C940" s="1" t="s">
        <v>33</v>
      </c>
      <c r="D940">
        <v>0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0</v>
      </c>
      <c r="L940">
        <v>0</v>
      </c>
      <c r="M940">
        <v>0</v>
      </c>
      <c r="N940">
        <v>0</v>
      </c>
      <c r="O940">
        <v>0</v>
      </c>
      <c r="P940">
        <v>0</v>
      </c>
      <c r="Q940">
        <v>0</v>
      </c>
      <c r="R940">
        <v>0</v>
      </c>
      <c r="S940">
        <v>0</v>
      </c>
      <c r="T940">
        <v>0</v>
      </c>
    </row>
    <row r="941" spans="1:20" x14ac:dyDescent="0.4">
      <c r="A941" s="1" t="s">
        <v>36</v>
      </c>
      <c r="B941" s="1" t="s">
        <v>30</v>
      </c>
      <c r="C941" s="1" t="s">
        <v>34</v>
      </c>
      <c r="D941">
        <v>0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0</v>
      </c>
      <c r="O941">
        <v>0</v>
      </c>
      <c r="P941">
        <v>0</v>
      </c>
      <c r="Q941">
        <v>0</v>
      </c>
      <c r="R941">
        <v>0</v>
      </c>
      <c r="S941">
        <v>0</v>
      </c>
      <c r="T941">
        <v>0</v>
      </c>
    </row>
    <row r="942" spans="1:20" x14ac:dyDescent="0.4">
      <c r="A942" s="1" t="s">
        <v>36</v>
      </c>
      <c r="B942" s="1" t="s">
        <v>35</v>
      </c>
      <c r="C942" s="1" t="s">
        <v>31</v>
      </c>
      <c r="D942">
        <v>0</v>
      </c>
      <c r="E942">
        <v>0</v>
      </c>
      <c r="F942">
        <v>0</v>
      </c>
      <c r="G942">
        <v>0</v>
      </c>
      <c r="H942">
        <v>0</v>
      </c>
      <c r="I942">
        <v>0</v>
      </c>
      <c r="J942">
        <v>0</v>
      </c>
      <c r="K942">
        <v>0</v>
      </c>
      <c r="L942">
        <v>0</v>
      </c>
      <c r="M942">
        <v>0</v>
      </c>
      <c r="N942">
        <v>0</v>
      </c>
      <c r="O942">
        <v>0</v>
      </c>
      <c r="P942">
        <v>0</v>
      </c>
      <c r="Q942">
        <v>0</v>
      </c>
      <c r="R942">
        <v>0</v>
      </c>
      <c r="S942">
        <v>0</v>
      </c>
      <c r="T942">
        <v>0</v>
      </c>
    </row>
    <row r="943" spans="1:20" x14ac:dyDescent="0.4">
      <c r="A943" s="1" t="s">
        <v>36</v>
      </c>
      <c r="B943" s="1" t="s">
        <v>35</v>
      </c>
      <c r="C943" s="1" t="s">
        <v>32</v>
      </c>
      <c r="D943">
        <v>0</v>
      </c>
      <c r="E943">
        <v>0</v>
      </c>
      <c r="F943">
        <v>0</v>
      </c>
      <c r="G943">
        <v>0</v>
      </c>
      <c r="H943">
        <v>0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0</v>
      </c>
      <c r="O943">
        <v>0</v>
      </c>
      <c r="P943">
        <v>0</v>
      </c>
      <c r="Q943">
        <v>0</v>
      </c>
      <c r="R943">
        <v>0</v>
      </c>
      <c r="S943">
        <v>0</v>
      </c>
      <c r="T943">
        <v>0</v>
      </c>
    </row>
    <row r="944" spans="1:20" x14ac:dyDescent="0.4">
      <c r="A944" s="1" t="s">
        <v>36</v>
      </c>
      <c r="B944" s="1" t="s">
        <v>35</v>
      </c>
      <c r="C944" s="1" t="s">
        <v>33</v>
      </c>
      <c r="D944">
        <v>0</v>
      </c>
      <c r="E944">
        <v>0</v>
      </c>
      <c r="F944">
        <v>0</v>
      </c>
      <c r="G944">
        <v>0</v>
      </c>
      <c r="H944">
        <v>0</v>
      </c>
      <c r="I944">
        <v>0</v>
      </c>
      <c r="J944">
        <v>0</v>
      </c>
      <c r="K944">
        <v>0</v>
      </c>
      <c r="L944">
        <v>0</v>
      </c>
      <c r="M944">
        <v>0</v>
      </c>
      <c r="N944">
        <v>0</v>
      </c>
      <c r="O944">
        <v>0</v>
      </c>
      <c r="P944">
        <v>0</v>
      </c>
      <c r="Q944">
        <v>0</v>
      </c>
      <c r="R944">
        <v>0</v>
      </c>
      <c r="S944">
        <v>0</v>
      </c>
      <c r="T944">
        <v>0</v>
      </c>
    </row>
    <row r="945" spans="1:20" x14ac:dyDescent="0.4">
      <c r="A945" s="1" t="s">
        <v>36</v>
      </c>
      <c r="B945" s="1" t="s">
        <v>35</v>
      </c>
      <c r="C945" s="1" t="s">
        <v>34</v>
      </c>
      <c r="D945">
        <v>0</v>
      </c>
      <c r="E945">
        <v>0</v>
      </c>
      <c r="F945">
        <v>0</v>
      </c>
      <c r="G945">
        <v>0</v>
      </c>
      <c r="H945">
        <v>0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0</v>
      </c>
      <c r="R945">
        <v>0</v>
      </c>
      <c r="S945">
        <v>0</v>
      </c>
      <c r="T945">
        <v>0</v>
      </c>
    </row>
    <row r="946" spans="1:20" x14ac:dyDescent="0.4">
      <c r="A946" s="1" t="s">
        <v>36</v>
      </c>
      <c r="B946" s="1" t="s">
        <v>36</v>
      </c>
      <c r="C946" s="1" t="s">
        <v>31</v>
      </c>
      <c r="D946">
        <v>0</v>
      </c>
      <c r="E946">
        <v>0</v>
      </c>
      <c r="F946">
        <v>0</v>
      </c>
      <c r="G946">
        <v>0</v>
      </c>
      <c r="H946">
        <v>0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0</v>
      </c>
      <c r="P946">
        <v>0</v>
      </c>
      <c r="Q946">
        <v>0</v>
      </c>
      <c r="R946">
        <v>0</v>
      </c>
      <c r="S946">
        <v>0</v>
      </c>
      <c r="T946">
        <v>0</v>
      </c>
    </row>
    <row r="947" spans="1:20" x14ac:dyDescent="0.4">
      <c r="A947" s="1" t="s">
        <v>36</v>
      </c>
      <c r="B947" s="1" t="s">
        <v>36</v>
      </c>
      <c r="C947" s="1" t="s">
        <v>32</v>
      </c>
      <c r="D947">
        <v>0</v>
      </c>
      <c r="E947">
        <v>0</v>
      </c>
      <c r="F947">
        <v>0</v>
      </c>
      <c r="G947">
        <v>0</v>
      </c>
      <c r="H947">
        <v>0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0</v>
      </c>
      <c r="O947">
        <v>0</v>
      </c>
      <c r="P947">
        <v>0</v>
      </c>
      <c r="Q947">
        <v>0</v>
      </c>
      <c r="R947">
        <v>0</v>
      </c>
      <c r="S947">
        <v>0</v>
      </c>
      <c r="T947">
        <v>0</v>
      </c>
    </row>
    <row r="948" spans="1:20" x14ac:dyDescent="0.4">
      <c r="A948" s="1" t="s">
        <v>36</v>
      </c>
      <c r="B948" s="1" t="s">
        <v>36</v>
      </c>
      <c r="C948" s="1" t="s">
        <v>33</v>
      </c>
      <c r="D948">
        <v>0</v>
      </c>
      <c r="E948">
        <v>0</v>
      </c>
      <c r="F948">
        <v>0</v>
      </c>
      <c r="G948">
        <v>0</v>
      </c>
      <c r="H948">
        <v>0</v>
      </c>
      <c r="I948">
        <v>0</v>
      </c>
      <c r="J948">
        <v>0</v>
      </c>
      <c r="K948">
        <v>0</v>
      </c>
      <c r="L948">
        <v>0</v>
      </c>
      <c r="M948">
        <v>0</v>
      </c>
      <c r="N948">
        <v>0</v>
      </c>
      <c r="O948">
        <v>0</v>
      </c>
      <c r="P948">
        <v>0</v>
      </c>
      <c r="Q948">
        <v>0</v>
      </c>
      <c r="R948">
        <v>0</v>
      </c>
      <c r="S948">
        <v>0</v>
      </c>
      <c r="T948">
        <v>0</v>
      </c>
    </row>
    <row r="949" spans="1:20" x14ac:dyDescent="0.4">
      <c r="A949" s="1" t="s">
        <v>36</v>
      </c>
      <c r="B949" s="1" t="s">
        <v>36</v>
      </c>
      <c r="C949" s="1" t="s">
        <v>34</v>
      </c>
      <c r="D949">
        <v>0</v>
      </c>
      <c r="E949">
        <v>0</v>
      </c>
      <c r="F949">
        <v>0</v>
      </c>
      <c r="G949">
        <v>0</v>
      </c>
      <c r="H949">
        <v>0</v>
      </c>
      <c r="I949">
        <v>0</v>
      </c>
      <c r="J949">
        <v>0</v>
      </c>
      <c r="K949">
        <v>0</v>
      </c>
      <c r="L949">
        <v>0</v>
      </c>
      <c r="M949">
        <v>0</v>
      </c>
      <c r="N949">
        <v>0</v>
      </c>
      <c r="O949">
        <v>0</v>
      </c>
      <c r="P949">
        <v>0</v>
      </c>
      <c r="Q949">
        <v>0</v>
      </c>
      <c r="R949">
        <v>0</v>
      </c>
      <c r="S949">
        <v>0</v>
      </c>
      <c r="T949">
        <v>0</v>
      </c>
    </row>
    <row r="950" spans="1:20" x14ac:dyDescent="0.4">
      <c r="A950" s="1" t="s">
        <v>36</v>
      </c>
      <c r="B950" s="1" t="s">
        <v>40</v>
      </c>
      <c r="C950" s="1" t="s">
        <v>31</v>
      </c>
      <c r="D950">
        <v>0</v>
      </c>
      <c r="E950">
        <v>0</v>
      </c>
      <c r="F950">
        <v>0</v>
      </c>
      <c r="G950">
        <v>0</v>
      </c>
      <c r="H950">
        <v>0</v>
      </c>
      <c r="I950">
        <v>0</v>
      </c>
      <c r="J950">
        <v>0</v>
      </c>
      <c r="K950">
        <v>0</v>
      </c>
      <c r="L950">
        <v>0</v>
      </c>
      <c r="M950">
        <v>0</v>
      </c>
      <c r="N950">
        <v>0</v>
      </c>
      <c r="O950">
        <v>0</v>
      </c>
      <c r="P950">
        <v>0</v>
      </c>
      <c r="Q950">
        <v>0</v>
      </c>
      <c r="R950">
        <v>0</v>
      </c>
      <c r="S950">
        <v>0</v>
      </c>
      <c r="T950">
        <v>0</v>
      </c>
    </row>
    <row r="951" spans="1:20" x14ac:dyDescent="0.4">
      <c r="A951" s="1" t="s">
        <v>36</v>
      </c>
      <c r="B951" s="1" t="s">
        <v>40</v>
      </c>
      <c r="C951" s="1" t="s">
        <v>32</v>
      </c>
      <c r="D951">
        <v>0</v>
      </c>
      <c r="E951">
        <v>0</v>
      </c>
      <c r="F951">
        <v>0</v>
      </c>
      <c r="G951">
        <v>0</v>
      </c>
      <c r="H951">
        <v>0</v>
      </c>
      <c r="I951">
        <v>0</v>
      </c>
      <c r="J951">
        <v>0</v>
      </c>
      <c r="K951">
        <v>0</v>
      </c>
      <c r="L951">
        <v>0</v>
      </c>
      <c r="M951">
        <v>0</v>
      </c>
      <c r="N951">
        <v>0</v>
      </c>
      <c r="O951">
        <v>0</v>
      </c>
      <c r="P951">
        <v>0</v>
      </c>
      <c r="Q951">
        <v>0</v>
      </c>
      <c r="R951">
        <v>0</v>
      </c>
      <c r="S951">
        <v>0</v>
      </c>
      <c r="T951">
        <v>0</v>
      </c>
    </row>
    <row r="952" spans="1:20" x14ac:dyDescent="0.4">
      <c r="A952" s="1" t="s">
        <v>36</v>
      </c>
      <c r="B952" s="1" t="s">
        <v>40</v>
      </c>
      <c r="C952" s="1" t="s">
        <v>33</v>
      </c>
      <c r="D952">
        <v>0</v>
      </c>
      <c r="E952">
        <v>0</v>
      </c>
      <c r="F952">
        <v>0</v>
      </c>
      <c r="G952">
        <v>0</v>
      </c>
      <c r="H952">
        <v>0</v>
      </c>
      <c r="I952">
        <v>0</v>
      </c>
      <c r="J952">
        <v>0</v>
      </c>
      <c r="K952">
        <v>0</v>
      </c>
      <c r="L952">
        <v>0</v>
      </c>
      <c r="M952">
        <v>0</v>
      </c>
      <c r="N952">
        <v>0</v>
      </c>
      <c r="O952">
        <v>0</v>
      </c>
      <c r="P952">
        <v>0</v>
      </c>
      <c r="Q952">
        <v>0</v>
      </c>
      <c r="R952">
        <v>0</v>
      </c>
      <c r="S952">
        <v>0</v>
      </c>
      <c r="T952">
        <v>0</v>
      </c>
    </row>
    <row r="953" spans="1:20" x14ac:dyDescent="0.4">
      <c r="A953" s="1" t="s">
        <v>36</v>
      </c>
      <c r="B953" s="1" t="s">
        <v>40</v>
      </c>
      <c r="C953" s="1" t="s">
        <v>34</v>
      </c>
      <c r="D953">
        <v>0</v>
      </c>
      <c r="E953">
        <v>0</v>
      </c>
      <c r="F953">
        <v>0</v>
      </c>
      <c r="G953">
        <v>0</v>
      </c>
      <c r="H953">
        <v>0</v>
      </c>
      <c r="I953">
        <v>0</v>
      </c>
      <c r="J953">
        <v>0</v>
      </c>
      <c r="K953">
        <v>0</v>
      </c>
      <c r="L953">
        <v>0</v>
      </c>
      <c r="M953">
        <v>0</v>
      </c>
      <c r="N953">
        <v>0</v>
      </c>
      <c r="O953">
        <v>0</v>
      </c>
      <c r="P953">
        <v>0</v>
      </c>
      <c r="Q953">
        <v>0</v>
      </c>
      <c r="R953">
        <v>0</v>
      </c>
      <c r="S953">
        <v>0</v>
      </c>
      <c r="T953">
        <v>0</v>
      </c>
    </row>
    <row r="954" spans="1:20" x14ac:dyDescent="0.4">
      <c r="A954" s="1" t="s">
        <v>36</v>
      </c>
      <c r="B954" s="1" t="s">
        <v>41</v>
      </c>
      <c r="C954" s="1" t="s">
        <v>31</v>
      </c>
      <c r="D954">
        <v>0</v>
      </c>
      <c r="E954">
        <v>0</v>
      </c>
      <c r="F954">
        <v>0</v>
      </c>
      <c r="G954">
        <v>0</v>
      </c>
      <c r="H954">
        <v>0</v>
      </c>
      <c r="I954">
        <v>0</v>
      </c>
      <c r="J954">
        <v>0</v>
      </c>
      <c r="K954">
        <v>0</v>
      </c>
      <c r="L954">
        <v>0</v>
      </c>
      <c r="M954">
        <v>0</v>
      </c>
      <c r="N954">
        <v>0</v>
      </c>
      <c r="O954">
        <v>0</v>
      </c>
      <c r="P954">
        <v>0</v>
      </c>
      <c r="Q954">
        <v>0</v>
      </c>
      <c r="R954">
        <v>0</v>
      </c>
      <c r="S954">
        <v>0</v>
      </c>
      <c r="T954">
        <v>0</v>
      </c>
    </row>
    <row r="955" spans="1:20" x14ac:dyDescent="0.4">
      <c r="A955" s="1" t="s">
        <v>36</v>
      </c>
      <c r="B955" s="1" t="s">
        <v>41</v>
      </c>
      <c r="C955" s="1" t="s">
        <v>32</v>
      </c>
      <c r="D955">
        <v>0</v>
      </c>
      <c r="E955">
        <v>0</v>
      </c>
      <c r="F955">
        <v>0</v>
      </c>
      <c r="G955">
        <v>0</v>
      </c>
      <c r="H955">
        <v>0</v>
      </c>
      <c r="I955">
        <v>0</v>
      </c>
      <c r="J955">
        <v>0</v>
      </c>
      <c r="K955">
        <v>0</v>
      </c>
      <c r="L955">
        <v>0</v>
      </c>
      <c r="M955">
        <v>0</v>
      </c>
      <c r="N955">
        <v>0</v>
      </c>
      <c r="O955">
        <v>0</v>
      </c>
      <c r="P955">
        <v>0</v>
      </c>
      <c r="Q955">
        <v>0</v>
      </c>
      <c r="R955">
        <v>0</v>
      </c>
      <c r="S955">
        <v>0</v>
      </c>
      <c r="T955">
        <v>0</v>
      </c>
    </row>
    <row r="956" spans="1:20" x14ac:dyDescent="0.4">
      <c r="A956" s="1" t="s">
        <v>36</v>
      </c>
      <c r="B956" s="1" t="s">
        <v>41</v>
      </c>
      <c r="C956" s="1" t="s">
        <v>33</v>
      </c>
      <c r="D956">
        <v>0</v>
      </c>
      <c r="E956">
        <v>0</v>
      </c>
      <c r="F956">
        <v>0</v>
      </c>
      <c r="G956">
        <v>0</v>
      </c>
      <c r="H956">
        <v>0</v>
      </c>
      <c r="I956">
        <v>0</v>
      </c>
      <c r="J956">
        <v>0</v>
      </c>
      <c r="K956">
        <v>0</v>
      </c>
      <c r="L956">
        <v>0</v>
      </c>
      <c r="M956">
        <v>0</v>
      </c>
      <c r="N956">
        <v>0</v>
      </c>
      <c r="O956">
        <v>0</v>
      </c>
      <c r="P956">
        <v>0</v>
      </c>
      <c r="Q956">
        <v>0</v>
      </c>
      <c r="R956">
        <v>0</v>
      </c>
      <c r="S956">
        <v>0</v>
      </c>
      <c r="T956">
        <v>0</v>
      </c>
    </row>
    <row r="957" spans="1:20" x14ac:dyDescent="0.4">
      <c r="A957" s="1" t="s">
        <v>36</v>
      </c>
      <c r="B957" s="1" t="s">
        <v>41</v>
      </c>
      <c r="C957" s="1" t="s">
        <v>34</v>
      </c>
      <c r="D957">
        <v>0</v>
      </c>
      <c r="E957">
        <v>0</v>
      </c>
      <c r="F957">
        <v>0</v>
      </c>
      <c r="G957">
        <v>0</v>
      </c>
      <c r="H957">
        <v>0</v>
      </c>
      <c r="I957">
        <v>0</v>
      </c>
      <c r="J957">
        <v>0</v>
      </c>
      <c r="K957">
        <v>0</v>
      </c>
      <c r="L957">
        <v>0</v>
      </c>
      <c r="M957">
        <v>0</v>
      </c>
      <c r="N957">
        <v>0</v>
      </c>
      <c r="O957">
        <v>0</v>
      </c>
      <c r="P957">
        <v>0</v>
      </c>
      <c r="Q957">
        <v>0</v>
      </c>
      <c r="R957">
        <v>0</v>
      </c>
      <c r="S957">
        <v>0</v>
      </c>
      <c r="T957">
        <v>0</v>
      </c>
    </row>
    <row r="958" spans="1:20" x14ac:dyDescent="0.4">
      <c r="A958" s="1" t="s">
        <v>36</v>
      </c>
      <c r="B958" s="1" t="s">
        <v>39</v>
      </c>
      <c r="C958" s="1" t="s">
        <v>31</v>
      </c>
      <c r="D958">
        <v>0.23004394581055521</v>
      </c>
      <c r="E958">
        <v>8.3242779963424371E-2</v>
      </c>
      <c r="F958">
        <v>0</v>
      </c>
      <c r="G958">
        <v>0</v>
      </c>
      <c r="H958">
        <v>4.5966427080588616E-2</v>
      </c>
      <c r="I958">
        <v>0</v>
      </c>
      <c r="J958">
        <v>2.0455512722037699E-2</v>
      </c>
      <c r="K958">
        <v>2.0455512722037699E-2</v>
      </c>
      <c r="L958">
        <v>2.0455512722037699E-2</v>
      </c>
      <c r="M958">
        <v>2.0455512722037699E-2</v>
      </c>
      <c r="N958">
        <v>2.0455512722037699E-2</v>
      </c>
      <c r="O958">
        <v>2.0455512722037699E-2</v>
      </c>
      <c r="P958">
        <v>2.0455512722037699E-2</v>
      </c>
      <c r="Q958">
        <v>2.0455512722037699E-2</v>
      </c>
      <c r="R958">
        <v>2.0455512722037699E-2</v>
      </c>
      <c r="S958">
        <v>2.0455512722037699E-2</v>
      </c>
      <c r="T958">
        <v>2.0455512722037699E-2</v>
      </c>
    </row>
    <row r="959" spans="1:20" x14ac:dyDescent="0.4">
      <c r="A959" s="1" t="s">
        <v>36</v>
      </c>
      <c r="B959" s="1" t="s">
        <v>39</v>
      </c>
      <c r="C959" s="1" t="s">
        <v>32</v>
      </c>
      <c r="D959">
        <v>0</v>
      </c>
      <c r="E959">
        <v>0</v>
      </c>
      <c r="F959">
        <v>0</v>
      </c>
      <c r="G959">
        <v>0</v>
      </c>
      <c r="H959">
        <v>0</v>
      </c>
      <c r="I959">
        <v>0</v>
      </c>
      <c r="J959">
        <v>0</v>
      </c>
      <c r="K959">
        <v>0</v>
      </c>
      <c r="L959">
        <v>0</v>
      </c>
      <c r="M959">
        <v>0</v>
      </c>
      <c r="N959">
        <v>0</v>
      </c>
      <c r="O959">
        <v>0</v>
      </c>
      <c r="P959">
        <v>0</v>
      </c>
      <c r="Q959">
        <v>0</v>
      </c>
      <c r="R959">
        <v>0</v>
      </c>
      <c r="S959">
        <v>0</v>
      </c>
      <c r="T959">
        <v>0</v>
      </c>
    </row>
    <row r="960" spans="1:20" x14ac:dyDescent="0.4">
      <c r="A960" s="1" t="s">
        <v>36</v>
      </c>
      <c r="B960" s="1" t="s">
        <v>39</v>
      </c>
      <c r="C960" s="1" t="s">
        <v>33</v>
      </c>
      <c r="D960">
        <v>0</v>
      </c>
      <c r="E960">
        <v>0</v>
      </c>
      <c r="F960">
        <v>4.0978743630592455E-3</v>
      </c>
      <c r="G960">
        <v>1.8467326566558626E-2</v>
      </c>
      <c r="H960">
        <v>7.047347084638525E-2</v>
      </c>
      <c r="I960">
        <v>0.1755286423333654</v>
      </c>
      <c r="J960">
        <v>0.23118426780178047</v>
      </c>
      <c r="K960">
        <v>0.11577644576531446</v>
      </c>
      <c r="L960">
        <v>5.7519931555408493E-2</v>
      </c>
      <c r="M960">
        <v>0</v>
      </c>
      <c r="N960">
        <v>0</v>
      </c>
      <c r="O960">
        <v>0</v>
      </c>
      <c r="P960">
        <v>0</v>
      </c>
      <c r="Q960">
        <v>0</v>
      </c>
      <c r="R960">
        <v>0</v>
      </c>
      <c r="S960">
        <v>0</v>
      </c>
      <c r="T960">
        <v>0</v>
      </c>
    </row>
    <row r="961" spans="1:20" x14ac:dyDescent="0.4">
      <c r="A961" s="1" t="s">
        <v>36</v>
      </c>
      <c r="B961" s="1" t="s">
        <v>39</v>
      </c>
      <c r="C961" s="1" t="s">
        <v>34</v>
      </c>
      <c r="D961">
        <v>0</v>
      </c>
      <c r="E961">
        <v>0</v>
      </c>
      <c r="F961">
        <v>0</v>
      </c>
      <c r="G961">
        <v>1.821820372424395E-3</v>
      </c>
      <c r="H961">
        <v>1.154268567464522E-2</v>
      </c>
      <c r="I961">
        <v>4.4802294539266846E-2</v>
      </c>
      <c r="J961">
        <v>8.5487593029666437E-2</v>
      </c>
      <c r="K961">
        <v>3.9442966208189566E-2</v>
      </c>
      <c r="L961">
        <v>1.6865098848029294E-3</v>
      </c>
      <c r="M961">
        <v>0</v>
      </c>
      <c r="N961">
        <v>0</v>
      </c>
      <c r="O961">
        <v>0</v>
      </c>
      <c r="P961">
        <v>0</v>
      </c>
      <c r="Q961">
        <v>0</v>
      </c>
      <c r="R961">
        <v>0</v>
      </c>
      <c r="S961">
        <v>0</v>
      </c>
      <c r="T961">
        <v>0</v>
      </c>
    </row>
    <row r="962" spans="1:20" x14ac:dyDescent="0.4">
      <c r="A962" s="1" t="s">
        <v>36</v>
      </c>
      <c r="B962" s="1" t="s">
        <v>44</v>
      </c>
      <c r="C962" s="1" t="s">
        <v>31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0</v>
      </c>
      <c r="K962">
        <v>0</v>
      </c>
      <c r="L962">
        <v>0</v>
      </c>
      <c r="M962">
        <v>0</v>
      </c>
      <c r="N962">
        <v>0</v>
      </c>
      <c r="O962">
        <v>0</v>
      </c>
      <c r="P962">
        <v>0</v>
      </c>
      <c r="Q962">
        <v>0</v>
      </c>
      <c r="R962">
        <v>0</v>
      </c>
      <c r="S962">
        <v>0</v>
      </c>
      <c r="T962">
        <v>0</v>
      </c>
    </row>
    <row r="963" spans="1:20" x14ac:dyDescent="0.4">
      <c r="A963" s="1" t="s">
        <v>36</v>
      </c>
      <c r="B963" s="1" t="s">
        <v>44</v>
      </c>
      <c r="C963" s="1" t="s">
        <v>32</v>
      </c>
      <c r="D963">
        <v>0</v>
      </c>
      <c r="E963">
        <v>0</v>
      </c>
      <c r="F963">
        <v>0</v>
      </c>
      <c r="G963">
        <v>0</v>
      </c>
      <c r="H963">
        <v>0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0</v>
      </c>
      <c r="O963">
        <v>0</v>
      </c>
      <c r="P963">
        <v>0</v>
      </c>
      <c r="Q963">
        <v>0</v>
      </c>
      <c r="R963">
        <v>0</v>
      </c>
      <c r="S963">
        <v>0</v>
      </c>
      <c r="T963">
        <v>0</v>
      </c>
    </row>
    <row r="964" spans="1:20" x14ac:dyDescent="0.4">
      <c r="A964" s="1" t="s">
        <v>36</v>
      </c>
      <c r="B964" s="1" t="s">
        <v>44</v>
      </c>
      <c r="C964" s="1" t="s">
        <v>33</v>
      </c>
      <c r="D964">
        <v>0</v>
      </c>
      <c r="E964">
        <v>0</v>
      </c>
      <c r="F964">
        <v>0</v>
      </c>
      <c r="G964">
        <v>0</v>
      </c>
      <c r="H964">
        <v>0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0</v>
      </c>
      <c r="O964">
        <v>0</v>
      </c>
      <c r="P964">
        <v>0</v>
      </c>
      <c r="Q964">
        <v>0</v>
      </c>
      <c r="R964">
        <v>0</v>
      </c>
      <c r="S964">
        <v>0</v>
      </c>
      <c r="T964">
        <v>0</v>
      </c>
    </row>
    <row r="965" spans="1:20" x14ac:dyDescent="0.4">
      <c r="A965" s="1" t="s">
        <v>36</v>
      </c>
      <c r="B965" s="1" t="s">
        <v>44</v>
      </c>
      <c r="C965" s="1" t="s">
        <v>34</v>
      </c>
      <c r="D965">
        <v>0</v>
      </c>
      <c r="E965">
        <v>0</v>
      </c>
      <c r="F965">
        <v>0</v>
      </c>
      <c r="G965">
        <v>0</v>
      </c>
      <c r="H965">
        <v>0</v>
      </c>
      <c r="I965">
        <v>0</v>
      </c>
      <c r="J965">
        <v>0</v>
      </c>
      <c r="K965">
        <v>0</v>
      </c>
      <c r="L965">
        <v>0</v>
      </c>
      <c r="M965">
        <v>0</v>
      </c>
      <c r="N965">
        <v>0</v>
      </c>
      <c r="O965">
        <v>0</v>
      </c>
      <c r="P965">
        <v>0</v>
      </c>
      <c r="Q965">
        <v>0</v>
      </c>
      <c r="R965">
        <v>0</v>
      </c>
      <c r="S965">
        <v>0</v>
      </c>
      <c r="T965">
        <v>0</v>
      </c>
    </row>
    <row r="966" spans="1:20" x14ac:dyDescent="0.4">
      <c r="A966" s="1" t="s">
        <v>36</v>
      </c>
      <c r="B966" s="1" t="s">
        <v>37</v>
      </c>
      <c r="C966" s="1" t="s">
        <v>31</v>
      </c>
      <c r="D966">
        <v>0</v>
      </c>
      <c r="E966">
        <v>0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0</v>
      </c>
      <c r="L966">
        <v>0</v>
      </c>
      <c r="M966">
        <v>0</v>
      </c>
      <c r="N966">
        <v>0</v>
      </c>
      <c r="O966">
        <v>0</v>
      </c>
      <c r="P966">
        <v>0</v>
      </c>
      <c r="Q966">
        <v>0</v>
      </c>
      <c r="R966">
        <v>0</v>
      </c>
      <c r="S966">
        <v>0</v>
      </c>
      <c r="T966">
        <v>0</v>
      </c>
    </row>
    <row r="967" spans="1:20" x14ac:dyDescent="0.4">
      <c r="A967" s="1" t="s">
        <v>36</v>
      </c>
      <c r="B967" s="1" t="s">
        <v>37</v>
      </c>
      <c r="C967" s="1" t="s">
        <v>32</v>
      </c>
      <c r="D967">
        <v>0</v>
      </c>
      <c r="E967">
        <v>0</v>
      </c>
      <c r="F967">
        <v>0</v>
      </c>
      <c r="G967">
        <v>0</v>
      </c>
      <c r="H967">
        <v>0</v>
      </c>
      <c r="I967">
        <v>0</v>
      </c>
      <c r="J967">
        <v>0</v>
      </c>
      <c r="K967">
        <v>0</v>
      </c>
      <c r="L967">
        <v>0</v>
      </c>
      <c r="M967">
        <v>0</v>
      </c>
      <c r="N967">
        <v>0</v>
      </c>
      <c r="O967">
        <v>0</v>
      </c>
      <c r="P967">
        <v>0</v>
      </c>
      <c r="Q967">
        <v>0</v>
      </c>
      <c r="R967">
        <v>0</v>
      </c>
      <c r="S967">
        <v>0</v>
      </c>
      <c r="T967">
        <v>0</v>
      </c>
    </row>
    <row r="968" spans="1:20" x14ac:dyDescent="0.4">
      <c r="A968" s="1" t="s">
        <v>36</v>
      </c>
      <c r="B968" s="1" t="s">
        <v>37</v>
      </c>
      <c r="C968" s="1" t="s">
        <v>33</v>
      </c>
      <c r="D968">
        <v>0</v>
      </c>
      <c r="E968">
        <v>0</v>
      </c>
      <c r="F968">
        <v>0</v>
      </c>
      <c r="G968">
        <v>0</v>
      </c>
      <c r="H968">
        <v>0</v>
      </c>
      <c r="I968">
        <v>0</v>
      </c>
      <c r="J968">
        <v>0</v>
      </c>
      <c r="K968">
        <v>0</v>
      </c>
      <c r="L968">
        <v>0</v>
      </c>
      <c r="M968">
        <v>0</v>
      </c>
      <c r="N968">
        <v>0</v>
      </c>
      <c r="O968">
        <v>0</v>
      </c>
      <c r="P968">
        <v>0</v>
      </c>
      <c r="Q968">
        <v>0</v>
      </c>
      <c r="R968">
        <v>0</v>
      </c>
      <c r="S968">
        <v>0</v>
      </c>
      <c r="T968">
        <v>0</v>
      </c>
    </row>
    <row r="969" spans="1:20" x14ac:dyDescent="0.4">
      <c r="A969" s="1" t="s">
        <v>36</v>
      </c>
      <c r="B969" s="1" t="s">
        <v>37</v>
      </c>
      <c r="C969" s="1" t="s">
        <v>34</v>
      </c>
      <c r="D969">
        <v>0</v>
      </c>
      <c r="E969">
        <v>0</v>
      </c>
      <c r="F969">
        <v>0</v>
      </c>
      <c r="G969">
        <v>0</v>
      </c>
      <c r="H969">
        <v>0</v>
      </c>
      <c r="I969">
        <v>0</v>
      </c>
      <c r="J969">
        <v>0</v>
      </c>
      <c r="K969">
        <v>0</v>
      </c>
      <c r="L969">
        <v>0</v>
      </c>
      <c r="M969">
        <v>0</v>
      </c>
      <c r="N969">
        <v>0</v>
      </c>
      <c r="O969">
        <v>0</v>
      </c>
      <c r="P969">
        <v>0</v>
      </c>
      <c r="Q969">
        <v>0</v>
      </c>
      <c r="R969">
        <v>0</v>
      </c>
      <c r="S969">
        <v>0</v>
      </c>
      <c r="T969">
        <v>0</v>
      </c>
    </row>
    <row r="970" spans="1:20" x14ac:dyDescent="0.4">
      <c r="A970" s="1" t="s">
        <v>36</v>
      </c>
      <c r="B970" s="1" t="s">
        <v>38</v>
      </c>
      <c r="C970" s="1" t="s">
        <v>31</v>
      </c>
      <c r="D970">
        <v>0</v>
      </c>
      <c r="E970">
        <v>0</v>
      </c>
      <c r="F970">
        <v>0</v>
      </c>
      <c r="G970">
        <v>0</v>
      </c>
      <c r="H970">
        <v>0</v>
      </c>
      <c r="I970">
        <v>0</v>
      </c>
      <c r="J970">
        <v>0</v>
      </c>
      <c r="K970">
        <v>0</v>
      </c>
      <c r="L970">
        <v>0</v>
      </c>
      <c r="M970">
        <v>0</v>
      </c>
      <c r="N970">
        <v>0</v>
      </c>
      <c r="O970">
        <v>0</v>
      </c>
      <c r="P970">
        <v>0</v>
      </c>
      <c r="Q970">
        <v>0</v>
      </c>
      <c r="R970">
        <v>0</v>
      </c>
      <c r="S970">
        <v>0</v>
      </c>
      <c r="T970">
        <v>0</v>
      </c>
    </row>
    <row r="971" spans="1:20" x14ac:dyDescent="0.4">
      <c r="A971" s="1" t="s">
        <v>36</v>
      </c>
      <c r="B971" s="1" t="s">
        <v>38</v>
      </c>
      <c r="C971" s="1" t="s">
        <v>32</v>
      </c>
      <c r="D971">
        <v>0</v>
      </c>
      <c r="E971">
        <v>0</v>
      </c>
      <c r="F971">
        <v>0</v>
      </c>
      <c r="G971">
        <v>0</v>
      </c>
      <c r="H971">
        <v>0</v>
      </c>
      <c r="I971">
        <v>0</v>
      </c>
      <c r="J971">
        <v>0</v>
      </c>
      <c r="K971">
        <v>0</v>
      </c>
      <c r="L971">
        <v>0</v>
      </c>
      <c r="M971">
        <v>0</v>
      </c>
      <c r="N971">
        <v>0</v>
      </c>
      <c r="O971">
        <v>0</v>
      </c>
      <c r="P971">
        <v>0</v>
      </c>
      <c r="Q971">
        <v>0</v>
      </c>
      <c r="R971">
        <v>0</v>
      </c>
      <c r="S971">
        <v>0</v>
      </c>
      <c r="T971">
        <v>0</v>
      </c>
    </row>
    <row r="972" spans="1:20" x14ac:dyDescent="0.4">
      <c r="A972" s="1" t="s">
        <v>36</v>
      </c>
      <c r="B972" s="1" t="s">
        <v>38</v>
      </c>
      <c r="C972" s="1" t="s">
        <v>33</v>
      </c>
      <c r="D972">
        <v>0</v>
      </c>
      <c r="E972">
        <v>0</v>
      </c>
      <c r="F972">
        <v>7.1926621253899116E-4</v>
      </c>
      <c r="G972">
        <v>7.6997632969165127E-4</v>
      </c>
      <c r="H972">
        <v>0</v>
      </c>
      <c r="I972">
        <v>4.1213028285388333E-3</v>
      </c>
      <c r="J972">
        <v>0</v>
      </c>
      <c r="K972">
        <v>0</v>
      </c>
      <c r="L972">
        <v>0</v>
      </c>
      <c r="M972">
        <v>0</v>
      </c>
      <c r="N972">
        <v>0</v>
      </c>
      <c r="O972">
        <v>0</v>
      </c>
      <c r="P972">
        <v>0</v>
      </c>
      <c r="Q972">
        <v>0</v>
      </c>
      <c r="R972">
        <v>0</v>
      </c>
      <c r="S972">
        <v>0</v>
      </c>
      <c r="T972">
        <v>0</v>
      </c>
    </row>
    <row r="973" spans="1:20" x14ac:dyDescent="0.4">
      <c r="A973" s="1" t="s">
        <v>36</v>
      </c>
      <c r="B973" s="1" t="s">
        <v>38</v>
      </c>
      <c r="C973" s="1" t="s">
        <v>34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0</v>
      </c>
      <c r="J973">
        <v>0</v>
      </c>
      <c r="K973">
        <v>0</v>
      </c>
      <c r="L973">
        <v>0</v>
      </c>
      <c r="M973">
        <v>0</v>
      </c>
      <c r="N973">
        <v>0</v>
      </c>
      <c r="O973">
        <v>0</v>
      </c>
      <c r="P973">
        <v>0</v>
      </c>
      <c r="Q973">
        <v>0</v>
      </c>
      <c r="R973">
        <v>0</v>
      </c>
      <c r="S973">
        <v>0</v>
      </c>
      <c r="T973">
        <v>0</v>
      </c>
    </row>
    <row r="974" spans="1:20" x14ac:dyDescent="0.4">
      <c r="A974" s="1" t="s">
        <v>36</v>
      </c>
      <c r="B974" s="1" t="s">
        <v>42</v>
      </c>
      <c r="C974" s="1" t="s">
        <v>31</v>
      </c>
      <c r="D974">
        <v>0</v>
      </c>
      <c r="E974">
        <v>0</v>
      </c>
      <c r="F974">
        <v>0</v>
      </c>
      <c r="G974">
        <v>0</v>
      </c>
      <c r="H974">
        <v>0</v>
      </c>
      <c r="I974">
        <v>0</v>
      </c>
      <c r="J974">
        <v>0</v>
      </c>
      <c r="K974">
        <v>0</v>
      </c>
      <c r="L974">
        <v>0</v>
      </c>
      <c r="M974">
        <v>0</v>
      </c>
      <c r="N974">
        <v>0</v>
      </c>
      <c r="O974">
        <v>0</v>
      </c>
      <c r="P974">
        <v>0</v>
      </c>
      <c r="Q974">
        <v>0</v>
      </c>
      <c r="R974">
        <v>0</v>
      </c>
      <c r="S974">
        <v>0</v>
      </c>
      <c r="T974">
        <v>0</v>
      </c>
    </row>
    <row r="975" spans="1:20" x14ac:dyDescent="0.4">
      <c r="A975" s="1" t="s">
        <v>36</v>
      </c>
      <c r="B975" s="1" t="s">
        <v>42</v>
      </c>
      <c r="C975" s="1" t="s">
        <v>32</v>
      </c>
      <c r="D975">
        <v>0</v>
      </c>
      <c r="E975">
        <v>0</v>
      </c>
      <c r="F975">
        <v>0</v>
      </c>
      <c r="G975">
        <v>0</v>
      </c>
      <c r="H975">
        <v>0</v>
      </c>
      <c r="I975">
        <v>0</v>
      </c>
      <c r="J975">
        <v>0</v>
      </c>
      <c r="K975">
        <v>0</v>
      </c>
      <c r="L975">
        <v>0</v>
      </c>
      <c r="M975">
        <v>0</v>
      </c>
      <c r="N975">
        <v>0</v>
      </c>
      <c r="O975">
        <v>0</v>
      </c>
      <c r="P975">
        <v>0</v>
      </c>
      <c r="Q975">
        <v>0</v>
      </c>
      <c r="R975">
        <v>0</v>
      </c>
      <c r="S975">
        <v>0</v>
      </c>
      <c r="T975">
        <v>0</v>
      </c>
    </row>
    <row r="976" spans="1:20" x14ac:dyDescent="0.4">
      <c r="A976" s="1" t="s">
        <v>36</v>
      </c>
      <c r="B976" s="1" t="s">
        <v>42</v>
      </c>
      <c r="C976" s="1" t="s">
        <v>33</v>
      </c>
      <c r="D976">
        <v>0</v>
      </c>
      <c r="E976">
        <v>0</v>
      </c>
      <c r="F976">
        <v>0</v>
      </c>
      <c r="G976">
        <v>0</v>
      </c>
      <c r="H976">
        <v>0</v>
      </c>
      <c r="I976">
        <v>0</v>
      </c>
      <c r="J976">
        <v>0</v>
      </c>
      <c r="K976">
        <v>0</v>
      </c>
      <c r="L976">
        <v>0</v>
      </c>
      <c r="M976">
        <v>0</v>
      </c>
      <c r="N976">
        <v>0</v>
      </c>
      <c r="O976">
        <v>0</v>
      </c>
      <c r="P976">
        <v>0</v>
      </c>
      <c r="Q976">
        <v>0</v>
      </c>
      <c r="R976">
        <v>0</v>
      </c>
      <c r="S976">
        <v>0</v>
      </c>
      <c r="T976">
        <v>0</v>
      </c>
    </row>
    <row r="977" spans="1:20" x14ac:dyDescent="0.4">
      <c r="A977" s="1" t="s">
        <v>36</v>
      </c>
      <c r="B977" s="1" t="s">
        <v>42</v>
      </c>
      <c r="C977" s="1" t="s">
        <v>34</v>
      </c>
      <c r="D977">
        <v>0</v>
      </c>
      <c r="E977">
        <v>0</v>
      </c>
      <c r="F977">
        <v>0</v>
      </c>
      <c r="G977">
        <v>0</v>
      </c>
      <c r="H977">
        <v>0</v>
      </c>
      <c r="I977">
        <v>0</v>
      </c>
      <c r="J977">
        <v>0</v>
      </c>
      <c r="K977">
        <v>0</v>
      </c>
      <c r="L977">
        <v>0</v>
      </c>
      <c r="M977">
        <v>0</v>
      </c>
      <c r="N977">
        <v>0</v>
      </c>
      <c r="O977">
        <v>0</v>
      </c>
      <c r="P977">
        <v>0</v>
      </c>
      <c r="Q977">
        <v>0</v>
      </c>
      <c r="R977">
        <v>0</v>
      </c>
      <c r="S977">
        <v>0</v>
      </c>
      <c r="T977">
        <v>0</v>
      </c>
    </row>
    <row r="978" spans="1:20" x14ac:dyDescent="0.4">
      <c r="A978" s="1" t="s">
        <v>36</v>
      </c>
      <c r="B978" s="1" t="s">
        <v>43</v>
      </c>
      <c r="C978" s="1" t="s">
        <v>31</v>
      </c>
      <c r="D978">
        <v>0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0</v>
      </c>
      <c r="L978">
        <v>0</v>
      </c>
      <c r="M978">
        <v>0</v>
      </c>
      <c r="N978">
        <v>0</v>
      </c>
      <c r="O978">
        <v>0</v>
      </c>
      <c r="P978">
        <v>0</v>
      </c>
      <c r="Q978">
        <v>0</v>
      </c>
      <c r="R978">
        <v>0</v>
      </c>
      <c r="S978">
        <v>0</v>
      </c>
      <c r="T978">
        <v>0</v>
      </c>
    </row>
    <row r="979" spans="1:20" x14ac:dyDescent="0.4">
      <c r="A979" s="1" t="s">
        <v>36</v>
      </c>
      <c r="B979" s="1" t="s">
        <v>43</v>
      </c>
      <c r="C979" s="1" t="s">
        <v>32</v>
      </c>
      <c r="D979">
        <v>0</v>
      </c>
      <c r="E979">
        <v>0</v>
      </c>
      <c r="F979">
        <v>0</v>
      </c>
      <c r="G979">
        <v>0</v>
      </c>
      <c r="H979">
        <v>0</v>
      </c>
      <c r="I979">
        <v>0</v>
      </c>
      <c r="J979">
        <v>0</v>
      </c>
      <c r="K979">
        <v>0</v>
      </c>
      <c r="L979">
        <v>0</v>
      </c>
      <c r="M979">
        <v>0</v>
      </c>
      <c r="N979">
        <v>0</v>
      </c>
      <c r="O979">
        <v>0</v>
      </c>
      <c r="P979">
        <v>0</v>
      </c>
      <c r="Q979">
        <v>0</v>
      </c>
      <c r="R979">
        <v>0</v>
      </c>
      <c r="S979">
        <v>0</v>
      </c>
      <c r="T979">
        <v>0</v>
      </c>
    </row>
    <row r="980" spans="1:20" x14ac:dyDescent="0.4">
      <c r="A980" s="1" t="s">
        <v>36</v>
      </c>
      <c r="B980" s="1" t="s">
        <v>43</v>
      </c>
      <c r="C980" s="1" t="s">
        <v>33</v>
      </c>
      <c r="D980">
        <v>0</v>
      </c>
      <c r="E980">
        <v>0</v>
      </c>
      <c r="F980">
        <v>0</v>
      </c>
      <c r="G980">
        <v>0</v>
      </c>
      <c r="H980">
        <v>0</v>
      </c>
      <c r="I980">
        <v>0</v>
      </c>
      <c r="J980">
        <v>0</v>
      </c>
      <c r="K980">
        <v>0</v>
      </c>
      <c r="L980">
        <v>0</v>
      </c>
      <c r="M980">
        <v>0</v>
      </c>
      <c r="N980">
        <v>0</v>
      </c>
      <c r="O980">
        <v>0</v>
      </c>
      <c r="P980">
        <v>0</v>
      </c>
      <c r="Q980">
        <v>0</v>
      </c>
      <c r="R980">
        <v>0</v>
      </c>
      <c r="S980">
        <v>0</v>
      </c>
      <c r="T980">
        <v>0</v>
      </c>
    </row>
    <row r="981" spans="1:20" x14ac:dyDescent="0.4">
      <c r="A981" s="1" t="s">
        <v>36</v>
      </c>
      <c r="B981" s="1" t="s">
        <v>43</v>
      </c>
      <c r="C981" s="1" t="s">
        <v>34</v>
      </c>
      <c r="D981">
        <v>0</v>
      </c>
      <c r="E981">
        <v>0</v>
      </c>
      <c r="F981">
        <v>0</v>
      </c>
      <c r="G981">
        <v>0</v>
      </c>
      <c r="H981">
        <v>0</v>
      </c>
      <c r="I981">
        <v>0</v>
      </c>
      <c r="J981">
        <v>0</v>
      </c>
      <c r="K981">
        <v>0</v>
      </c>
      <c r="L981">
        <v>0</v>
      </c>
      <c r="M981">
        <v>0</v>
      </c>
      <c r="N981">
        <v>0</v>
      </c>
      <c r="O981">
        <v>0</v>
      </c>
      <c r="P981">
        <v>0</v>
      </c>
      <c r="Q981">
        <v>0</v>
      </c>
      <c r="R981">
        <v>0</v>
      </c>
      <c r="S981">
        <v>0</v>
      </c>
      <c r="T981">
        <v>0</v>
      </c>
    </row>
    <row r="982" spans="1:20" x14ac:dyDescent="0.4">
      <c r="A982" s="1" t="s">
        <v>36</v>
      </c>
      <c r="B982" s="1" t="s">
        <v>45</v>
      </c>
      <c r="C982" s="1" t="s">
        <v>31</v>
      </c>
      <c r="D982">
        <v>0</v>
      </c>
      <c r="E982">
        <v>0</v>
      </c>
      <c r="F982">
        <v>0</v>
      </c>
      <c r="G982">
        <v>0</v>
      </c>
      <c r="H982">
        <v>0</v>
      </c>
      <c r="I982">
        <v>0</v>
      </c>
      <c r="J982">
        <v>0</v>
      </c>
      <c r="K982">
        <v>0</v>
      </c>
      <c r="L982">
        <v>0</v>
      </c>
      <c r="M982">
        <v>0</v>
      </c>
      <c r="N982">
        <v>0</v>
      </c>
      <c r="O982">
        <v>0</v>
      </c>
      <c r="P982">
        <v>0</v>
      </c>
      <c r="Q982">
        <v>0</v>
      </c>
      <c r="R982">
        <v>0</v>
      </c>
      <c r="S982">
        <v>0</v>
      </c>
      <c r="T982">
        <v>0</v>
      </c>
    </row>
    <row r="983" spans="1:20" x14ac:dyDescent="0.4">
      <c r="A983" s="1" t="s">
        <v>36</v>
      </c>
      <c r="B983" s="1" t="s">
        <v>45</v>
      </c>
      <c r="C983" s="1" t="s">
        <v>32</v>
      </c>
      <c r="D983">
        <v>0</v>
      </c>
      <c r="E983">
        <v>0</v>
      </c>
      <c r="F983">
        <v>0</v>
      </c>
      <c r="G983">
        <v>0</v>
      </c>
      <c r="H983">
        <v>0</v>
      </c>
      <c r="I983">
        <v>0</v>
      </c>
      <c r="J983">
        <v>0</v>
      </c>
      <c r="K983">
        <v>0</v>
      </c>
      <c r="L983">
        <v>0</v>
      </c>
      <c r="M983">
        <v>0</v>
      </c>
      <c r="N983">
        <v>0</v>
      </c>
      <c r="O983">
        <v>0</v>
      </c>
      <c r="P983">
        <v>0</v>
      </c>
      <c r="Q983">
        <v>0</v>
      </c>
      <c r="R983">
        <v>0</v>
      </c>
      <c r="S983">
        <v>0</v>
      </c>
      <c r="T983">
        <v>0</v>
      </c>
    </row>
    <row r="984" spans="1:20" x14ac:dyDescent="0.4">
      <c r="A984" s="1" t="s">
        <v>36</v>
      </c>
      <c r="B984" s="1" t="s">
        <v>45</v>
      </c>
      <c r="C984" s="1" t="s">
        <v>33</v>
      </c>
      <c r="D984">
        <v>0</v>
      </c>
      <c r="E984">
        <v>0</v>
      </c>
      <c r="F984">
        <v>0</v>
      </c>
      <c r="G984">
        <v>0</v>
      </c>
      <c r="H984">
        <v>0</v>
      </c>
      <c r="I984">
        <v>0</v>
      </c>
      <c r="J984">
        <v>0</v>
      </c>
      <c r="K984">
        <v>0</v>
      </c>
      <c r="L984">
        <v>0</v>
      </c>
      <c r="M984">
        <v>0</v>
      </c>
      <c r="N984">
        <v>0</v>
      </c>
      <c r="O984">
        <v>0</v>
      </c>
      <c r="P984">
        <v>0</v>
      </c>
      <c r="Q984">
        <v>0</v>
      </c>
      <c r="R984">
        <v>0</v>
      </c>
      <c r="S984">
        <v>0</v>
      </c>
      <c r="T984">
        <v>0</v>
      </c>
    </row>
    <row r="985" spans="1:20" x14ac:dyDescent="0.4">
      <c r="A985" s="1" t="s">
        <v>36</v>
      </c>
      <c r="B985" s="1" t="s">
        <v>45</v>
      </c>
      <c r="C985" s="1" t="s">
        <v>34</v>
      </c>
      <c r="D985">
        <v>0</v>
      </c>
      <c r="E985">
        <v>0</v>
      </c>
      <c r="F985">
        <v>0</v>
      </c>
      <c r="G985">
        <v>0</v>
      </c>
      <c r="H985">
        <v>0</v>
      </c>
      <c r="I985">
        <v>0</v>
      </c>
      <c r="J985">
        <v>0</v>
      </c>
      <c r="K985">
        <v>0</v>
      </c>
      <c r="L985">
        <v>0</v>
      </c>
      <c r="M985">
        <v>0</v>
      </c>
      <c r="N985">
        <v>0</v>
      </c>
      <c r="O985">
        <v>0</v>
      </c>
      <c r="P985">
        <v>0</v>
      </c>
      <c r="Q985">
        <v>0</v>
      </c>
      <c r="R985">
        <v>0</v>
      </c>
      <c r="S985">
        <v>0</v>
      </c>
      <c r="T985">
        <v>0</v>
      </c>
    </row>
    <row r="986" spans="1:20" x14ac:dyDescent="0.4">
      <c r="A986" s="1" t="s">
        <v>36</v>
      </c>
      <c r="B986" s="1" t="s">
        <v>46</v>
      </c>
      <c r="C986" s="1" t="s">
        <v>31</v>
      </c>
      <c r="D986">
        <v>1266.9135686300713</v>
      </c>
      <c r="E986">
        <v>0</v>
      </c>
      <c r="F986">
        <v>0</v>
      </c>
      <c r="G986">
        <v>18.365387609871561</v>
      </c>
      <c r="H986">
        <v>18.229880639602101</v>
      </c>
      <c r="I986">
        <v>18.094373669332622</v>
      </c>
      <c r="J986">
        <v>0</v>
      </c>
      <c r="K986">
        <v>0</v>
      </c>
      <c r="L986">
        <v>0</v>
      </c>
      <c r="M986">
        <v>0</v>
      </c>
      <c r="N986">
        <v>0</v>
      </c>
      <c r="O986">
        <v>0</v>
      </c>
      <c r="P986">
        <v>0</v>
      </c>
      <c r="Q986">
        <v>0</v>
      </c>
      <c r="R986">
        <v>0</v>
      </c>
      <c r="S986">
        <v>0</v>
      </c>
      <c r="T986">
        <v>0</v>
      </c>
    </row>
    <row r="987" spans="1:20" x14ac:dyDescent="0.4">
      <c r="A987" s="1" t="s">
        <v>36</v>
      </c>
      <c r="B987" s="1" t="s">
        <v>46</v>
      </c>
      <c r="C987" s="1" t="s">
        <v>32</v>
      </c>
      <c r="D987">
        <v>0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0</v>
      </c>
      <c r="K987">
        <v>0</v>
      </c>
      <c r="L987">
        <v>0</v>
      </c>
      <c r="M987">
        <v>0</v>
      </c>
      <c r="N987">
        <v>0</v>
      </c>
      <c r="O987">
        <v>0</v>
      </c>
      <c r="P987">
        <v>0</v>
      </c>
      <c r="Q987">
        <v>0</v>
      </c>
      <c r="R987">
        <v>0</v>
      </c>
      <c r="S987">
        <v>0</v>
      </c>
      <c r="T987">
        <v>0</v>
      </c>
    </row>
    <row r="988" spans="1:20" x14ac:dyDescent="0.4">
      <c r="A988" s="1" t="s">
        <v>36</v>
      </c>
      <c r="B988" s="1" t="s">
        <v>46</v>
      </c>
      <c r="C988" s="1" t="s">
        <v>33</v>
      </c>
      <c r="D988">
        <v>0</v>
      </c>
      <c r="E988">
        <v>0</v>
      </c>
      <c r="F988">
        <v>0</v>
      </c>
      <c r="G988">
        <v>0</v>
      </c>
      <c r="H988">
        <v>0</v>
      </c>
      <c r="I988">
        <v>0</v>
      </c>
      <c r="J988">
        <v>0</v>
      </c>
      <c r="K988">
        <v>0</v>
      </c>
      <c r="L988">
        <v>0</v>
      </c>
      <c r="M988">
        <v>0</v>
      </c>
      <c r="N988">
        <v>0</v>
      </c>
      <c r="O988">
        <v>0</v>
      </c>
      <c r="P988">
        <v>0</v>
      </c>
      <c r="Q988">
        <v>0</v>
      </c>
      <c r="R988">
        <v>0</v>
      </c>
      <c r="S988">
        <v>0</v>
      </c>
      <c r="T988">
        <v>0</v>
      </c>
    </row>
    <row r="989" spans="1:20" x14ac:dyDescent="0.4">
      <c r="A989" s="1" t="s">
        <v>36</v>
      </c>
      <c r="B989" s="1" t="s">
        <v>46</v>
      </c>
      <c r="C989" s="1" t="s">
        <v>34</v>
      </c>
      <c r="D989">
        <v>0</v>
      </c>
      <c r="E989">
        <v>0</v>
      </c>
      <c r="F989">
        <v>0</v>
      </c>
      <c r="G989">
        <v>0</v>
      </c>
      <c r="H989">
        <v>0</v>
      </c>
      <c r="I989">
        <v>0</v>
      </c>
      <c r="J989">
        <v>0</v>
      </c>
      <c r="K989">
        <v>0</v>
      </c>
      <c r="L989">
        <v>0</v>
      </c>
      <c r="M989">
        <v>0</v>
      </c>
      <c r="N989">
        <v>0</v>
      </c>
      <c r="O989">
        <v>0</v>
      </c>
      <c r="P989">
        <v>0</v>
      </c>
      <c r="Q989">
        <v>0</v>
      </c>
      <c r="R989">
        <v>0</v>
      </c>
      <c r="S989">
        <v>0</v>
      </c>
      <c r="T989">
        <v>0</v>
      </c>
    </row>
    <row r="990" spans="1:20" x14ac:dyDescent="0.4">
      <c r="A990" s="1" t="s">
        <v>36</v>
      </c>
      <c r="B990" s="1" t="s">
        <v>47</v>
      </c>
      <c r="C990" s="1" t="s">
        <v>31</v>
      </c>
      <c r="D990">
        <v>0</v>
      </c>
      <c r="E990">
        <v>0.17792567569091963</v>
      </c>
      <c r="F990">
        <v>0.13640481051771278</v>
      </c>
      <c r="G990">
        <v>0</v>
      </c>
      <c r="H990">
        <v>0</v>
      </c>
      <c r="I990">
        <v>1.4685264332120876E-2</v>
      </c>
      <c r="J990">
        <v>7.3027682127381796E-2</v>
      </c>
      <c r="K990">
        <v>7.3757958948655555E-2</v>
      </c>
      <c r="L990">
        <v>2.2221814945653159E-2</v>
      </c>
      <c r="M990">
        <v>4.9192081674093967E-2</v>
      </c>
      <c r="N990">
        <v>0</v>
      </c>
      <c r="O990">
        <v>1.1588112086972318E-2</v>
      </c>
      <c r="P990">
        <v>2.4243570633526161E-2</v>
      </c>
      <c r="Q990">
        <v>2.4243570633526161E-2</v>
      </c>
      <c r="R990">
        <v>2.4243570633526161E-2</v>
      </c>
      <c r="S990">
        <v>2.4243570633526161E-2</v>
      </c>
      <c r="T990">
        <v>2.4243570633526161E-2</v>
      </c>
    </row>
    <row r="991" spans="1:20" x14ac:dyDescent="0.4">
      <c r="A991" s="1" t="s">
        <v>36</v>
      </c>
      <c r="B991" s="1" t="s">
        <v>47</v>
      </c>
      <c r="C991" s="1" t="s">
        <v>32</v>
      </c>
      <c r="D991">
        <v>0</v>
      </c>
      <c r="E991">
        <v>0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0</v>
      </c>
      <c r="O991">
        <v>0</v>
      </c>
      <c r="P991">
        <v>0</v>
      </c>
      <c r="Q991">
        <v>0</v>
      </c>
      <c r="R991">
        <v>0</v>
      </c>
      <c r="S991">
        <v>0</v>
      </c>
      <c r="T991">
        <v>0</v>
      </c>
    </row>
    <row r="992" spans="1:20" x14ac:dyDescent="0.4">
      <c r="A992" s="1" t="s">
        <v>36</v>
      </c>
      <c r="B992" s="1" t="s">
        <v>47</v>
      </c>
      <c r="C992" s="1" t="s">
        <v>33</v>
      </c>
      <c r="D992">
        <v>0</v>
      </c>
      <c r="E992">
        <v>4.5820082486259569E-3</v>
      </c>
      <c r="F992">
        <v>1.9940250018704454E-2</v>
      </c>
      <c r="G992">
        <v>7.5933924062245362E-2</v>
      </c>
      <c r="H992">
        <v>0</v>
      </c>
      <c r="I992">
        <v>0</v>
      </c>
      <c r="J992">
        <v>0</v>
      </c>
      <c r="K992">
        <v>0</v>
      </c>
      <c r="L992">
        <v>0</v>
      </c>
      <c r="M992">
        <v>0</v>
      </c>
      <c r="N992">
        <v>0</v>
      </c>
      <c r="O992">
        <v>0</v>
      </c>
      <c r="P992">
        <v>0</v>
      </c>
      <c r="Q992">
        <v>0</v>
      </c>
      <c r="R992">
        <v>0</v>
      </c>
      <c r="S992">
        <v>0</v>
      </c>
      <c r="T992">
        <v>0</v>
      </c>
    </row>
    <row r="993" spans="1:20" x14ac:dyDescent="0.4">
      <c r="A993" s="1" t="s">
        <v>36</v>
      </c>
      <c r="B993" s="1" t="s">
        <v>47</v>
      </c>
      <c r="C993" s="1" t="s">
        <v>34</v>
      </c>
      <c r="D993">
        <v>0</v>
      </c>
      <c r="E993">
        <v>0</v>
      </c>
      <c r="F993">
        <v>0</v>
      </c>
      <c r="G993">
        <v>0</v>
      </c>
      <c r="H993">
        <v>0</v>
      </c>
      <c r="I993">
        <v>0</v>
      </c>
      <c r="J993">
        <v>0</v>
      </c>
      <c r="K993">
        <v>0</v>
      </c>
      <c r="L993">
        <v>0</v>
      </c>
      <c r="M993">
        <v>0</v>
      </c>
      <c r="N993">
        <v>0</v>
      </c>
      <c r="O993">
        <v>0</v>
      </c>
      <c r="P993">
        <v>0</v>
      </c>
      <c r="Q993">
        <v>0</v>
      </c>
      <c r="R993">
        <v>0</v>
      </c>
      <c r="S993">
        <v>0</v>
      </c>
      <c r="T993">
        <v>0</v>
      </c>
    </row>
    <row r="994" spans="1:20" x14ac:dyDescent="0.4">
      <c r="A994" s="1" t="s">
        <v>36</v>
      </c>
      <c r="B994" s="1" t="s">
        <v>48</v>
      </c>
      <c r="C994" s="1" t="s">
        <v>31</v>
      </c>
      <c r="D994">
        <v>0</v>
      </c>
      <c r="E994">
        <v>0</v>
      </c>
      <c r="F994">
        <v>0</v>
      </c>
      <c r="G994">
        <v>0</v>
      </c>
      <c r="H994">
        <v>0</v>
      </c>
      <c r="I994">
        <v>0</v>
      </c>
      <c r="J994">
        <v>0</v>
      </c>
      <c r="K994">
        <v>0</v>
      </c>
      <c r="L994">
        <v>0</v>
      </c>
      <c r="M994">
        <v>0</v>
      </c>
      <c r="N994">
        <v>0</v>
      </c>
      <c r="O994">
        <v>0</v>
      </c>
      <c r="P994">
        <v>0</v>
      </c>
      <c r="Q994">
        <v>0</v>
      </c>
      <c r="R994">
        <v>0</v>
      </c>
      <c r="S994">
        <v>0</v>
      </c>
      <c r="T994">
        <v>0</v>
      </c>
    </row>
    <row r="995" spans="1:20" x14ac:dyDescent="0.4">
      <c r="A995" s="1" t="s">
        <v>36</v>
      </c>
      <c r="B995" s="1" t="s">
        <v>48</v>
      </c>
      <c r="C995" s="1" t="s">
        <v>32</v>
      </c>
      <c r="D995">
        <v>0</v>
      </c>
      <c r="E995">
        <v>0</v>
      </c>
      <c r="F995">
        <v>0</v>
      </c>
      <c r="G995">
        <v>0</v>
      </c>
      <c r="H995">
        <v>0</v>
      </c>
      <c r="I995">
        <v>0</v>
      </c>
      <c r="J995">
        <v>0</v>
      </c>
      <c r="K995">
        <v>0</v>
      </c>
      <c r="L995">
        <v>0</v>
      </c>
      <c r="M995">
        <v>0</v>
      </c>
      <c r="N995">
        <v>0</v>
      </c>
      <c r="O995">
        <v>0</v>
      </c>
      <c r="P995">
        <v>0</v>
      </c>
      <c r="Q995">
        <v>0</v>
      </c>
      <c r="R995">
        <v>0</v>
      </c>
      <c r="S995">
        <v>0</v>
      </c>
      <c r="T995">
        <v>0</v>
      </c>
    </row>
    <row r="996" spans="1:20" x14ac:dyDescent="0.4">
      <c r="A996" s="1" t="s">
        <v>36</v>
      </c>
      <c r="B996" s="1" t="s">
        <v>48</v>
      </c>
      <c r="C996" s="1" t="s">
        <v>33</v>
      </c>
      <c r="D996">
        <v>0</v>
      </c>
      <c r="E996">
        <v>0</v>
      </c>
      <c r="F996">
        <v>0</v>
      </c>
      <c r="G996">
        <v>0</v>
      </c>
      <c r="H996">
        <v>0</v>
      </c>
      <c r="I996">
        <v>0</v>
      </c>
      <c r="J996">
        <v>0</v>
      </c>
      <c r="K996">
        <v>0</v>
      </c>
      <c r="L996">
        <v>0</v>
      </c>
      <c r="M996">
        <v>0</v>
      </c>
      <c r="N996">
        <v>0</v>
      </c>
      <c r="O996">
        <v>0</v>
      </c>
      <c r="P996">
        <v>0</v>
      </c>
      <c r="Q996">
        <v>0</v>
      </c>
      <c r="R996">
        <v>0</v>
      </c>
      <c r="S996">
        <v>0</v>
      </c>
      <c r="T996">
        <v>0</v>
      </c>
    </row>
    <row r="997" spans="1:20" x14ac:dyDescent="0.4">
      <c r="A997" s="1" t="s">
        <v>36</v>
      </c>
      <c r="B997" s="1" t="s">
        <v>48</v>
      </c>
      <c r="C997" s="1" t="s">
        <v>34</v>
      </c>
      <c r="D997">
        <v>0</v>
      </c>
      <c r="E997">
        <v>0</v>
      </c>
      <c r="F997">
        <v>0</v>
      </c>
      <c r="G997">
        <v>0</v>
      </c>
      <c r="H997">
        <v>0</v>
      </c>
      <c r="I997">
        <v>0</v>
      </c>
      <c r="J997">
        <v>0</v>
      </c>
      <c r="K997">
        <v>0</v>
      </c>
      <c r="L997">
        <v>0</v>
      </c>
      <c r="M997">
        <v>0</v>
      </c>
      <c r="N997">
        <v>0</v>
      </c>
      <c r="O997">
        <v>0</v>
      </c>
      <c r="P997">
        <v>0</v>
      </c>
      <c r="Q997">
        <v>0</v>
      </c>
      <c r="R997">
        <v>0</v>
      </c>
      <c r="S997">
        <v>0</v>
      </c>
      <c r="T997">
        <v>0</v>
      </c>
    </row>
    <row r="998" spans="1:20" x14ac:dyDescent="0.4">
      <c r="A998" s="1" t="s">
        <v>36</v>
      </c>
      <c r="B998" s="1" t="s">
        <v>49</v>
      </c>
      <c r="C998" s="1" t="s">
        <v>31</v>
      </c>
      <c r="D998">
        <v>124.35808518179266</v>
      </c>
      <c r="E998">
        <v>0</v>
      </c>
      <c r="F998">
        <v>0</v>
      </c>
      <c r="G998">
        <v>0</v>
      </c>
      <c r="H998">
        <v>0</v>
      </c>
      <c r="I998">
        <v>0</v>
      </c>
      <c r="J998">
        <v>0</v>
      </c>
      <c r="K998">
        <v>0</v>
      </c>
      <c r="L998">
        <v>0</v>
      </c>
      <c r="M998">
        <v>0</v>
      </c>
      <c r="N998">
        <v>0</v>
      </c>
      <c r="O998">
        <v>0</v>
      </c>
      <c r="P998">
        <v>0</v>
      </c>
      <c r="Q998">
        <v>0</v>
      </c>
      <c r="R998">
        <v>0</v>
      </c>
      <c r="S998">
        <v>0</v>
      </c>
      <c r="T998">
        <v>0</v>
      </c>
    </row>
    <row r="999" spans="1:20" x14ac:dyDescent="0.4">
      <c r="A999" s="1" t="s">
        <v>36</v>
      </c>
      <c r="B999" s="1" t="s">
        <v>49</v>
      </c>
      <c r="C999" s="1" t="s">
        <v>32</v>
      </c>
      <c r="D999">
        <v>0</v>
      </c>
      <c r="E999">
        <v>0</v>
      </c>
      <c r="F999">
        <v>0</v>
      </c>
      <c r="G999">
        <v>0</v>
      </c>
      <c r="H999">
        <v>0</v>
      </c>
      <c r="I999">
        <v>0</v>
      </c>
      <c r="J999">
        <v>0</v>
      </c>
      <c r="K999">
        <v>0</v>
      </c>
      <c r="L999">
        <v>0</v>
      </c>
      <c r="M999">
        <v>0</v>
      </c>
      <c r="N999">
        <v>0</v>
      </c>
      <c r="O999">
        <v>0</v>
      </c>
      <c r="P999">
        <v>0</v>
      </c>
      <c r="Q999">
        <v>0</v>
      </c>
      <c r="R999">
        <v>0</v>
      </c>
      <c r="S999">
        <v>0</v>
      </c>
      <c r="T999">
        <v>0</v>
      </c>
    </row>
    <row r="1000" spans="1:20" x14ac:dyDescent="0.4">
      <c r="A1000" s="1" t="s">
        <v>36</v>
      </c>
      <c r="B1000" s="1" t="s">
        <v>49</v>
      </c>
      <c r="C1000" s="1" t="s">
        <v>33</v>
      </c>
      <c r="D1000">
        <v>0</v>
      </c>
      <c r="E1000">
        <v>0</v>
      </c>
      <c r="F1000">
        <v>0</v>
      </c>
      <c r="G1000">
        <v>0</v>
      </c>
      <c r="H1000">
        <v>0</v>
      </c>
      <c r="I1000">
        <v>0</v>
      </c>
      <c r="J1000">
        <v>0</v>
      </c>
      <c r="K1000">
        <v>0</v>
      </c>
      <c r="L1000">
        <v>0</v>
      </c>
      <c r="M1000">
        <v>0</v>
      </c>
      <c r="N1000">
        <v>0</v>
      </c>
      <c r="O1000">
        <v>0</v>
      </c>
      <c r="P1000">
        <v>0</v>
      </c>
      <c r="Q1000">
        <v>0</v>
      </c>
      <c r="R1000">
        <v>0</v>
      </c>
      <c r="S1000">
        <v>0</v>
      </c>
      <c r="T1000">
        <v>0</v>
      </c>
    </row>
    <row r="1001" spans="1:20" x14ac:dyDescent="0.4">
      <c r="A1001" s="1" t="s">
        <v>36</v>
      </c>
      <c r="B1001" s="1" t="s">
        <v>49</v>
      </c>
      <c r="C1001" s="1" t="s">
        <v>34</v>
      </c>
      <c r="D1001">
        <v>0</v>
      </c>
      <c r="E1001">
        <v>0</v>
      </c>
      <c r="F1001">
        <v>0</v>
      </c>
      <c r="G1001">
        <v>0</v>
      </c>
      <c r="H1001">
        <v>0</v>
      </c>
      <c r="I1001">
        <v>0</v>
      </c>
      <c r="J1001">
        <v>0</v>
      </c>
      <c r="K1001">
        <v>0</v>
      </c>
      <c r="L1001">
        <v>0</v>
      </c>
      <c r="M1001">
        <v>0</v>
      </c>
      <c r="N1001">
        <v>0</v>
      </c>
      <c r="O1001">
        <v>0</v>
      </c>
      <c r="P1001">
        <v>0</v>
      </c>
      <c r="Q1001">
        <v>0</v>
      </c>
      <c r="R1001">
        <v>0</v>
      </c>
      <c r="S1001">
        <v>0</v>
      </c>
      <c r="T1001">
        <v>0</v>
      </c>
    </row>
    <row r="1002" spans="1:20" x14ac:dyDescent="0.4">
      <c r="A1002" s="1" t="s">
        <v>36</v>
      </c>
      <c r="B1002" s="1" t="s">
        <v>535</v>
      </c>
      <c r="C1002" s="1" t="s">
        <v>31</v>
      </c>
      <c r="D1002">
        <v>0</v>
      </c>
      <c r="E1002">
        <v>0</v>
      </c>
      <c r="F1002">
        <v>0</v>
      </c>
      <c r="G1002">
        <v>0</v>
      </c>
      <c r="H1002">
        <v>0</v>
      </c>
      <c r="I1002">
        <v>0</v>
      </c>
      <c r="J1002">
        <v>0</v>
      </c>
      <c r="K1002">
        <v>0</v>
      </c>
      <c r="L1002">
        <v>0</v>
      </c>
      <c r="M1002">
        <v>0</v>
      </c>
      <c r="N1002">
        <v>0</v>
      </c>
      <c r="O1002">
        <v>0</v>
      </c>
      <c r="P1002">
        <v>0</v>
      </c>
      <c r="Q1002">
        <v>0</v>
      </c>
      <c r="R1002">
        <v>0</v>
      </c>
      <c r="S1002">
        <v>0</v>
      </c>
      <c r="T1002">
        <v>0</v>
      </c>
    </row>
    <row r="1003" spans="1:20" x14ac:dyDescent="0.4">
      <c r="A1003" s="1" t="s">
        <v>36</v>
      </c>
      <c r="B1003" s="1" t="s">
        <v>535</v>
      </c>
      <c r="C1003" s="1" t="s">
        <v>32</v>
      </c>
      <c r="D1003">
        <v>0</v>
      </c>
      <c r="E1003">
        <v>0</v>
      </c>
      <c r="F1003">
        <v>0</v>
      </c>
      <c r="G1003">
        <v>0</v>
      </c>
      <c r="H1003">
        <v>0</v>
      </c>
      <c r="I1003">
        <v>0</v>
      </c>
      <c r="J1003">
        <v>0</v>
      </c>
      <c r="K1003">
        <v>0</v>
      </c>
      <c r="L1003">
        <v>0</v>
      </c>
      <c r="M1003">
        <v>0</v>
      </c>
      <c r="N1003">
        <v>0</v>
      </c>
      <c r="O1003">
        <v>0</v>
      </c>
      <c r="P1003">
        <v>0</v>
      </c>
      <c r="Q1003">
        <v>0</v>
      </c>
      <c r="R1003">
        <v>0</v>
      </c>
      <c r="S1003">
        <v>0</v>
      </c>
      <c r="T1003">
        <v>0</v>
      </c>
    </row>
    <row r="1004" spans="1:20" x14ac:dyDescent="0.4">
      <c r="A1004" s="1" t="s">
        <v>36</v>
      </c>
      <c r="B1004" s="1" t="s">
        <v>535</v>
      </c>
      <c r="C1004" s="1" t="s">
        <v>33</v>
      </c>
      <c r="D1004">
        <v>0</v>
      </c>
      <c r="E1004">
        <v>0</v>
      </c>
      <c r="F1004">
        <v>0</v>
      </c>
      <c r="G1004">
        <v>0</v>
      </c>
      <c r="H1004">
        <v>0</v>
      </c>
      <c r="I1004">
        <v>0</v>
      </c>
      <c r="J1004">
        <v>0</v>
      </c>
      <c r="K1004">
        <v>0</v>
      </c>
      <c r="L1004">
        <v>0</v>
      </c>
      <c r="M1004">
        <v>0</v>
      </c>
      <c r="N1004">
        <v>0</v>
      </c>
      <c r="O1004">
        <v>0</v>
      </c>
      <c r="P1004">
        <v>0</v>
      </c>
      <c r="Q1004">
        <v>0</v>
      </c>
      <c r="R1004">
        <v>0</v>
      </c>
      <c r="S1004">
        <v>0</v>
      </c>
      <c r="T1004">
        <v>0</v>
      </c>
    </row>
    <row r="1005" spans="1:20" x14ac:dyDescent="0.4">
      <c r="A1005" s="1" t="s">
        <v>36</v>
      </c>
      <c r="B1005" s="1" t="s">
        <v>535</v>
      </c>
      <c r="C1005" s="1" t="s">
        <v>34</v>
      </c>
      <c r="D1005">
        <v>0</v>
      </c>
      <c r="E1005">
        <v>0</v>
      </c>
      <c r="F1005">
        <v>0</v>
      </c>
      <c r="G1005">
        <v>0</v>
      </c>
      <c r="H1005">
        <v>0</v>
      </c>
      <c r="I1005">
        <v>0</v>
      </c>
      <c r="J1005">
        <v>0</v>
      </c>
      <c r="K1005">
        <v>0</v>
      </c>
      <c r="L1005">
        <v>0</v>
      </c>
      <c r="M1005">
        <v>0</v>
      </c>
      <c r="N1005">
        <v>0</v>
      </c>
      <c r="O1005">
        <v>0</v>
      </c>
      <c r="P1005">
        <v>0</v>
      </c>
      <c r="Q1005">
        <v>0</v>
      </c>
      <c r="R1005">
        <v>0</v>
      </c>
      <c r="S1005">
        <v>0</v>
      </c>
      <c r="T1005">
        <v>0</v>
      </c>
    </row>
    <row r="1006" spans="1:20" x14ac:dyDescent="0.4">
      <c r="A1006" s="1" t="s">
        <v>36</v>
      </c>
      <c r="B1006" s="1" t="s">
        <v>538</v>
      </c>
      <c r="C1006" s="1" t="s">
        <v>31</v>
      </c>
      <c r="D1006">
        <v>0</v>
      </c>
      <c r="E1006">
        <v>0</v>
      </c>
      <c r="F1006">
        <v>0</v>
      </c>
      <c r="G1006">
        <v>0</v>
      </c>
      <c r="H1006">
        <v>0</v>
      </c>
      <c r="I1006">
        <v>0</v>
      </c>
      <c r="J1006">
        <v>0</v>
      </c>
      <c r="K1006">
        <v>0</v>
      </c>
      <c r="L1006">
        <v>0</v>
      </c>
      <c r="M1006">
        <v>0</v>
      </c>
      <c r="N1006">
        <v>0</v>
      </c>
      <c r="O1006">
        <v>0</v>
      </c>
      <c r="P1006">
        <v>0</v>
      </c>
      <c r="Q1006">
        <v>0</v>
      </c>
      <c r="R1006">
        <v>0</v>
      </c>
      <c r="S1006">
        <v>0</v>
      </c>
      <c r="T1006">
        <v>0</v>
      </c>
    </row>
    <row r="1007" spans="1:20" x14ac:dyDescent="0.4">
      <c r="A1007" s="1" t="s">
        <v>36</v>
      </c>
      <c r="B1007" s="1" t="s">
        <v>538</v>
      </c>
      <c r="C1007" s="1" t="s">
        <v>32</v>
      </c>
      <c r="D1007">
        <v>0</v>
      </c>
      <c r="E1007">
        <v>0</v>
      </c>
      <c r="F1007">
        <v>0</v>
      </c>
      <c r="G1007">
        <v>0</v>
      </c>
      <c r="H1007">
        <v>0</v>
      </c>
      <c r="I1007">
        <v>0</v>
      </c>
      <c r="J1007">
        <v>0</v>
      </c>
      <c r="K1007">
        <v>0</v>
      </c>
      <c r="L1007">
        <v>0</v>
      </c>
      <c r="M1007">
        <v>0</v>
      </c>
      <c r="N1007">
        <v>0</v>
      </c>
      <c r="O1007">
        <v>0</v>
      </c>
      <c r="P1007">
        <v>0</v>
      </c>
      <c r="Q1007">
        <v>0</v>
      </c>
      <c r="R1007">
        <v>0</v>
      </c>
      <c r="S1007">
        <v>0</v>
      </c>
      <c r="T1007">
        <v>0</v>
      </c>
    </row>
    <row r="1008" spans="1:20" x14ac:dyDescent="0.4">
      <c r="A1008" s="1" t="s">
        <v>36</v>
      </c>
      <c r="B1008" s="1" t="s">
        <v>538</v>
      </c>
      <c r="C1008" s="1" t="s">
        <v>33</v>
      </c>
      <c r="D1008">
        <v>0</v>
      </c>
      <c r="E1008">
        <v>0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0</v>
      </c>
      <c r="L1008">
        <v>0</v>
      </c>
      <c r="M1008">
        <v>0</v>
      </c>
      <c r="N1008">
        <v>0</v>
      </c>
      <c r="O1008">
        <v>0</v>
      </c>
      <c r="P1008">
        <v>0</v>
      </c>
      <c r="Q1008">
        <v>0</v>
      </c>
      <c r="R1008">
        <v>0</v>
      </c>
      <c r="S1008">
        <v>0</v>
      </c>
      <c r="T1008">
        <v>0</v>
      </c>
    </row>
    <row r="1009" spans="1:20" x14ac:dyDescent="0.4">
      <c r="A1009" s="1" t="s">
        <v>36</v>
      </c>
      <c r="B1009" s="1" t="s">
        <v>538</v>
      </c>
      <c r="C1009" s="1" t="s">
        <v>34</v>
      </c>
      <c r="D1009">
        <v>0</v>
      </c>
      <c r="E1009">
        <v>0</v>
      </c>
      <c r="F1009">
        <v>0</v>
      </c>
      <c r="G1009">
        <v>0</v>
      </c>
      <c r="H1009">
        <v>0</v>
      </c>
      <c r="I1009">
        <v>0</v>
      </c>
      <c r="J1009">
        <v>0</v>
      </c>
      <c r="K1009">
        <v>0</v>
      </c>
      <c r="L1009">
        <v>0</v>
      </c>
      <c r="M1009">
        <v>0</v>
      </c>
      <c r="N1009">
        <v>0</v>
      </c>
      <c r="O1009">
        <v>0</v>
      </c>
      <c r="P1009">
        <v>0</v>
      </c>
      <c r="Q1009">
        <v>0</v>
      </c>
      <c r="R1009">
        <v>0</v>
      </c>
      <c r="S1009">
        <v>0</v>
      </c>
      <c r="T1009">
        <v>0</v>
      </c>
    </row>
    <row r="1010" spans="1:20" x14ac:dyDescent="0.4">
      <c r="A1010" s="1" t="s">
        <v>11</v>
      </c>
      <c r="B1010" s="1" t="s">
        <v>30</v>
      </c>
      <c r="C1010" s="1" t="s">
        <v>31</v>
      </c>
      <c r="D1010">
        <v>0</v>
      </c>
      <c r="E1010">
        <v>0</v>
      </c>
      <c r="F1010">
        <v>0</v>
      </c>
      <c r="G1010">
        <v>0</v>
      </c>
      <c r="H1010">
        <v>0</v>
      </c>
      <c r="I1010">
        <v>0</v>
      </c>
      <c r="J1010">
        <v>0</v>
      </c>
      <c r="K1010">
        <v>0</v>
      </c>
      <c r="L1010">
        <v>0</v>
      </c>
      <c r="M1010">
        <v>0</v>
      </c>
      <c r="N1010">
        <v>0</v>
      </c>
      <c r="O1010">
        <v>0</v>
      </c>
      <c r="P1010">
        <v>0</v>
      </c>
      <c r="Q1010">
        <v>0</v>
      </c>
      <c r="R1010">
        <v>0</v>
      </c>
      <c r="S1010">
        <v>0</v>
      </c>
      <c r="T1010">
        <v>0</v>
      </c>
    </row>
    <row r="1011" spans="1:20" x14ac:dyDescent="0.4">
      <c r="A1011" s="1" t="s">
        <v>11</v>
      </c>
      <c r="B1011" s="1" t="s">
        <v>30</v>
      </c>
      <c r="C1011" s="1" t="s">
        <v>32</v>
      </c>
      <c r="D1011">
        <v>0</v>
      </c>
      <c r="E1011">
        <v>0</v>
      </c>
      <c r="F1011">
        <v>0</v>
      </c>
      <c r="G1011">
        <v>0</v>
      </c>
      <c r="H1011">
        <v>0</v>
      </c>
      <c r="I1011">
        <v>0</v>
      </c>
      <c r="J1011">
        <v>0</v>
      </c>
      <c r="K1011">
        <v>0</v>
      </c>
      <c r="L1011">
        <v>0</v>
      </c>
      <c r="M1011">
        <v>0</v>
      </c>
      <c r="N1011">
        <v>0</v>
      </c>
      <c r="O1011">
        <v>0</v>
      </c>
      <c r="P1011">
        <v>0</v>
      </c>
      <c r="Q1011">
        <v>0</v>
      </c>
      <c r="R1011">
        <v>0</v>
      </c>
      <c r="S1011">
        <v>0</v>
      </c>
      <c r="T1011">
        <v>0</v>
      </c>
    </row>
    <row r="1012" spans="1:20" x14ac:dyDescent="0.4">
      <c r="A1012" s="1" t="s">
        <v>11</v>
      </c>
      <c r="B1012" s="1" t="s">
        <v>30</v>
      </c>
      <c r="C1012" s="1" t="s">
        <v>33</v>
      </c>
      <c r="D1012">
        <v>0</v>
      </c>
      <c r="E1012">
        <v>0</v>
      </c>
      <c r="F1012">
        <v>0</v>
      </c>
      <c r="G1012">
        <v>0</v>
      </c>
      <c r="H1012">
        <v>0</v>
      </c>
      <c r="I1012">
        <v>0</v>
      </c>
      <c r="J1012">
        <v>0</v>
      </c>
      <c r="K1012">
        <v>0</v>
      </c>
      <c r="L1012">
        <v>0</v>
      </c>
      <c r="M1012">
        <v>0</v>
      </c>
      <c r="N1012">
        <v>0</v>
      </c>
      <c r="O1012">
        <v>0</v>
      </c>
      <c r="P1012">
        <v>0</v>
      </c>
      <c r="Q1012">
        <v>0</v>
      </c>
      <c r="R1012">
        <v>0</v>
      </c>
      <c r="S1012">
        <v>0</v>
      </c>
      <c r="T1012">
        <v>0</v>
      </c>
    </row>
    <row r="1013" spans="1:20" x14ac:dyDescent="0.4">
      <c r="A1013" s="1" t="s">
        <v>11</v>
      </c>
      <c r="B1013" s="1" t="s">
        <v>30</v>
      </c>
      <c r="C1013" s="1" t="s">
        <v>34</v>
      </c>
      <c r="D1013">
        <v>0</v>
      </c>
      <c r="E1013">
        <v>0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0</v>
      </c>
      <c r="L1013">
        <v>0</v>
      </c>
      <c r="M1013">
        <v>0</v>
      </c>
      <c r="N1013">
        <v>0</v>
      </c>
      <c r="O1013">
        <v>0</v>
      </c>
      <c r="P1013">
        <v>0</v>
      </c>
      <c r="Q1013">
        <v>0</v>
      </c>
      <c r="R1013">
        <v>0</v>
      </c>
      <c r="S1013">
        <v>0</v>
      </c>
      <c r="T1013">
        <v>0</v>
      </c>
    </row>
    <row r="1014" spans="1:20" x14ac:dyDescent="0.4">
      <c r="A1014" s="1" t="s">
        <v>11</v>
      </c>
      <c r="B1014" s="1" t="s">
        <v>35</v>
      </c>
      <c r="C1014" s="1" t="s">
        <v>31</v>
      </c>
      <c r="D1014">
        <v>0</v>
      </c>
      <c r="E1014">
        <v>0</v>
      </c>
      <c r="F1014">
        <v>0</v>
      </c>
      <c r="G1014">
        <v>0</v>
      </c>
      <c r="H1014">
        <v>0</v>
      </c>
      <c r="I1014">
        <v>0</v>
      </c>
      <c r="J1014">
        <v>0</v>
      </c>
      <c r="K1014">
        <v>0</v>
      </c>
      <c r="L1014">
        <v>0</v>
      </c>
      <c r="M1014">
        <v>0</v>
      </c>
      <c r="N1014">
        <v>0</v>
      </c>
      <c r="O1014">
        <v>0</v>
      </c>
      <c r="P1014">
        <v>0</v>
      </c>
      <c r="Q1014">
        <v>0</v>
      </c>
      <c r="R1014">
        <v>0</v>
      </c>
      <c r="S1014">
        <v>0</v>
      </c>
      <c r="T1014">
        <v>0</v>
      </c>
    </row>
    <row r="1015" spans="1:20" x14ac:dyDescent="0.4">
      <c r="A1015" s="1" t="s">
        <v>11</v>
      </c>
      <c r="B1015" s="1" t="s">
        <v>35</v>
      </c>
      <c r="C1015" s="1" t="s">
        <v>32</v>
      </c>
      <c r="D1015">
        <v>0</v>
      </c>
      <c r="E1015">
        <v>0</v>
      </c>
      <c r="F1015">
        <v>0</v>
      </c>
      <c r="G1015">
        <v>0</v>
      </c>
      <c r="H1015">
        <v>0</v>
      </c>
      <c r="I1015">
        <v>0</v>
      </c>
      <c r="J1015">
        <v>0</v>
      </c>
      <c r="K1015">
        <v>0</v>
      </c>
      <c r="L1015">
        <v>0</v>
      </c>
      <c r="M1015">
        <v>0</v>
      </c>
      <c r="N1015">
        <v>0</v>
      </c>
      <c r="O1015">
        <v>0</v>
      </c>
      <c r="P1015">
        <v>0</v>
      </c>
      <c r="Q1015">
        <v>0</v>
      </c>
      <c r="R1015">
        <v>0</v>
      </c>
      <c r="S1015">
        <v>0</v>
      </c>
      <c r="T1015">
        <v>0</v>
      </c>
    </row>
    <row r="1016" spans="1:20" x14ac:dyDescent="0.4">
      <c r="A1016" s="1" t="s">
        <v>11</v>
      </c>
      <c r="B1016" s="1" t="s">
        <v>35</v>
      </c>
      <c r="C1016" s="1" t="s">
        <v>33</v>
      </c>
      <c r="D1016">
        <v>0</v>
      </c>
      <c r="E1016">
        <v>0</v>
      </c>
      <c r="F1016">
        <v>0</v>
      </c>
      <c r="G1016">
        <v>0</v>
      </c>
      <c r="H1016">
        <v>0</v>
      </c>
      <c r="I1016">
        <v>0</v>
      </c>
      <c r="J1016">
        <v>0</v>
      </c>
      <c r="K1016">
        <v>0</v>
      </c>
      <c r="L1016">
        <v>0</v>
      </c>
      <c r="M1016">
        <v>0</v>
      </c>
      <c r="N1016">
        <v>0</v>
      </c>
      <c r="O1016">
        <v>0</v>
      </c>
      <c r="P1016">
        <v>0</v>
      </c>
      <c r="Q1016">
        <v>0</v>
      </c>
      <c r="R1016">
        <v>0</v>
      </c>
      <c r="S1016">
        <v>0</v>
      </c>
      <c r="T1016">
        <v>0</v>
      </c>
    </row>
    <row r="1017" spans="1:20" x14ac:dyDescent="0.4">
      <c r="A1017" s="1" t="s">
        <v>11</v>
      </c>
      <c r="B1017" s="1" t="s">
        <v>35</v>
      </c>
      <c r="C1017" s="1" t="s">
        <v>34</v>
      </c>
      <c r="D1017">
        <v>0</v>
      </c>
      <c r="E1017">
        <v>0</v>
      </c>
      <c r="F1017">
        <v>0</v>
      </c>
      <c r="G1017">
        <v>0</v>
      </c>
      <c r="H1017">
        <v>0</v>
      </c>
      <c r="I1017">
        <v>0</v>
      </c>
      <c r="J1017">
        <v>0</v>
      </c>
      <c r="K1017">
        <v>0</v>
      </c>
      <c r="L1017">
        <v>0</v>
      </c>
      <c r="M1017">
        <v>0</v>
      </c>
      <c r="N1017">
        <v>0</v>
      </c>
      <c r="O1017">
        <v>0</v>
      </c>
      <c r="P1017">
        <v>0</v>
      </c>
      <c r="Q1017">
        <v>0</v>
      </c>
      <c r="R1017">
        <v>0</v>
      </c>
      <c r="S1017">
        <v>0</v>
      </c>
      <c r="T1017">
        <v>0</v>
      </c>
    </row>
    <row r="1018" spans="1:20" x14ac:dyDescent="0.4">
      <c r="A1018" s="1" t="s">
        <v>11</v>
      </c>
      <c r="B1018" s="1" t="s">
        <v>36</v>
      </c>
      <c r="C1018" s="1" t="s">
        <v>31</v>
      </c>
      <c r="D1018">
        <v>0</v>
      </c>
      <c r="E1018">
        <v>0</v>
      </c>
      <c r="F1018">
        <v>0</v>
      </c>
      <c r="G1018">
        <v>0</v>
      </c>
      <c r="H1018">
        <v>0</v>
      </c>
      <c r="I1018">
        <v>0</v>
      </c>
      <c r="J1018">
        <v>0</v>
      </c>
      <c r="K1018">
        <v>0</v>
      </c>
      <c r="L1018">
        <v>0</v>
      </c>
      <c r="M1018">
        <v>0</v>
      </c>
      <c r="N1018">
        <v>0</v>
      </c>
      <c r="O1018">
        <v>0</v>
      </c>
      <c r="P1018">
        <v>0</v>
      </c>
      <c r="Q1018">
        <v>0</v>
      </c>
      <c r="R1018">
        <v>0</v>
      </c>
      <c r="S1018">
        <v>0</v>
      </c>
      <c r="T1018">
        <v>0</v>
      </c>
    </row>
    <row r="1019" spans="1:20" x14ac:dyDescent="0.4">
      <c r="A1019" s="1" t="s">
        <v>11</v>
      </c>
      <c r="B1019" s="1" t="s">
        <v>36</v>
      </c>
      <c r="C1019" s="1" t="s">
        <v>32</v>
      </c>
      <c r="D1019">
        <v>0</v>
      </c>
      <c r="E1019">
        <v>0</v>
      </c>
      <c r="F1019">
        <v>0</v>
      </c>
      <c r="G1019">
        <v>0</v>
      </c>
      <c r="H1019">
        <v>0</v>
      </c>
      <c r="I1019">
        <v>0</v>
      </c>
      <c r="J1019">
        <v>0</v>
      </c>
      <c r="K1019">
        <v>0</v>
      </c>
      <c r="L1019">
        <v>0</v>
      </c>
      <c r="M1019">
        <v>0</v>
      </c>
      <c r="N1019">
        <v>0</v>
      </c>
      <c r="O1019">
        <v>0</v>
      </c>
      <c r="P1019">
        <v>0</v>
      </c>
      <c r="Q1019">
        <v>0</v>
      </c>
      <c r="R1019">
        <v>0</v>
      </c>
      <c r="S1019">
        <v>0</v>
      </c>
      <c r="T1019">
        <v>0</v>
      </c>
    </row>
    <row r="1020" spans="1:20" x14ac:dyDescent="0.4">
      <c r="A1020" s="1" t="s">
        <v>11</v>
      </c>
      <c r="B1020" s="1" t="s">
        <v>36</v>
      </c>
      <c r="C1020" s="1" t="s">
        <v>33</v>
      </c>
      <c r="D1020">
        <v>0</v>
      </c>
      <c r="E1020">
        <v>0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0</v>
      </c>
      <c r="O1020">
        <v>0</v>
      </c>
      <c r="P1020">
        <v>0</v>
      </c>
      <c r="Q1020">
        <v>0</v>
      </c>
      <c r="R1020">
        <v>0</v>
      </c>
      <c r="S1020">
        <v>0</v>
      </c>
      <c r="T1020">
        <v>0</v>
      </c>
    </row>
    <row r="1021" spans="1:20" x14ac:dyDescent="0.4">
      <c r="A1021" s="1" t="s">
        <v>11</v>
      </c>
      <c r="B1021" s="1" t="s">
        <v>36</v>
      </c>
      <c r="C1021" s="1" t="s">
        <v>34</v>
      </c>
      <c r="D1021">
        <v>0</v>
      </c>
      <c r="E1021">
        <v>0</v>
      </c>
      <c r="F1021">
        <v>0</v>
      </c>
      <c r="G1021">
        <v>0</v>
      </c>
      <c r="H1021">
        <v>0</v>
      </c>
      <c r="I1021">
        <v>0</v>
      </c>
      <c r="J1021">
        <v>0</v>
      </c>
      <c r="K1021">
        <v>0</v>
      </c>
      <c r="L1021">
        <v>0</v>
      </c>
      <c r="M1021">
        <v>0</v>
      </c>
      <c r="N1021">
        <v>0</v>
      </c>
      <c r="O1021">
        <v>0</v>
      </c>
      <c r="P1021">
        <v>0</v>
      </c>
      <c r="Q1021">
        <v>0</v>
      </c>
      <c r="R1021">
        <v>0</v>
      </c>
      <c r="S1021">
        <v>0</v>
      </c>
      <c r="T1021">
        <v>0</v>
      </c>
    </row>
    <row r="1022" spans="1:20" x14ac:dyDescent="0.4">
      <c r="A1022" s="1" t="s">
        <v>11</v>
      </c>
      <c r="B1022" s="1" t="s">
        <v>40</v>
      </c>
      <c r="C1022" s="1" t="s">
        <v>31</v>
      </c>
      <c r="D1022">
        <v>0</v>
      </c>
      <c r="E1022">
        <v>0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v>0</v>
      </c>
      <c r="L1022">
        <v>0</v>
      </c>
      <c r="M1022">
        <v>0</v>
      </c>
      <c r="N1022">
        <v>0</v>
      </c>
      <c r="O1022">
        <v>0</v>
      </c>
      <c r="P1022">
        <v>0</v>
      </c>
      <c r="Q1022">
        <v>0</v>
      </c>
      <c r="R1022">
        <v>0</v>
      </c>
      <c r="S1022">
        <v>0</v>
      </c>
      <c r="T1022">
        <v>0</v>
      </c>
    </row>
    <row r="1023" spans="1:20" x14ac:dyDescent="0.4">
      <c r="A1023" s="1" t="s">
        <v>11</v>
      </c>
      <c r="B1023" s="1" t="s">
        <v>40</v>
      </c>
      <c r="C1023" s="1" t="s">
        <v>32</v>
      </c>
      <c r="D1023">
        <v>0</v>
      </c>
      <c r="E1023">
        <v>0</v>
      </c>
      <c r="F1023">
        <v>0</v>
      </c>
      <c r="G1023">
        <v>0</v>
      </c>
      <c r="H1023">
        <v>0</v>
      </c>
      <c r="I1023">
        <v>0</v>
      </c>
      <c r="J1023">
        <v>0</v>
      </c>
      <c r="K1023">
        <v>0</v>
      </c>
      <c r="L1023">
        <v>0</v>
      </c>
      <c r="M1023">
        <v>0</v>
      </c>
      <c r="N1023">
        <v>0</v>
      </c>
      <c r="O1023">
        <v>0</v>
      </c>
      <c r="P1023">
        <v>0</v>
      </c>
      <c r="Q1023">
        <v>0</v>
      </c>
      <c r="R1023">
        <v>0</v>
      </c>
      <c r="S1023">
        <v>0</v>
      </c>
      <c r="T1023">
        <v>0</v>
      </c>
    </row>
    <row r="1024" spans="1:20" x14ac:dyDescent="0.4">
      <c r="A1024" s="1" t="s">
        <v>11</v>
      </c>
      <c r="B1024" s="1" t="s">
        <v>40</v>
      </c>
      <c r="C1024" s="1" t="s">
        <v>33</v>
      </c>
      <c r="D1024">
        <v>0</v>
      </c>
      <c r="E1024">
        <v>0</v>
      </c>
      <c r="F1024">
        <v>0</v>
      </c>
      <c r="G1024">
        <v>0</v>
      </c>
      <c r="H1024">
        <v>0</v>
      </c>
      <c r="I1024">
        <v>0</v>
      </c>
      <c r="J1024">
        <v>0</v>
      </c>
      <c r="K1024">
        <v>0</v>
      </c>
      <c r="L1024">
        <v>0</v>
      </c>
      <c r="M1024">
        <v>0</v>
      </c>
      <c r="N1024">
        <v>0</v>
      </c>
      <c r="O1024">
        <v>0</v>
      </c>
      <c r="P1024">
        <v>0</v>
      </c>
      <c r="Q1024">
        <v>0</v>
      </c>
      <c r="R1024">
        <v>0</v>
      </c>
      <c r="S1024">
        <v>0</v>
      </c>
      <c r="T1024">
        <v>0</v>
      </c>
    </row>
    <row r="1025" spans="1:20" x14ac:dyDescent="0.4">
      <c r="A1025" s="1" t="s">
        <v>11</v>
      </c>
      <c r="B1025" s="1" t="s">
        <v>40</v>
      </c>
      <c r="C1025" s="1" t="s">
        <v>34</v>
      </c>
      <c r="D1025">
        <v>0</v>
      </c>
      <c r="E1025">
        <v>0</v>
      </c>
      <c r="F1025">
        <v>0</v>
      </c>
      <c r="G1025">
        <v>0</v>
      </c>
      <c r="H1025">
        <v>0</v>
      </c>
      <c r="I1025">
        <v>0</v>
      </c>
      <c r="J1025">
        <v>0</v>
      </c>
      <c r="K1025">
        <v>0</v>
      </c>
      <c r="L1025">
        <v>0</v>
      </c>
      <c r="M1025">
        <v>0</v>
      </c>
      <c r="N1025">
        <v>0</v>
      </c>
      <c r="O1025">
        <v>0</v>
      </c>
      <c r="P1025">
        <v>0</v>
      </c>
      <c r="Q1025">
        <v>0</v>
      </c>
      <c r="R1025">
        <v>0</v>
      </c>
      <c r="S1025">
        <v>0</v>
      </c>
      <c r="T1025">
        <v>0</v>
      </c>
    </row>
    <row r="1026" spans="1:20" x14ac:dyDescent="0.4">
      <c r="A1026" s="1" t="s">
        <v>11</v>
      </c>
      <c r="B1026" s="1" t="s">
        <v>41</v>
      </c>
      <c r="C1026" s="1" t="s">
        <v>31</v>
      </c>
      <c r="D1026">
        <v>0</v>
      </c>
      <c r="E1026">
        <v>0</v>
      </c>
      <c r="F1026">
        <v>0</v>
      </c>
      <c r="G1026">
        <v>0</v>
      </c>
      <c r="H1026">
        <v>0</v>
      </c>
      <c r="I1026">
        <v>0</v>
      </c>
      <c r="J1026">
        <v>0</v>
      </c>
      <c r="K1026">
        <v>0</v>
      </c>
      <c r="L1026">
        <v>0</v>
      </c>
      <c r="M1026">
        <v>0</v>
      </c>
      <c r="N1026">
        <v>0</v>
      </c>
      <c r="O1026">
        <v>0</v>
      </c>
      <c r="P1026">
        <v>0</v>
      </c>
      <c r="Q1026">
        <v>0</v>
      </c>
      <c r="R1026">
        <v>0</v>
      </c>
      <c r="S1026">
        <v>0</v>
      </c>
      <c r="T1026">
        <v>0</v>
      </c>
    </row>
    <row r="1027" spans="1:20" x14ac:dyDescent="0.4">
      <c r="A1027" s="1" t="s">
        <v>11</v>
      </c>
      <c r="B1027" s="1" t="s">
        <v>41</v>
      </c>
      <c r="C1027" s="1" t="s">
        <v>32</v>
      </c>
      <c r="D1027">
        <v>0</v>
      </c>
      <c r="E1027">
        <v>0</v>
      </c>
      <c r="F1027">
        <v>0</v>
      </c>
      <c r="G1027">
        <v>0</v>
      </c>
      <c r="H1027">
        <v>0</v>
      </c>
      <c r="I1027">
        <v>0</v>
      </c>
      <c r="J1027">
        <v>0</v>
      </c>
      <c r="K1027">
        <v>0</v>
      </c>
      <c r="L1027">
        <v>0</v>
      </c>
      <c r="M1027">
        <v>0</v>
      </c>
      <c r="N1027">
        <v>0</v>
      </c>
      <c r="O1027">
        <v>0</v>
      </c>
      <c r="P1027">
        <v>0</v>
      </c>
      <c r="Q1027">
        <v>0</v>
      </c>
      <c r="R1027">
        <v>0</v>
      </c>
      <c r="S1027">
        <v>0</v>
      </c>
      <c r="T1027">
        <v>0</v>
      </c>
    </row>
    <row r="1028" spans="1:20" x14ac:dyDescent="0.4">
      <c r="A1028" s="1" t="s">
        <v>11</v>
      </c>
      <c r="B1028" s="1" t="s">
        <v>41</v>
      </c>
      <c r="C1028" s="1" t="s">
        <v>33</v>
      </c>
      <c r="D1028">
        <v>0</v>
      </c>
      <c r="E1028">
        <v>0</v>
      </c>
      <c r="F1028">
        <v>0</v>
      </c>
      <c r="G1028">
        <v>0</v>
      </c>
      <c r="H1028">
        <v>0</v>
      </c>
      <c r="I1028">
        <v>0</v>
      </c>
      <c r="J1028">
        <v>0</v>
      </c>
      <c r="K1028">
        <v>0</v>
      </c>
      <c r="L1028">
        <v>0</v>
      </c>
      <c r="M1028">
        <v>0</v>
      </c>
      <c r="N1028">
        <v>0</v>
      </c>
      <c r="O1028">
        <v>0</v>
      </c>
      <c r="P1028">
        <v>0</v>
      </c>
      <c r="Q1028">
        <v>0</v>
      </c>
      <c r="R1028">
        <v>0</v>
      </c>
      <c r="S1028">
        <v>0</v>
      </c>
      <c r="T1028">
        <v>0</v>
      </c>
    </row>
    <row r="1029" spans="1:20" x14ac:dyDescent="0.4">
      <c r="A1029" s="1" t="s">
        <v>11</v>
      </c>
      <c r="B1029" s="1" t="s">
        <v>41</v>
      </c>
      <c r="C1029" s="1" t="s">
        <v>34</v>
      </c>
      <c r="D1029">
        <v>0</v>
      </c>
      <c r="E1029">
        <v>0</v>
      </c>
      <c r="F1029">
        <v>0</v>
      </c>
      <c r="G1029">
        <v>0</v>
      </c>
      <c r="H1029">
        <v>0</v>
      </c>
      <c r="I1029">
        <v>0</v>
      </c>
      <c r="J1029">
        <v>0</v>
      </c>
      <c r="K1029">
        <v>0</v>
      </c>
      <c r="L1029">
        <v>0</v>
      </c>
      <c r="M1029">
        <v>0</v>
      </c>
      <c r="N1029">
        <v>0</v>
      </c>
      <c r="O1029">
        <v>0</v>
      </c>
      <c r="P1029">
        <v>0</v>
      </c>
      <c r="Q1029">
        <v>0</v>
      </c>
      <c r="R1029">
        <v>0</v>
      </c>
      <c r="S1029">
        <v>0</v>
      </c>
      <c r="T1029">
        <v>0</v>
      </c>
    </row>
    <row r="1030" spans="1:20" x14ac:dyDescent="0.4">
      <c r="A1030" s="1" t="s">
        <v>11</v>
      </c>
      <c r="B1030" s="1" t="s">
        <v>39</v>
      </c>
      <c r="C1030" s="1" t="s">
        <v>31</v>
      </c>
      <c r="D1030">
        <v>6.9760664639533621E-2</v>
      </c>
      <c r="E1030">
        <v>1.4727969159867144E-2</v>
      </c>
      <c r="F1030">
        <v>1.4727969159867144E-2</v>
      </c>
      <c r="G1030">
        <v>1.4727969159867144E-2</v>
      </c>
      <c r="H1030">
        <v>1.4727969159867144E-2</v>
      </c>
      <c r="I1030">
        <v>1.4727969159867144E-2</v>
      </c>
      <c r="J1030">
        <v>1.4727969159867144E-2</v>
      </c>
      <c r="K1030">
        <v>1.4727969159867144E-2</v>
      </c>
      <c r="L1030">
        <v>1.4727969159867144E-2</v>
      </c>
      <c r="M1030">
        <v>1.4727969159867144E-2</v>
      </c>
      <c r="N1030">
        <v>1.4727969159867144E-2</v>
      </c>
      <c r="O1030">
        <v>1.4727969159867144E-2</v>
      </c>
      <c r="P1030">
        <v>1.4727969159867144E-2</v>
      </c>
      <c r="Q1030">
        <v>1.4727969159867144E-2</v>
      </c>
      <c r="R1030">
        <v>1.4727969159867144E-2</v>
      </c>
      <c r="S1030">
        <v>1.4727969159867144E-2</v>
      </c>
      <c r="T1030">
        <v>1.4727969159867144E-2</v>
      </c>
    </row>
    <row r="1031" spans="1:20" x14ac:dyDescent="0.4">
      <c r="A1031" s="1" t="s">
        <v>11</v>
      </c>
      <c r="B1031" s="1" t="s">
        <v>39</v>
      </c>
      <c r="C1031" s="1" t="s">
        <v>32</v>
      </c>
      <c r="D1031">
        <v>0</v>
      </c>
      <c r="E1031">
        <v>0</v>
      </c>
      <c r="F1031">
        <v>0</v>
      </c>
      <c r="G1031">
        <v>0</v>
      </c>
      <c r="H1031">
        <v>0</v>
      </c>
      <c r="I1031">
        <v>0</v>
      </c>
      <c r="J1031">
        <v>0</v>
      </c>
      <c r="K1031">
        <v>0</v>
      </c>
      <c r="L1031">
        <v>0</v>
      </c>
      <c r="M1031">
        <v>0</v>
      </c>
      <c r="N1031">
        <v>0</v>
      </c>
      <c r="O1031">
        <v>0</v>
      </c>
      <c r="P1031">
        <v>0</v>
      </c>
      <c r="Q1031">
        <v>0</v>
      </c>
      <c r="R1031">
        <v>0</v>
      </c>
      <c r="S1031">
        <v>0</v>
      </c>
      <c r="T1031">
        <v>0</v>
      </c>
    </row>
    <row r="1032" spans="1:20" x14ac:dyDescent="0.4">
      <c r="A1032" s="1" t="s">
        <v>11</v>
      </c>
      <c r="B1032" s="1" t="s">
        <v>39</v>
      </c>
      <c r="C1032" s="1" t="s">
        <v>33</v>
      </c>
      <c r="D1032">
        <v>0</v>
      </c>
      <c r="E1032">
        <v>0</v>
      </c>
      <c r="F1032">
        <v>0</v>
      </c>
      <c r="G1032">
        <v>0</v>
      </c>
      <c r="H1032">
        <v>0</v>
      </c>
      <c r="I1032">
        <v>0</v>
      </c>
      <c r="J1032">
        <v>0</v>
      </c>
      <c r="K1032">
        <v>0</v>
      </c>
      <c r="L1032">
        <v>0</v>
      </c>
      <c r="M1032">
        <v>0</v>
      </c>
      <c r="N1032">
        <v>0</v>
      </c>
      <c r="O1032">
        <v>0</v>
      </c>
      <c r="P1032">
        <v>0</v>
      </c>
      <c r="Q1032">
        <v>0</v>
      </c>
      <c r="R1032">
        <v>0</v>
      </c>
      <c r="S1032">
        <v>0</v>
      </c>
      <c r="T1032">
        <v>0</v>
      </c>
    </row>
    <row r="1033" spans="1:20" x14ac:dyDescent="0.4">
      <c r="A1033" s="1" t="s">
        <v>11</v>
      </c>
      <c r="B1033" s="1" t="s">
        <v>39</v>
      </c>
      <c r="C1033" s="1" t="s">
        <v>34</v>
      </c>
      <c r="D1033">
        <v>0</v>
      </c>
      <c r="E1033">
        <v>0</v>
      </c>
      <c r="F1033">
        <v>0</v>
      </c>
      <c r="G1033">
        <v>0</v>
      </c>
      <c r="H1033">
        <v>0</v>
      </c>
      <c r="I1033">
        <v>0</v>
      </c>
      <c r="J1033">
        <v>0</v>
      </c>
      <c r="K1033">
        <v>0</v>
      </c>
      <c r="L1033">
        <v>0</v>
      </c>
      <c r="M1033">
        <v>0</v>
      </c>
      <c r="N1033">
        <v>0</v>
      </c>
      <c r="O1033">
        <v>0</v>
      </c>
      <c r="P1033">
        <v>0</v>
      </c>
      <c r="Q1033">
        <v>0</v>
      </c>
      <c r="R1033">
        <v>0</v>
      </c>
      <c r="S1033">
        <v>0</v>
      </c>
      <c r="T1033">
        <v>0</v>
      </c>
    </row>
    <row r="1034" spans="1:20" x14ac:dyDescent="0.4">
      <c r="A1034" s="1" t="s">
        <v>11</v>
      </c>
      <c r="B1034" s="1" t="s">
        <v>44</v>
      </c>
      <c r="C1034" s="1" t="s">
        <v>31</v>
      </c>
      <c r="D1034">
        <v>0</v>
      </c>
      <c r="E1034">
        <v>0</v>
      </c>
      <c r="F1034">
        <v>0</v>
      </c>
      <c r="G1034">
        <v>0</v>
      </c>
      <c r="H1034">
        <v>0</v>
      </c>
      <c r="I1034">
        <v>0</v>
      </c>
      <c r="J1034">
        <v>0</v>
      </c>
      <c r="K1034">
        <v>0</v>
      </c>
      <c r="L1034">
        <v>0</v>
      </c>
      <c r="M1034">
        <v>0</v>
      </c>
      <c r="N1034">
        <v>0</v>
      </c>
      <c r="O1034">
        <v>0</v>
      </c>
      <c r="P1034">
        <v>0</v>
      </c>
      <c r="Q1034">
        <v>0</v>
      </c>
      <c r="R1034">
        <v>0</v>
      </c>
      <c r="S1034">
        <v>0</v>
      </c>
      <c r="T1034">
        <v>0</v>
      </c>
    </row>
    <row r="1035" spans="1:20" x14ac:dyDescent="0.4">
      <c r="A1035" s="1" t="s">
        <v>11</v>
      </c>
      <c r="B1035" s="1" t="s">
        <v>44</v>
      </c>
      <c r="C1035" s="1" t="s">
        <v>32</v>
      </c>
      <c r="D1035">
        <v>0</v>
      </c>
      <c r="E1035">
        <v>0</v>
      </c>
      <c r="F1035">
        <v>0</v>
      </c>
      <c r="G1035">
        <v>0</v>
      </c>
      <c r="H1035">
        <v>0</v>
      </c>
      <c r="I1035">
        <v>0</v>
      </c>
      <c r="J1035">
        <v>0</v>
      </c>
      <c r="K1035">
        <v>0</v>
      </c>
      <c r="L1035">
        <v>0</v>
      </c>
      <c r="M1035">
        <v>0</v>
      </c>
      <c r="N1035">
        <v>0</v>
      </c>
      <c r="O1035">
        <v>0</v>
      </c>
      <c r="P1035">
        <v>0</v>
      </c>
      <c r="Q1035">
        <v>0</v>
      </c>
      <c r="R1035">
        <v>0</v>
      </c>
      <c r="S1035">
        <v>0</v>
      </c>
      <c r="T1035">
        <v>0</v>
      </c>
    </row>
    <row r="1036" spans="1:20" x14ac:dyDescent="0.4">
      <c r="A1036" s="1" t="s">
        <v>11</v>
      </c>
      <c r="B1036" s="1" t="s">
        <v>44</v>
      </c>
      <c r="C1036" s="1" t="s">
        <v>33</v>
      </c>
      <c r="D1036">
        <v>0</v>
      </c>
      <c r="E1036">
        <v>0</v>
      </c>
      <c r="F1036">
        <v>0</v>
      </c>
      <c r="G1036">
        <v>0</v>
      </c>
      <c r="H1036">
        <v>0</v>
      </c>
      <c r="I1036">
        <v>0</v>
      </c>
      <c r="J1036">
        <v>0</v>
      </c>
      <c r="K1036">
        <v>0</v>
      </c>
      <c r="L1036">
        <v>0</v>
      </c>
      <c r="M1036">
        <v>0</v>
      </c>
      <c r="N1036">
        <v>0</v>
      </c>
      <c r="O1036">
        <v>0</v>
      </c>
      <c r="P1036">
        <v>0</v>
      </c>
      <c r="Q1036">
        <v>0</v>
      </c>
      <c r="R1036">
        <v>0</v>
      </c>
      <c r="S1036">
        <v>0</v>
      </c>
      <c r="T1036">
        <v>0</v>
      </c>
    </row>
    <row r="1037" spans="1:20" x14ac:dyDescent="0.4">
      <c r="A1037" s="1" t="s">
        <v>11</v>
      </c>
      <c r="B1037" s="1" t="s">
        <v>44</v>
      </c>
      <c r="C1037" s="1" t="s">
        <v>34</v>
      </c>
      <c r="D1037">
        <v>0</v>
      </c>
      <c r="E1037">
        <v>0</v>
      </c>
      <c r="F1037">
        <v>0</v>
      </c>
      <c r="G1037">
        <v>0</v>
      </c>
      <c r="H1037">
        <v>0</v>
      </c>
      <c r="I1037">
        <v>0</v>
      </c>
      <c r="J1037">
        <v>0</v>
      </c>
      <c r="K1037">
        <v>0</v>
      </c>
      <c r="L1037">
        <v>0</v>
      </c>
      <c r="M1037">
        <v>0</v>
      </c>
      <c r="N1037">
        <v>0</v>
      </c>
      <c r="O1037">
        <v>0</v>
      </c>
      <c r="P1037">
        <v>0</v>
      </c>
      <c r="Q1037">
        <v>0</v>
      </c>
      <c r="R1037">
        <v>0</v>
      </c>
      <c r="S1037">
        <v>0</v>
      </c>
      <c r="T1037">
        <v>0</v>
      </c>
    </row>
    <row r="1038" spans="1:20" x14ac:dyDescent="0.4">
      <c r="A1038" s="1" t="s">
        <v>11</v>
      </c>
      <c r="B1038" s="1" t="s">
        <v>37</v>
      </c>
      <c r="C1038" s="1" t="s">
        <v>31</v>
      </c>
      <c r="D1038">
        <v>0</v>
      </c>
      <c r="E1038">
        <v>0</v>
      </c>
      <c r="F1038">
        <v>0</v>
      </c>
      <c r="G1038">
        <v>0</v>
      </c>
      <c r="H1038">
        <v>0</v>
      </c>
      <c r="I1038">
        <v>0</v>
      </c>
      <c r="J1038">
        <v>0</v>
      </c>
      <c r="K1038">
        <v>0</v>
      </c>
      <c r="L1038">
        <v>0</v>
      </c>
      <c r="M1038">
        <v>0</v>
      </c>
      <c r="N1038">
        <v>0</v>
      </c>
      <c r="O1038">
        <v>0</v>
      </c>
      <c r="P1038">
        <v>0</v>
      </c>
      <c r="Q1038">
        <v>0</v>
      </c>
      <c r="R1038">
        <v>0</v>
      </c>
      <c r="S1038">
        <v>0</v>
      </c>
      <c r="T1038">
        <v>0</v>
      </c>
    </row>
    <row r="1039" spans="1:20" x14ac:dyDescent="0.4">
      <c r="A1039" s="1" t="s">
        <v>11</v>
      </c>
      <c r="B1039" s="1" t="s">
        <v>37</v>
      </c>
      <c r="C1039" s="1" t="s">
        <v>32</v>
      </c>
      <c r="D1039">
        <v>0</v>
      </c>
      <c r="E1039">
        <v>0</v>
      </c>
      <c r="F1039">
        <v>0</v>
      </c>
      <c r="G1039">
        <v>0</v>
      </c>
      <c r="H1039">
        <v>0</v>
      </c>
      <c r="I1039">
        <v>0</v>
      </c>
      <c r="J1039">
        <v>0</v>
      </c>
      <c r="K1039">
        <v>0</v>
      </c>
      <c r="L1039">
        <v>0</v>
      </c>
      <c r="M1039">
        <v>0</v>
      </c>
      <c r="N1039">
        <v>0</v>
      </c>
      <c r="O1039">
        <v>0</v>
      </c>
      <c r="P1039">
        <v>0</v>
      </c>
      <c r="Q1039">
        <v>0</v>
      </c>
      <c r="R1039">
        <v>0</v>
      </c>
      <c r="S1039">
        <v>0</v>
      </c>
      <c r="T1039">
        <v>0</v>
      </c>
    </row>
    <row r="1040" spans="1:20" x14ac:dyDescent="0.4">
      <c r="A1040" s="1" t="s">
        <v>11</v>
      </c>
      <c r="B1040" s="1" t="s">
        <v>37</v>
      </c>
      <c r="C1040" s="1" t="s">
        <v>33</v>
      </c>
      <c r="D1040">
        <v>0</v>
      </c>
      <c r="E1040">
        <v>0</v>
      </c>
      <c r="F1040">
        <v>0</v>
      </c>
      <c r="G1040">
        <v>0</v>
      </c>
      <c r="H1040">
        <v>0</v>
      </c>
      <c r="I1040">
        <v>0</v>
      </c>
      <c r="J1040">
        <v>0</v>
      </c>
      <c r="K1040">
        <v>0</v>
      </c>
      <c r="L1040">
        <v>0</v>
      </c>
      <c r="M1040">
        <v>0</v>
      </c>
      <c r="N1040">
        <v>0</v>
      </c>
      <c r="O1040">
        <v>0</v>
      </c>
      <c r="P1040">
        <v>0</v>
      </c>
      <c r="Q1040">
        <v>0</v>
      </c>
      <c r="R1040">
        <v>0</v>
      </c>
      <c r="S1040">
        <v>0</v>
      </c>
      <c r="T1040">
        <v>0</v>
      </c>
    </row>
    <row r="1041" spans="1:20" x14ac:dyDescent="0.4">
      <c r="A1041" s="1" t="s">
        <v>11</v>
      </c>
      <c r="B1041" s="1" t="s">
        <v>37</v>
      </c>
      <c r="C1041" s="1" t="s">
        <v>34</v>
      </c>
      <c r="D1041">
        <v>0</v>
      </c>
      <c r="E1041">
        <v>0</v>
      </c>
      <c r="F1041">
        <v>0</v>
      </c>
      <c r="G1041">
        <v>0</v>
      </c>
      <c r="H1041">
        <v>0</v>
      </c>
      <c r="I1041">
        <v>0</v>
      </c>
      <c r="J1041">
        <v>0</v>
      </c>
      <c r="K1041">
        <v>0</v>
      </c>
      <c r="L1041">
        <v>0</v>
      </c>
      <c r="M1041">
        <v>0</v>
      </c>
      <c r="N1041">
        <v>0</v>
      </c>
      <c r="O1041">
        <v>0</v>
      </c>
      <c r="P1041">
        <v>0</v>
      </c>
      <c r="Q1041">
        <v>0</v>
      </c>
      <c r="R1041">
        <v>0</v>
      </c>
      <c r="S1041">
        <v>0</v>
      </c>
      <c r="T1041">
        <v>0</v>
      </c>
    </row>
    <row r="1042" spans="1:20" x14ac:dyDescent="0.4">
      <c r="A1042" s="1" t="s">
        <v>11</v>
      </c>
      <c r="B1042" s="1" t="s">
        <v>38</v>
      </c>
      <c r="C1042" s="1" t="s">
        <v>31</v>
      </c>
      <c r="D1042">
        <v>0</v>
      </c>
      <c r="E1042">
        <v>0</v>
      </c>
      <c r="F1042">
        <v>0</v>
      </c>
      <c r="G1042">
        <v>0</v>
      </c>
      <c r="H1042">
        <v>0</v>
      </c>
      <c r="I1042">
        <v>0</v>
      </c>
      <c r="J1042">
        <v>0</v>
      </c>
      <c r="K1042">
        <v>0</v>
      </c>
      <c r="L1042">
        <v>0</v>
      </c>
      <c r="M1042">
        <v>0</v>
      </c>
      <c r="N1042">
        <v>0</v>
      </c>
      <c r="O1042">
        <v>0</v>
      </c>
      <c r="P1042">
        <v>0</v>
      </c>
      <c r="Q1042">
        <v>0</v>
      </c>
      <c r="R1042">
        <v>0</v>
      </c>
      <c r="S1042">
        <v>0</v>
      </c>
      <c r="T1042">
        <v>0</v>
      </c>
    </row>
    <row r="1043" spans="1:20" x14ac:dyDescent="0.4">
      <c r="A1043" s="1" t="s">
        <v>11</v>
      </c>
      <c r="B1043" s="1" t="s">
        <v>38</v>
      </c>
      <c r="C1043" s="1" t="s">
        <v>32</v>
      </c>
      <c r="D1043">
        <v>0</v>
      </c>
      <c r="E1043">
        <v>0</v>
      </c>
      <c r="F1043">
        <v>0</v>
      </c>
      <c r="G1043">
        <v>0</v>
      </c>
      <c r="H1043">
        <v>0</v>
      </c>
      <c r="I1043">
        <v>0</v>
      </c>
      <c r="J1043">
        <v>0</v>
      </c>
      <c r="K1043">
        <v>0</v>
      </c>
      <c r="L1043">
        <v>0</v>
      </c>
      <c r="M1043">
        <v>0</v>
      </c>
      <c r="N1043">
        <v>0</v>
      </c>
      <c r="O1043">
        <v>0</v>
      </c>
      <c r="P1043">
        <v>0</v>
      </c>
      <c r="Q1043">
        <v>0</v>
      </c>
      <c r="R1043">
        <v>0</v>
      </c>
      <c r="S1043">
        <v>0</v>
      </c>
      <c r="T1043">
        <v>0</v>
      </c>
    </row>
    <row r="1044" spans="1:20" x14ac:dyDescent="0.4">
      <c r="A1044" s="1" t="s">
        <v>11</v>
      </c>
      <c r="B1044" s="1" t="s">
        <v>38</v>
      </c>
      <c r="C1044" s="1" t="s">
        <v>33</v>
      </c>
      <c r="D1044">
        <v>0</v>
      </c>
      <c r="E1044">
        <v>0</v>
      </c>
      <c r="F1044">
        <v>0</v>
      </c>
      <c r="G1044">
        <v>0</v>
      </c>
      <c r="H1044">
        <v>0</v>
      </c>
      <c r="I1044">
        <v>0</v>
      </c>
      <c r="J1044">
        <v>0</v>
      </c>
      <c r="K1044">
        <v>0</v>
      </c>
      <c r="L1044">
        <v>0</v>
      </c>
      <c r="M1044">
        <v>0</v>
      </c>
      <c r="N1044">
        <v>0</v>
      </c>
      <c r="O1044">
        <v>0</v>
      </c>
      <c r="P1044">
        <v>0</v>
      </c>
      <c r="Q1044">
        <v>0</v>
      </c>
      <c r="R1044">
        <v>0</v>
      </c>
      <c r="S1044">
        <v>0</v>
      </c>
      <c r="T1044">
        <v>0</v>
      </c>
    </row>
    <row r="1045" spans="1:20" x14ac:dyDescent="0.4">
      <c r="A1045" s="1" t="s">
        <v>11</v>
      </c>
      <c r="B1045" s="1" t="s">
        <v>38</v>
      </c>
      <c r="C1045" s="1" t="s">
        <v>34</v>
      </c>
      <c r="D1045">
        <v>0</v>
      </c>
      <c r="E1045">
        <v>0</v>
      </c>
      <c r="F1045">
        <v>0</v>
      </c>
      <c r="G1045">
        <v>0</v>
      </c>
      <c r="H1045">
        <v>0</v>
      </c>
      <c r="I1045">
        <v>0</v>
      </c>
      <c r="J1045">
        <v>0</v>
      </c>
      <c r="K1045">
        <v>0</v>
      </c>
      <c r="L1045">
        <v>0</v>
      </c>
      <c r="M1045">
        <v>0</v>
      </c>
      <c r="N1045">
        <v>0</v>
      </c>
      <c r="O1045">
        <v>0</v>
      </c>
      <c r="P1045">
        <v>0</v>
      </c>
      <c r="Q1045">
        <v>0</v>
      </c>
      <c r="R1045">
        <v>0</v>
      </c>
      <c r="S1045">
        <v>0</v>
      </c>
      <c r="T1045">
        <v>0</v>
      </c>
    </row>
    <row r="1046" spans="1:20" x14ac:dyDescent="0.4">
      <c r="A1046" s="1" t="s">
        <v>11</v>
      </c>
      <c r="B1046" s="1" t="s">
        <v>42</v>
      </c>
      <c r="C1046" s="1" t="s">
        <v>31</v>
      </c>
      <c r="D1046">
        <v>0</v>
      </c>
      <c r="E1046">
        <v>0</v>
      </c>
      <c r="F1046">
        <v>0</v>
      </c>
      <c r="G1046">
        <v>0</v>
      </c>
      <c r="H1046">
        <v>0</v>
      </c>
      <c r="I1046">
        <v>0</v>
      </c>
      <c r="J1046">
        <v>0</v>
      </c>
      <c r="K1046">
        <v>0</v>
      </c>
      <c r="L1046">
        <v>0</v>
      </c>
      <c r="M1046">
        <v>0</v>
      </c>
      <c r="N1046">
        <v>0</v>
      </c>
      <c r="O1046">
        <v>0</v>
      </c>
      <c r="P1046">
        <v>0</v>
      </c>
      <c r="Q1046">
        <v>0</v>
      </c>
      <c r="R1046">
        <v>0</v>
      </c>
      <c r="S1046">
        <v>0</v>
      </c>
      <c r="T1046">
        <v>0</v>
      </c>
    </row>
    <row r="1047" spans="1:20" x14ac:dyDescent="0.4">
      <c r="A1047" s="1" t="s">
        <v>11</v>
      </c>
      <c r="B1047" s="1" t="s">
        <v>42</v>
      </c>
      <c r="C1047" s="1" t="s">
        <v>32</v>
      </c>
      <c r="D1047">
        <v>0</v>
      </c>
      <c r="E1047">
        <v>0</v>
      </c>
      <c r="F1047">
        <v>0</v>
      </c>
      <c r="G1047">
        <v>0</v>
      </c>
      <c r="H1047">
        <v>0</v>
      </c>
      <c r="I1047">
        <v>0</v>
      </c>
      <c r="J1047">
        <v>0</v>
      </c>
      <c r="K1047">
        <v>0</v>
      </c>
      <c r="L1047">
        <v>0</v>
      </c>
      <c r="M1047">
        <v>0</v>
      </c>
      <c r="N1047">
        <v>0</v>
      </c>
      <c r="O1047">
        <v>0</v>
      </c>
      <c r="P1047">
        <v>0</v>
      </c>
      <c r="Q1047">
        <v>0</v>
      </c>
      <c r="R1047">
        <v>0</v>
      </c>
      <c r="S1047">
        <v>0</v>
      </c>
      <c r="T1047">
        <v>0</v>
      </c>
    </row>
    <row r="1048" spans="1:20" x14ac:dyDescent="0.4">
      <c r="A1048" s="1" t="s">
        <v>11</v>
      </c>
      <c r="B1048" s="1" t="s">
        <v>42</v>
      </c>
      <c r="C1048" s="1" t="s">
        <v>33</v>
      </c>
      <c r="D1048">
        <v>0</v>
      </c>
      <c r="E1048">
        <v>0</v>
      </c>
      <c r="F1048">
        <v>0</v>
      </c>
      <c r="G1048">
        <v>0</v>
      </c>
      <c r="H1048">
        <v>0</v>
      </c>
      <c r="I1048">
        <v>0</v>
      </c>
      <c r="J1048">
        <v>0</v>
      </c>
      <c r="K1048">
        <v>0</v>
      </c>
      <c r="L1048">
        <v>0</v>
      </c>
      <c r="M1048">
        <v>0</v>
      </c>
      <c r="N1048">
        <v>0</v>
      </c>
      <c r="O1048">
        <v>0</v>
      </c>
      <c r="P1048">
        <v>0</v>
      </c>
      <c r="Q1048">
        <v>0</v>
      </c>
      <c r="R1048">
        <v>0</v>
      </c>
      <c r="S1048">
        <v>0</v>
      </c>
      <c r="T1048">
        <v>0</v>
      </c>
    </row>
    <row r="1049" spans="1:20" x14ac:dyDescent="0.4">
      <c r="A1049" s="1" t="s">
        <v>11</v>
      </c>
      <c r="B1049" s="1" t="s">
        <v>42</v>
      </c>
      <c r="C1049" s="1" t="s">
        <v>34</v>
      </c>
      <c r="D1049">
        <v>0</v>
      </c>
      <c r="E1049">
        <v>0</v>
      </c>
      <c r="F1049">
        <v>0</v>
      </c>
      <c r="G1049">
        <v>0</v>
      </c>
      <c r="H1049">
        <v>0</v>
      </c>
      <c r="I1049">
        <v>0</v>
      </c>
      <c r="J1049">
        <v>0</v>
      </c>
      <c r="K1049">
        <v>0</v>
      </c>
      <c r="L1049">
        <v>0</v>
      </c>
      <c r="M1049">
        <v>0</v>
      </c>
      <c r="N1049">
        <v>0</v>
      </c>
      <c r="O1049">
        <v>0</v>
      </c>
      <c r="P1049">
        <v>0</v>
      </c>
      <c r="Q1049">
        <v>0</v>
      </c>
      <c r="R1049">
        <v>0</v>
      </c>
      <c r="S1049">
        <v>0</v>
      </c>
      <c r="T1049">
        <v>0</v>
      </c>
    </row>
    <row r="1050" spans="1:20" x14ac:dyDescent="0.4">
      <c r="A1050" s="1" t="s">
        <v>11</v>
      </c>
      <c r="B1050" s="1" t="s">
        <v>43</v>
      </c>
      <c r="C1050" s="1" t="s">
        <v>31</v>
      </c>
      <c r="D1050">
        <v>0</v>
      </c>
      <c r="E1050">
        <v>0</v>
      </c>
      <c r="F1050">
        <v>0</v>
      </c>
      <c r="G1050">
        <v>0</v>
      </c>
      <c r="H1050">
        <v>0</v>
      </c>
      <c r="I1050">
        <v>0</v>
      </c>
      <c r="J1050">
        <v>0</v>
      </c>
      <c r="K1050">
        <v>0</v>
      </c>
      <c r="L1050">
        <v>0</v>
      </c>
      <c r="M1050">
        <v>0</v>
      </c>
      <c r="N1050">
        <v>0</v>
      </c>
      <c r="O1050">
        <v>0</v>
      </c>
      <c r="P1050">
        <v>0</v>
      </c>
      <c r="Q1050">
        <v>0</v>
      </c>
      <c r="R1050">
        <v>0</v>
      </c>
      <c r="S1050">
        <v>0</v>
      </c>
      <c r="T1050">
        <v>0</v>
      </c>
    </row>
    <row r="1051" spans="1:20" x14ac:dyDescent="0.4">
      <c r="A1051" s="1" t="s">
        <v>11</v>
      </c>
      <c r="B1051" s="1" t="s">
        <v>43</v>
      </c>
      <c r="C1051" s="1" t="s">
        <v>32</v>
      </c>
      <c r="D1051">
        <v>0</v>
      </c>
      <c r="E1051">
        <v>0</v>
      </c>
      <c r="F1051">
        <v>0</v>
      </c>
      <c r="G1051">
        <v>0</v>
      </c>
      <c r="H1051">
        <v>0</v>
      </c>
      <c r="I1051">
        <v>0</v>
      </c>
      <c r="J1051">
        <v>0</v>
      </c>
      <c r="K1051">
        <v>0</v>
      </c>
      <c r="L1051">
        <v>0</v>
      </c>
      <c r="M1051">
        <v>0</v>
      </c>
      <c r="N1051">
        <v>0</v>
      </c>
      <c r="O1051">
        <v>0</v>
      </c>
      <c r="P1051">
        <v>0</v>
      </c>
      <c r="Q1051">
        <v>0</v>
      </c>
      <c r="R1051">
        <v>0</v>
      </c>
      <c r="S1051">
        <v>0</v>
      </c>
      <c r="T1051">
        <v>0</v>
      </c>
    </row>
    <row r="1052" spans="1:20" x14ac:dyDescent="0.4">
      <c r="A1052" s="1" t="s">
        <v>11</v>
      </c>
      <c r="B1052" s="1" t="s">
        <v>43</v>
      </c>
      <c r="C1052" s="1" t="s">
        <v>33</v>
      </c>
      <c r="D1052">
        <v>0</v>
      </c>
      <c r="E1052">
        <v>0</v>
      </c>
      <c r="F1052">
        <v>0</v>
      </c>
      <c r="G1052">
        <v>0</v>
      </c>
      <c r="H1052">
        <v>0</v>
      </c>
      <c r="I1052">
        <v>0</v>
      </c>
      <c r="J1052">
        <v>0</v>
      </c>
      <c r="K1052">
        <v>0</v>
      </c>
      <c r="L1052">
        <v>0</v>
      </c>
      <c r="M1052">
        <v>0</v>
      </c>
      <c r="N1052">
        <v>0</v>
      </c>
      <c r="O1052">
        <v>0</v>
      </c>
      <c r="P1052">
        <v>0</v>
      </c>
      <c r="Q1052">
        <v>0</v>
      </c>
      <c r="R1052">
        <v>0</v>
      </c>
      <c r="S1052">
        <v>0</v>
      </c>
      <c r="T1052">
        <v>0</v>
      </c>
    </row>
    <row r="1053" spans="1:20" x14ac:dyDescent="0.4">
      <c r="A1053" s="1" t="s">
        <v>11</v>
      </c>
      <c r="B1053" s="1" t="s">
        <v>43</v>
      </c>
      <c r="C1053" s="1" t="s">
        <v>34</v>
      </c>
      <c r="D1053">
        <v>0</v>
      </c>
      <c r="E1053">
        <v>0</v>
      </c>
      <c r="F1053">
        <v>0</v>
      </c>
      <c r="G1053">
        <v>0</v>
      </c>
      <c r="H1053">
        <v>0</v>
      </c>
      <c r="I1053">
        <v>0</v>
      </c>
      <c r="J1053">
        <v>0</v>
      </c>
      <c r="K1053">
        <v>0</v>
      </c>
      <c r="L1053">
        <v>0</v>
      </c>
      <c r="M1053">
        <v>0</v>
      </c>
      <c r="N1053">
        <v>0</v>
      </c>
      <c r="O1053">
        <v>0</v>
      </c>
      <c r="P1053">
        <v>0</v>
      </c>
      <c r="Q1053">
        <v>0</v>
      </c>
      <c r="R1053">
        <v>0</v>
      </c>
      <c r="S1053">
        <v>0</v>
      </c>
      <c r="T1053">
        <v>0</v>
      </c>
    </row>
    <row r="1054" spans="1:20" x14ac:dyDescent="0.4">
      <c r="A1054" s="1" t="s">
        <v>11</v>
      </c>
      <c r="B1054" s="1" t="s">
        <v>45</v>
      </c>
      <c r="C1054" s="1" t="s">
        <v>31</v>
      </c>
      <c r="D1054">
        <v>0</v>
      </c>
      <c r="E1054">
        <v>0</v>
      </c>
      <c r="F1054">
        <v>0</v>
      </c>
      <c r="G1054">
        <v>0</v>
      </c>
      <c r="H1054">
        <v>0</v>
      </c>
      <c r="I1054">
        <v>0</v>
      </c>
      <c r="J1054">
        <v>0</v>
      </c>
      <c r="K1054">
        <v>0</v>
      </c>
      <c r="L1054">
        <v>0</v>
      </c>
      <c r="M1054">
        <v>0</v>
      </c>
      <c r="N1054">
        <v>0</v>
      </c>
      <c r="O1054">
        <v>0</v>
      </c>
      <c r="P1054">
        <v>0</v>
      </c>
      <c r="Q1054">
        <v>0</v>
      </c>
      <c r="R1054">
        <v>0</v>
      </c>
      <c r="S1054">
        <v>0</v>
      </c>
      <c r="T1054">
        <v>0</v>
      </c>
    </row>
    <row r="1055" spans="1:20" x14ac:dyDescent="0.4">
      <c r="A1055" s="1" t="s">
        <v>11</v>
      </c>
      <c r="B1055" s="1" t="s">
        <v>45</v>
      </c>
      <c r="C1055" s="1" t="s">
        <v>32</v>
      </c>
      <c r="D1055">
        <v>0</v>
      </c>
      <c r="E1055">
        <v>0</v>
      </c>
      <c r="F1055">
        <v>0</v>
      </c>
      <c r="G1055">
        <v>0</v>
      </c>
      <c r="H1055">
        <v>0</v>
      </c>
      <c r="I1055">
        <v>0</v>
      </c>
      <c r="J1055">
        <v>0</v>
      </c>
      <c r="K1055">
        <v>0</v>
      </c>
      <c r="L1055">
        <v>0</v>
      </c>
      <c r="M1055">
        <v>0</v>
      </c>
      <c r="N1055">
        <v>0</v>
      </c>
      <c r="O1055">
        <v>0</v>
      </c>
      <c r="P1055">
        <v>0</v>
      </c>
      <c r="Q1055">
        <v>0</v>
      </c>
      <c r="R1055">
        <v>0</v>
      </c>
      <c r="S1055">
        <v>0</v>
      </c>
      <c r="T1055">
        <v>0</v>
      </c>
    </row>
    <row r="1056" spans="1:20" x14ac:dyDescent="0.4">
      <c r="A1056" s="1" t="s">
        <v>11</v>
      </c>
      <c r="B1056" s="1" t="s">
        <v>45</v>
      </c>
      <c r="C1056" s="1" t="s">
        <v>33</v>
      </c>
      <c r="D1056">
        <v>0</v>
      </c>
      <c r="E1056">
        <v>0</v>
      </c>
      <c r="F1056">
        <v>0</v>
      </c>
      <c r="G1056">
        <v>0</v>
      </c>
      <c r="H1056">
        <v>0</v>
      </c>
      <c r="I1056">
        <v>0</v>
      </c>
      <c r="J1056">
        <v>0</v>
      </c>
      <c r="K1056">
        <v>0</v>
      </c>
      <c r="L1056">
        <v>0</v>
      </c>
      <c r="M1056">
        <v>0</v>
      </c>
      <c r="N1056">
        <v>0</v>
      </c>
      <c r="O1056">
        <v>0</v>
      </c>
      <c r="P1056">
        <v>0</v>
      </c>
      <c r="Q1056">
        <v>0</v>
      </c>
      <c r="R1056">
        <v>0</v>
      </c>
      <c r="S1056">
        <v>0</v>
      </c>
      <c r="T1056">
        <v>0</v>
      </c>
    </row>
    <row r="1057" spans="1:20" x14ac:dyDescent="0.4">
      <c r="A1057" s="1" t="s">
        <v>11</v>
      </c>
      <c r="B1057" s="1" t="s">
        <v>45</v>
      </c>
      <c r="C1057" s="1" t="s">
        <v>34</v>
      </c>
      <c r="D1057">
        <v>0</v>
      </c>
      <c r="E1057">
        <v>0</v>
      </c>
      <c r="F1057">
        <v>0</v>
      </c>
      <c r="G1057">
        <v>0</v>
      </c>
      <c r="H1057">
        <v>0</v>
      </c>
      <c r="I1057">
        <v>0</v>
      </c>
      <c r="J1057">
        <v>0</v>
      </c>
      <c r="K1057">
        <v>0</v>
      </c>
      <c r="L1057">
        <v>0</v>
      </c>
      <c r="M1057">
        <v>0</v>
      </c>
      <c r="N1057">
        <v>0</v>
      </c>
      <c r="O1057">
        <v>0</v>
      </c>
      <c r="P1057">
        <v>0</v>
      </c>
      <c r="Q1057">
        <v>0</v>
      </c>
      <c r="R1057">
        <v>0</v>
      </c>
      <c r="S1057">
        <v>0</v>
      </c>
      <c r="T1057">
        <v>0</v>
      </c>
    </row>
    <row r="1058" spans="1:20" x14ac:dyDescent="0.4">
      <c r="A1058" s="1" t="s">
        <v>11</v>
      </c>
      <c r="B1058" s="1" t="s">
        <v>46</v>
      </c>
      <c r="C1058" s="1" t="s">
        <v>31</v>
      </c>
      <c r="D1058">
        <v>0</v>
      </c>
      <c r="E1058">
        <v>0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0</v>
      </c>
      <c r="L1058">
        <v>0</v>
      </c>
      <c r="M1058">
        <v>0</v>
      </c>
      <c r="N1058">
        <v>0</v>
      </c>
      <c r="O1058">
        <v>0</v>
      </c>
      <c r="P1058">
        <v>0</v>
      </c>
      <c r="Q1058">
        <v>0</v>
      </c>
      <c r="R1058">
        <v>0</v>
      </c>
      <c r="S1058">
        <v>0</v>
      </c>
      <c r="T1058">
        <v>0</v>
      </c>
    </row>
    <row r="1059" spans="1:20" x14ac:dyDescent="0.4">
      <c r="A1059" s="1" t="s">
        <v>11</v>
      </c>
      <c r="B1059" s="1" t="s">
        <v>46</v>
      </c>
      <c r="C1059" s="1" t="s">
        <v>32</v>
      </c>
      <c r="D1059">
        <v>0</v>
      </c>
      <c r="E1059">
        <v>0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v>0</v>
      </c>
      <c r="L1059">
        <v>0</v>
      </c>
      <c r="M1059">
        <v>0</v>
      </c>
      <c r="N1059">
        <v>0</v>
      </c>
      <c r="O1059">
        <v>0</v>
      </c>
      <c r="P1059">
        <v>0</v>
      </c>
      <c r="Q1059">
        <v>0</v>
      </c>
      <c r="R1059">
        <v>0</v>
      </c>
      <c r="S1059">
        <v>0</v>
      </c>
      <c r="T1059">
        <v>0</v>
      </c>
    </row>
    <row r="1060" spans="1:20" x14ac:dyDescent="0.4">
      <c r="A1060" s="1" t="s">
        <v>11</v>
      </c>
      <c r="B1060" s="1" t="s">
        <v>46</v>
      </c>
      <c r="C1060" s="1" t="s">
        <v>33</v>
      </c>
      <c r="D1060">
        <v>0</v>
      </c>
      <c r="E1060">
        <v>0</v>
      </c>
      <c r="F1060">
        <v>0</v>
      </c>
      <c r="G1060">
        <v>0</v>
      </c>
      <c r="H1060">
        <v>0</v>
      </c>
      <c r="I1060">
        <v>0</v>
      </c>
      <c r="J1060">
        <v>0</v>
      </c>
      <c r="K1060">
        <v>0</v>
      </c>
      <c r="L1060">
        <v>0</v>
      </c>
      <c r="M1060">
        <v>0</v>
      </c>
      <c r="N1060">
        <v>0</v>
      </c>
      <c r="O1060">
        <v>0</v>
      </c>
      <c r="P1060">
        <v>0</v>
      </c>
      <c r="Q1060">
        <v>0</v>
      </c>
      <c r="R1060">
        <v>0</v>
      </c>
      <c r="S1060">
        <v>0</v>
      </c>
      <c r="T1060">
        <v>0</v>
      </c>
    </row>
    <row r="1061" spans="1:20" x14ac:dyDescent="0.4">
      <c r="A1061" s="1" t="s">
        <v>11</v>
      </c>
      <c r="B1061" s="1" t="s">
        <v>46</v>
      </c>
      <c r="C1061" s="1" t="s">
        <v>34</v>
      </c>
      <c r="D1061">
        <v>0</v>
      </c>
      <c r="E1061">
        <v>0</v>
      </c>
      <c r="F1061">
        <v>0</v>
      </c>
      <c r="G1061">
        <v>0</v>
      </c>
      <c r="H1061">
        <v>0</v>
      </c>
      <c r="I1061">
        <v>0</v>
      </c>
      <c r="J1061">
        <v>0</v>
      </c>
      <c r="K1061">
        <v>0</v>
      </c>
      <c r="L1061">
        <v>0</v>
      </c>
      <c r="M1061">
        <v>0</v>
      </c>
      <c r="N1061">
        <v>0</v>
      </c>
      <c r="O1061">
        <v>0</v>
      </c>
      <c r="P1061">
        <v>0</v>
      </c>
      <c r="Q1061">
        <v>0</v>
      </c>
      <c r="R1061">
        <v>0</v>
      </c>
      <c r="S1061">
        <v>0</v>
      </c>
      <c r="T1061">
        <v>0</v>
      </c>
    </row>
    <row r="1062" spans="1:20" x14ac:dyDescent="0.4">
      <c r="A1062" s="1" t="s">
        <v>11</v>
      </c>
      <c r="B1062" s="1" t="s">
        <v>47</v>
      </c>
      <c r="C1062" s="1" t="s">
        <v>31</v>
      </c>
      <c r="D1062">
        <v>0</v>
      </c>
      <c r="E1062">
        <v>0</v>
      </c>
      <c r="F1062">
        <v>0</v>
      </c>
      <c r="G1062">
        <v>0</v>
      </c>
      <c r="H1062">
        <v>0</v>
      </c>
      <c r="I1062">
        <v>0</v>
      </c>
      <c r="J1062">
        <v>0</v>
      </c>
      <c r="K1062">
        <v>0</v>
      </c>
      <c r="L1062">
        <v>0</v>
      </c>
      <c r="M1062">
        <v>0</v>
      </c>
      <c r="N1062">
        <v>0</v>
      </c>
      <c r="O1062">
        <v>0</v>
      </c>
      <c r="P1062">
        <v>0</v>
      </c>
      <c r="Q1062">
        <v>0</v>
      </c>
      <c r="R1062">
        <v>0</v>
      </c>
      <c r="S1062">
        <v>0</v>
      </c>
      <c r="T1062">
        <v>0</v>
      </c>
    </row>
    <row r="1063" spans="1:20" x14ac:dyDescent="0.4">
      <c r="A1063" s="1" t="s">
        <v>11</v>
      </c>
      <c r="B1063" s="1" t="s">
        <v>47</v>
      </c>
      <c r="C1063" s="1" t="s">
        <v>32</v>
      </c>
      <c r="D1063">
        <v>0</v>
      </c>
      <c r="E1063">
        <v>0</v>
      </c>
      <c r="F1063">
        <v>0</v>
      </c>
      <c r="G1063">
        <v>0</v>
      </c>
      <c r="H1063">
        <v>0</v>
      </c>
      <c r="I1063">
        <v>0</v>
      </c>
      <c r="J1063">
        <v>0</v>
      </c>
      <c r="K1063">
        <v>0</v>
      </c>
      <c r="L1063">
        <v>0</v>
      </c>
      <c r="M1063">
        <v>0</v>
      </c>
      <c r="N1063">
        <v>0</v>
      </c>
      <c r="O1063">
        <v>0</v>
      </c>
      <c r="P1063">
        <v>0</v>
      </c>
      <c r="Q1063">
        <v>0</v>
      </c>
      <c r="R1063">
        <v>0</v>
      </c>
      <c r="S1063">
        <v>0</v>
      </c>
      <c r="T1063">
        <v>0</v>
      </c>
    </row>
    <row r="1064" spans="1:20" x14ac:dyDescent="0.4">
      <c r="A1064" s="1" t="s">
        <v>11</v>
      </c>
      <c r="B1064" s="1" t="s">
        <v>47</v>
      </c>
      <c r="C1064" s="1" t="s">
        <v>33</v>
      </c>
      <c r="D1064">
        <v>0</v>
      </c>
      <c r="E1064">
        <v>0</v>
      </c>
      <c r="F1064">
        <v>0</v>
      </c>
      <c r="G1064">
        <v>0</v>
      </c>
      <c r="H1064">
        <v>0</v>
      </c>
      <c r="I1064">
        <v>0</v>
      </c>
      <c r="J1064">
        <v>0</v>
      </c>
      <c r="K1064">
        <v>0</v>
      </c>
      <c r="L1064">
        <v>0</v>
      </c>
      <c r="M1064">
        <v>0</v>
      </c>
      <c r="N1064">
        <v>0</v>
      </c>
      <c r="O1064">
        <v>0</v>
      </c>
      <c r="P1064">
        <v>0</v>
      </c>
      <c r="Q1064">
        <v>0</v>
      </c>
      <c r="R1064">
        <v>0</v>
      </c>
      <c r="S1064">
        <v>0</v>
      </c>
      <c r="T1064">
        <v>0</v>
      </c>
    </row>
    <row r="1065" spans="1:20" x14ac:dyDescent="0.4">
      <c r="A1065" s="1" t="s">
        <v>11</v>
      </c>
      <c r="B1065" s="1" t="s">
        <v>47</v>
      </c>
      <c r="C1065" s="1" t="s">
        <v>34</v>
      </c>
      <c r="D1065">
        <v>0</v>
      </c>
      <c r="E1065">
        <v>0</v>
      </c>
      <c r="F1065">
        <v>0</v>
      </c>
      <c r="G1065">
        <v>0</v>
      </c>
      <c r="H1065">
        <v>0</v>
      </c>
      <c r="I1065">
        <v>0</v>
      </c>
      <c r="J1065">
        <v>0</v>
      </c>
      <c r="K1065">
        <v>0</v>
      </c>
      <c r="L1065">
        <v>0</v>
      </c>
      <c r="M1065">
        <v>0</v>
      </c>
      <c r="N1065">
        <v>0</v>
      </c>
      <c r="O1065">
        <v>0</v>
      </c>
      <c r="P1065">
        <v>0</v>
      </c>
      <c r="Q1065">
        <v>0</v>
      </c>
      <c r="R1065">
        <v>0</v>
      </c>
      <c r="S1065">
        <v>0</v>
      </c>
      <c r="T1065">
        <v>0</v>
      </c>
    </row>
    <row r="1066" spans="1:20" x14ac:dyDescent="0.4">
      <c r="A1066" s="1" t="s">
        <v>11</v>
      </c>
      <c r="B1066" s="1" t="s">
        <v>48</v>
      </c>
      <c r="C1066" s="1" t="s">
        <v>31</v>
      </c>
      <c r="D1066">
        <v>0</v>
      </c>
      <c r="E1066">
        <v>0</v>
      </c>
      <c r="F1066">
        <v>0</v>
      </c>
      <c r="G1066">
        <v>0</v>
      </c>
      <c r="H1066">
        <v>0</v>
      </c>
      <c r="I1066">
        <v>0</v>
      </c>
      <c r="J1066">
        <v>0</v>
      </c>
      <c r="K1066">
        <v>0</v>
      </c>
      <c r="L1066">
        <v>0</v>
      </c>
      <c r="M1066">
        <v>0</v>
      </c>
      <c r="N1066">
        <v>0</v>
      </c>
      <c r="O1066">
        <v>0</v>
      </c>
      <c r="P1066">
        <v>0</v>
      </c>
      <c r="Q1066">
        <v>0</v>
      </c>
      <c r="R1066">
        <v>0</v>
      </c>
      <c r="S1066">
        <v>0</v>
      </c>
      <c r="T1066">
        <v>0</v>
      </c>
    </row>
    <row r="1067" spans="1:20" x14ac:dyDescent="0.4">
      <c r="A1067" s="1" t="s">
        <v>11</v>
      </c>
      <c r="B1067" s="1" t="s">
        <v>48</v>
      </c>
      <c r="C1067" s="1" t="s">
        <v>32</v>
      </c>
      <c r="D1067">
        <v>0</v>
      </c>
      <c r="E1067">
        <v>0</v>
      </c>
      <c r="F1067">
        <v>0</v>
      </c>
      <c r="G1067">
        <v>0</v>
      </c>
      <c r="H1067">
        <v>0</v>
      </c>
      <c r="I1067">
        <v>0</v>
      </c>
      <c r="J1067">
        <v>0</v>
      </c>
      <c r="K1067">
        <v>0</v>
      </c>
      <c r="L1067">
        <v>0</v>
      </c>
      <c r="M1067">
        <v>0</v>
      </c>
      <c r="N1067">
        <v>0</v>
      </c>
      <c r="O1067">
        <v>0</v>
      </c>
      <c r="P1067">
        <v>0</v>
      </c>
      <c r="Q1067">
        <v>0</v>
      </c>
      <c r="R1067">
        <v>0</v>
      </c>
      <c r="S1067">
        <v>0</v>
      </c>
      <c r="T1067">
        <v>0</v>
      </c>
    </row>
    <row r="1068" spans="1:20" x14ac:dyDescent="0.4">
      <c r="A1068" s="1" t="s">
        <v>11</v>
      </c>
      <c r="B1068" s="1" t="s">
        <v>48</v>
      </c>
      <c r="C1068" s="1" t="s">
        <v>33</v>
      </c>
      <c r="D1068">
        <v>0</v>
      </c>
      <c r="E1068">
        <v>0</v>
      </c>
      <c r="F1068">
        <v>0</v>
      </c>
      <c r="G1068">
        <v>0</v>
      </c>
      <c r="H1068">
        <v>0</v>
      </c>
      <c r="I1068">
        <v>0</v>
      </c>
      <c r="J1068">
        <v>0</v>
      </c>
      <c r="K1068">
        <v>0</v>
      </c>
      <c r="L1068">
        <v>0</v>
      </c>
      <c r="M1068">
        <v>0</v>
      </c>
      <c r="N1068">
        <v>0</v>
      </c>
      <c r="O1068">
        <v>0</v>
      </c>
      <c r="P1068">
        <v>0</v>
      </c>
      <c r="Q1068">
        <v>0</v>
      </c>
      <c r="R1068">
        <v>0</v>
      </c>
      <c r="S1068">
        <v>0</v>
      </c>
      <c r="T1068">
        <v>0</v>
      </c>
    </row>
    <row r="1069" spans="1:20" x14ac:dyDescent="0.4">
      <c r="A1069" s="1" t="s">
        <v>11</v>
      </c>
      <c r="B1069" s="1" t="s">
        <v>48</v>
      </c>
      <c r="C1069" s="1" t="s">
        <v>34</v>
      </c>
      <c r="D1069">
        <v>0</v>
      </c>
      <c r="E1069">
        <v>0</v>
      </c>
      <c r="F1069">
        <v>0</v>
      </c>
      <c r="G1069">
        <v>0</v>
      </c>
      <c r="H1069">
        <v>0</v>
      </c>
      <c r="I1069">
        <v>0</v>
      </c>
      <c r="J1069">
        <v>0</v>
      </c>
      <c r="K1069">
        <v>0</v>
      </c>
      <c r="L1069">
        <v>0</v>
      </c>
      <c r="M1069">
        <v>0</v>
      </c>
      <c r="N1069">
        <v>0</v>
      </c>
      <c r="O1069">
        <v>0</v>
      </c>
      <c r="P1069">
        <v>0</v>
      </c>
      <c r="Q1069">
        <v>0</v>
      </c>
      <c r="R1069">
        <v>0</v>
      </c>
      <c r="S1069">
        <v>0</v>
      </c>
      <c r="T1069">
        <v>0</v>
      </c>
    </row>
    <row r="1070" spans="1:20" x14ac:dyDescent="0.4">
      <c r="A1070" s="1" t="s">
        <v>11</v>
      </c>
      <c r="B1070" s="1" t="s">
        <v>49</v>
      </c>
      <c r="C1070" s="1" t="s">
        <v>31</v>
      </c>
      <c r="D1070">
        <v>0</v>
      </c>
      <c r="E1070">
        <v>0</v>
      </c>
      <c r="F1070">
        <v>0</v>
      </c>
      <c r="G1070">
        <v>0</v>
      </c>
      <c r="H1070">
        <v>0</v>
      </c>
      <c r="I1070">
        <v>0</v>
      </c>
      <c r="J1070">
        <v>0</v>
      </c>
      <c r="K1070">
        <v>0</v>
      </c>
      <c r="L1070">
        <v>0</v>
      </c>
      <c r="M1070">
        <v>0</v>
      </c>
      <c r="N1070">
        <v>0</v>
      </c>
      <c r="O1070">
        <v>0</v>
      </c>
      <c r="P1070">
        <v>0</v>
      </c>
      <c r="Q1070">
        <v>0</v>
      </c>
      <c r="R1070">
        <v>0</v>
      </c>
      <c r="S1070">
        <v>0</v>
      </c>
      <c r="T1070">
        <v>0</v>
      </c>
    </row>
    <row r="1071" spans="1:20" x14ac:dyDescent="0.4">
      <c r="A1071" s="1" t="s">
        <v>11</v>
      </c>
      <c r="B1071" s="1" t="s">
        <v>49</v>
      </c>
      <c r="C1071" s="1" t="s">
        <v>32</v>
      </c>
      <c r="D1071">
        <v>0</v>
      </c>
      <c r="E1071">
        <v>0</v>
      </c>
      <c r="F1071">
        <v>0</v>
      </c>
      <c r="G1071">
        <v>0</v>
      </c>
      <c r="H1071">
        <v>0</v>
      </c>
      <c r="I1071">
        <v>0</v>
      </c>
      <c r="J1071">
        <v>0</v>
      </c>
      <c r="K1071">
        <v>0</v>
      </c>
      <c r="L1071">
        <v>0</v>
      </c>
      <c r="M1071">
        <v>0</v>
      </c>
      <c r="N1071">
        <v>0</v>
      </c>
      <c r="O1071">
        <v>0</v>
      </c>
      <c r="P1071">
        <v>0</v>
      </c>
      <c r="Q1071">
        <v>0</v>
      </c>
      <c r="R1071">
        <v>0</v>
      </c>
      <c r="S1071">
        <v>0</v>
      </c>
      <c r="T1071">
        <v>0</v>
      </c>
    </row>
    <row r="1072" spans="1:20" x14ac:dyDescent="0.4">
      <c r="A1072" s="1" t="s">
        <v>11</v>
      </c>
      <c r="B1072" s="1" t="s">
        <v>49</v>
      </c>
      <c r="C1072" s="1" t="s">
        <v>33</v>
      </c>
      <c r="D1072">
        <v>0</v>
      </c>
      <c r="E1072">
        <v>0</v>
      </c>
      <c r="F1072">
        <v>0</v>
      </c>
      <c r="G1072">
        <v>0</v>
      </c>
      <c r="H1072">
        <v>0</v>
      </c>
      <c r="I1072">
        <v>0</v>
      </c>
      <c r="J1072">
        <v>0</v>
      </c>
      <c r="K1072">
        <v>0</v>
      </c>
      <c r="L1072">
        <v>0</v>
      </c>
      <c r="M1072">
        <v>0</v>
      </c>
      <c r="N1072">
        <v>0</v>
      </c>
      <c r="O1072">
        <v>0</v>
      </c>
      <c r="P1072">
        <v>0</v>
      </c>
      <c r="Q1072">
        <v>0</v>
      </c>
      <c r="R1072">
        <v>0</v>
      </c>
      <c r="S1072">
        <v>0</v>
      </c>
      <c r="T1072">
        <v>0</v>
      </c>
    </row>
    <row r="1073" spans="1:20" x14ac:dyDescent="0.4">
      <c r="A1073" s="1" t="s">
        <v>11</v>
      </c>
      <c r="B1073" s="1" t="s">
        <v>49</v>
      </c>
      <c r="C1073" s="1" t="s">
        <v>34</v>
      </c>
      <c r="D1073">
        <v>0</v>
      </c>
      <c r="E1073">
        <v>0</v>
      </c>
      <c r="F1073">
        <v>0</v>
      </c>
      <c r="G1073">
        <v>0</v>
      </c>
      <c r="H1073">
        <v>0</v>
      </c>
      <c r="I1073">
        <v>0</v>
      </c>
      <c r="J1073">
        <v>0</v>
      </c>
      <c r="K1073">
        <v>0</v>
      </c>
      <c r="L1073">
        <v>0</v>
      </c>
      <c r="M1073">
        <v>0</v>
      </c>
      <c r="N1073">
        <v>0</v>
      </c>
      <c r="O1073">
        <v>0</v>
      </c>
      <c r="P1073">
        <v>0</v>
      </c>
      <c r="Q1073">
        <v>0</v>
      </c>
      <c r="R1073">
        <v>0</v>
      </c>
      <c r="S1073">
        <v>0</v>
      </c>
      <c r="T1073">
        <v>0</v>
      </c>
    </row>
    <row r="1074" spans="1:20" x14ac:dyDescent="0.4">
      <c r="A1074" s="1" t="s">
        <v>11</v>
      </c>
      <c r="B1074" s="1" t="s">
        <v>535</v>
      </c>
      <c r="C1074" s="1" t="s">
        <v>31</v>
      </c>
      <c r="D1074">
        <v>0</v>
      </c>
      <c r="E1074">
        <v>0</v>
      </c>
      <c r="F1074">
        <v>0</v>
      </c>
      <c r="G1074">
        <v>0</v>
      </c>
      <c r="H1074">
        <v>0</v>
      </c>
      <c r="I1074">
        <v>0</v>
      </c>
      <c r="J1074">
        <v>0</v>
      </c>
      <c r="K1074">
        <v>0</v>
      </c>
      <c r="L1074">
        <v>0</v>
      </c>
      <c r="M1074">
        <v>0</v>
      </c>
      <c r="N1074">
        <v>0</v>
      </c>
      <c r="O1074">
        <v>0</v>
      </c>
      <c r="P1074">
        <v>0</v>
      </c>
      <c r="Q1074">
        <v>0</v>
      </c>
      <c r="R1074">
        <v>0</v>
      </c>
      <c r="S1074">
        <v>0</v>
      </c>
      <c r="T1074">
        <v>0</v>
      </c>
    </row>
    <row r="1075" spans="1:20" x14ac:dyDescent="0.4">
      <c r="A1075" s="1" t="s">
        <v>11</v>
      </c>
      <c r="B1075" s="1" t="s">
        <v>535</v>
      </c>
      <c r="C1075" s="1" t="s">
        <v>32</v>
      </c>
      <c r="D1075">
        <v>0</v>
      </c>
      <c r="E1075">
        <v>0</v>
      </c>
      <c r="F1075">
        <v>0</v>
      </c>
      <c r="G1075">
        <v>0</v>
      </c>
      <c r="H1075">
        <v>0</v>
      </c>
      <c r="I1075">
        <v>0</v>
      </c>
      <c r="J1075">
        <v>0</v>
      </c>
      <c r="K1075">
        <v>0</v>
      </c>
      <c r="L1075">
        <v>0</v>
      </c>
      <c r="M1075">
        <v>0</v>
      </c>
      <c r="N1075">
        <v>0</v>
      </c>
      <c r="O1075">
        <v>0</v>
      </c>
      <c r="P1075">
        <v>0</v>
      </c>
      <c r="Q1075">
        <v>0</v>
      </c>
      <c r="R1075">
        <v>0</v>
      </c>
      <c r="S1075">
        <v>0</v>
      </c>
      <c r="T1075">
        <v>0</v>
      </c>
    </row>
    <row r="1076" spans="1:20" x14ac:dyDescent="0.4">
      <c r="A1076" s="1" t="s">
        <v>11</v>
      </c>
      <c r="B1076" s="1" t="s">
        <v>535</v>
      </c>
      <c r="C1076" s="1" t="s">
        <v>33</v>
      </c>
      <c r="D1076">
        <v>0</v>
      </c>
      <c r="E1076">
        <v>0</v>
      </c>
      <c r="F1076">
        <v>0</v>
      </c>
      <c r="G1076">
        <v>0</v>
      </c>
      <c r="H1076">
        <v>0</v>
      </c>
      <c r="I1076">
        <v>0</v>
      </c>
      <c r="J1076">
        <v>0</v>
      </c>
      <c r="K1076">
        <v>0</v>
      </c>
      <c r="L1076">
        <v>0</v>
      </c>
      <c r="M1076">
        <v>0</v>
      </c>
      <c r="N1076">
        <v>0</v>
      </c>
      <c r="O1076">
        <v>0</v>
      </c>
      <c r="P1076">
        <v>0</v>
      </c>
      <c r="Q1076">
        <v>0</v>
      </c>
      <c r="R1076">
        <v>0</v>
      </c>
      <c r="S1076">
        <v>0</v>
      </c>
      <c r="T1076">
        <v>0</v>
      </c>
    </row>
    <row r="1077" spans="1:20" x14ac:dyDescent="0.4">
      <c r="A1077" s="1" t="s">
        <v>11</v>
      </c>
      <c r="B1077" s="1" t="s">
        <v>535</v>
      </c>
      <c r="C1077" s="1" t="s">
        <v>34</v>
      </c>
      <c r="D1077">
        <v>0</v>
      </c>
      <c r="E1077">
        <v>0</v>
      </c>
      <c r="F1077">
        <v>0</v>
      </c>
      <c r="G1077">
        <v>0</v>
      </c>
      <c r="H1077">
        <v>0</v>
      </c>
      <c r="I1077">
        <v>0</v>
      </c>
      <c r="J1077">
        <v>0</v>
      </c>
      <c r="K1077">
        <v>0</v>
      </c>
      <c r="L1077">
        <v>0</v>
      </c>
      <c r="M1077">
        <v>0</v>
      </c>
      <c r="N1077">
        <v>0</v>
      </c>
      <c r="O1077">
        <v>0</v>
      </c>
      <c r="P1077">
        <v>0</v>
      </c>
      <c r="Q1077">
        <v>0</v>
      </c>
      <c r="R1077">
        <v>0</v>
      </c>
      <c r="S1077">
        <v>0</v>
      </c>
      <c r="T1077">
        <v>0</v>
      </c>
    </row>
    <row r="1078" spans="1:20" x14ac:dyDescent="0.4">
      <c r="A1078" s="1" t="s">
        <v>11</v>
      </c>
      <c r="B1078" s="1" t="s">
        <v>538</v>
      </c>
      <c r="C1078" s="1" t="s">
        <v>31</v>
      </c>
      <c r="D1078">
        <v>0</v>
      </c>
      <c r="E1078">
        <v>0</v>
      </c>
      <c r="F1078">
        <v>0</v>
      </c>
      <c r="G1078">
        <v>0</v>
      </c>
      <c r="H1078">
        <v>0</v>
      </c>
      <c r="I1078">
        <v>0</v>
      </c>
      <c r="J1078">
        <v>0</v>
      </c>
      <c r="K1078">
        <v>0</v>
      </c>
      <c r="L1078">
        <v>0</v>
      </c>
      <c r="M1078">
        <v>0</v>
      </c>
      <c r="N1078">
        <v>0</v>
      </c>
      <c r="O1078">
        <v>0</v>
      </c>
      <c r="P1078">
        <v>0</v>
      </c>
      <c r="Q1078">
        <v>0</v>
      </c>
      <c r="R1078">
        <v>0</v>
      </c>
      <c r="S1078">
        <v>0</v>
      </c>
      <c r="T1078">
        <v>0</v>
      </c>
    </row>
    <row r="1079" spans="1:20" x14ac:dyDescent="0.4">
      <c r="A1079" s="1" t="s">
        <v>11</v>
      </c>
      <c r="B1079" s="1" t="s">
        <v>538</v>
      </c>
      <c r="C1079" s="1" t="s">
        <v>32</v>
      </c>
      <c r="D1079">
        <v>0</v>
      </c>
      <c r="E1079">
        <v>0</v>
      </c>
      <c r="F1079">
        <v>0</v>
      </c>
      <c r="G1079">
        <v>0</v>
      </c>
      <c r="H1079">
        <v>0</v>
      </c>
      <c r="I1079">
        <v>0</v>
      </c>
      <c r="J1079">
        <v>0</v>
      </c>
      <c r="K1079">
        <v>0</v>
      </c>
      <c r="L1079">
        <v>0</v>
      </c>
      <c r="M1079">
        <v>0</v>
      </c>
      <c r="N1079">
        <v>0</v>
      </c>
      <c r="O1079">
        <v>0</v>
      </c>
      <c r="P1079">
        <v>0</v>
      </c>
      <c r="Q1079">
        <v>0</v>
      </c>
      <c r="R1079">
        <v>0</v>
      </c>
      <c r="S1079">
        <v>0</v>
      </c>
      <c r="T1079">
        <v>0</v>
      </c>
    </row>
    <row r="1080" spans="1:20" x14ac:dyDescent="0.4">
      <c r="A1080" s="1" t="s">
        <v>11</v>
      </c>
      <c r="B1080" s="1" t="s">
        <v>538</v>
      </c>
      <c r="C1080" s="1" t="s">
        <v>33</v>
      </c>
      <c r="D1080">
        <v>0</v>
      </c>
      <c r="E1080">
        <v>0</v>
      </c>
      <c r="F1080">
        <v>0</v>
      </c>
      <c r="G1080">
        <v>0</v>
      </c>
      <c r="H1080">
        <v>0</v>
      </c>
      <c r="I1080">
        <v>0</v>
      </c>
      <c r="J1080">
        <v>0</v>
      </c>
      <c r="K1080">
        <v>0</v>
      </c>
      <c r="L1080">
        <v>0</v>
      </c>
      <c r="M1080">
        <v>0</v>
      </c>
      <c r="N1080">
        <v>0</v>
      </c>
      <c r="O1080">
        <v>0</v>
      </c>
      <c r="P1080">
        <v>0</v>
      </c>
      <c r="Q1080">
        <v>0</v>
      </c>
      <c r="R1080">
        <v>0</v>
      </c>
      <c r="S1080">
        <v>0</v>
      </c>
      <c r="T1080">
        <v>0</v>
      </c>
    </row>
    <row r="1081" spans="1:20" x14ac:dyDescent="0.4">
      <c r="A1081" s="1" t="s">
        <v>11</v>
      </c>
      <c r="B1081" s="1" t="s">
        <v>538</v>
      </c>
      <c r="C1081" s="1" t="s">
        <v>34</v>
      </c>
      <c r="D1081">
        <v>0</v>
      </c>
      <c r="E1081">
        <v>0</v>
      </c>
      <c r="F1081">
        <v>0</v>
      </c>
      <c r="G1081">
        <v>0</v>
      </c>
      <c r="H1081">
        <v>0</v>
      </c>
      <c r="I1081">
        <v>0</v>
      </c>
      <c r="J1081">
        <v>0</v>
      </c>
      <c r="K1081">
        <v>0</v>
      </c>
      <c r="L1081">
        <v>0</v>
      </c>
      <c r="M1081">
        <v>0</v>
      </c>
      <c r="N1081">
        <v>0</v>
      </c>
      <c r="O1081">
        <v>0</v>
      </c>
      <c r="P1081">
        <v>0</v>
      </c>
      <c r="Q1081">
        <v>0</v>
      </c>
      <c r="R1081">
        <v>0</v>
      </c>
      <c r="S1081">
        <v>0</v>
      </c>
      <c r="T1081">
        <v>0</v>
      </c>
    </row>
    <row r="1082" spans="1:20" x14ac:dyDescent="0.4">
      <c r="A1082" s="1" t="s">
        <v>40</v>
      </c>
      <c r="B1082" s="1" t="s">
        <v>30</v>
      </c>
      <c r="C1082" s="1" t="s">
        <v>31</v>
      </c>
      <c r="D1082">
        <v>0</v>
      </c>
      <c r="E1082">
        <v>0</v>
      </c>
      <c r="F1082">
        <v>0</v>
      </c>
      <c r="G1082">
        <v>0</v>
      </c>
      <c r="H1082">
        <v>0</v>
      </c>
      <c r="I1082">
        <v>0</v>
      </c>
      <c r="J1082">
        <v>0</v>
      </c>
      <c r="K1082">
        <v>0</v>
      </c>
      <c r="L1082">
        <v>0</v>
      </c>
      <c r="M1082">
        <v>0</v>
      </c>
      <c r="N1082">
        <v>0</v>
      </c>
      <c r="O1082">
        <v>0</v>
      </c>
      <c r="P1082">
        <v>0</v>
      </c>
      <c r="Q1082">
        <v>0</v>
      </c>
      <c r="R1082">
        <v>0</v>
      </c>
      <c r="S1082">
        <v>0</v>
      </c>
      <c r="T1082">
        <v>0</v>
      </c>
    </row>
    <row r="1083" spans="1:20" x14ac:dyDescent="0.4">
      <c r="A1083" s="1" t="s">
        <v>40</v>
      </c>
      <c r="B1083" s="1" t="s">
        <v>30</v>
      </c>
      <c r="C1083" s="1" t="s">
        <v>32</v>
      </c>
      <c r="D1083">
        <v>0</v>
      </c>
      <c r="E1083">
        <v>0</v>
      </c>
      <c r="F1083">
        <v>0</v>
      </c>
      <c r="G1083">
        <v>0</v>
      </c>
      <c r="H1083">
        <v>0</v>
      </c>
      <c r="I1083">
        <v>0</v>
      </c>
      <c r="J1083">
        <v>0</v>
      </c>
      <c r="K1083">
        <v>0</v>
      </c>
      <c r="L1083">
        <v>0</v>
      </c>
      <c r="M1083">
        <v>0</v>
      </c>
      <c r="N1083">
        <v>0</v>
      </c>
      <c r="O1083">
        <v>0</v>
      </c>
      <c r="P1083">
        <v>0</v>
      </c>
      <c r="Q1083">
        <v>0</v>
      </c>
      <c r="R1083">
        <v>0</v>
      </c>
      <c r="S1083">
        <v>0</v>
      </c>
      <c r="T1083">
        <v>0</v>
      </c>
    </row>
    <row r="1084" spans="1:20" x14ac:dyDescent="0.4">
      <c r="A1084" s="1" t="s">
        <v>40</v>
      </c>
      <c r="B1084" s="1" t="s">
        <v>30</v>
      </c>
      <c r="C1084" s="1" t="s">
        <v>33</v>
      </c>
      <c r="D1084">
        <v>0</v>
      </c>
      <c r="E1084">
        <v>0</v>
      </c>
      <c r="F1084">
        <v>0</v>
      </c>
      <c r="G1084">
        <v>0</v>
      </c>
      <c r="H1084">
        <v>0</v>
      </c>
      <c r="I1084">
        <v>0</v>
      </c>
      <c r="J1084">
        <v>0</v>
      </c>
      <c r="K1084">
        <v>0</v>
      </c>
      <c r="L1084">
        <v>0</v>
      </c>
      <c r="M1084">
        <v>0</v>
      </c>
      <c r="N1084">
        <v>0</v>
      </c>
      <c r="O1084">
        <v>0</v>
      </c>
      <c r="P1084">
        <v>0</v>
      </c>
      <c r="Q1084">
        <v>0</v>
      </c>
      <c r="R1084">
        <v>0</v>
      </c>
      <c r="S1084">
        <v>0</v>
      </c>
      <c r="T1084">
        <v>0</v>
      </c>
    </row>
    <row r="1085" spans="1:20" x14ac:dyDescent="0.4">
      <c r="A1085" s="1" t="s">
        <v>40</v>
      </c>
      <c r="B1085" s="1" t="s">
        <v>30</v>
      </c>
      <c r="C1085" s="1" t="s">
        <v>34</v>
      </c>
      <c r="D1085">
        <v>0</v>
      </c>
      <c r="E1085">
        <v>0</v>
      </c>
      <c r="F1085">
        <v>0</v>
      </c>
      <c r="G1085">
        <v>0</v>
      </c>
      <c r="H1085">
        <v>0</v>
      </c>
      <c r="I1085">
        <v>0</v>
      </c>
      <c r="J1085">
        <v>0</v>
      </c>
      <c r="K1085">
        <v>0</v>
      </c>
      <c r="L1085">
        <v>0</v>
      </c>
      <c r="M1085">
        <v>0</v>
      </c>
      <c r="N1085">
        <v>0</v>
      </c>
      <c r="O1085">
        <v>0</v>
      </c>
      <c r="P1085">
        <v>0</v>
      </c>
      <c r="Q1085">
        <v>0</v>
      </c>
      <c r="R1085">
        <v>0</v>
      </c>
      <c r="S1085">
        <v>0</v>
      </c>
      <c r="T1085">
        <v>0</v>
      </c>
    </row>
    <row r="1086" spans="1:20" x14ac:dyDescent="0.4">
      <c r="A1086" s="1" t="s">
        <v>40</v>
      </c>
      <c r="B1086" s="1" t="s">
        <v>35</v>
      </c>
      <c r="C1086" s="1" t="s">
        <v>31</v>
      </c>
      <c r="D1086">
        <v>0</v>
      </c>
      <c r="E1086">
        <v>0</v>
      </c>
      <c r="F1086">
        <v>0</v>
      </c>
      <c r="G1086">
        <v>0</v>
      </c>
      <c r="H1086">
        <v>0</v>
      </c>
      <c r="I1086">
        <v>0</v>
      </c>
      <c r="J1086">
        <v>0</v>
      </c>
      <c r="K1086">
        <v>0</v>
      </c>
      <c r="L1086">
        <v>0</v>
      </c>
      <c r="M1086">
        <v>0</v>
      </c>
      <c r="N1086">
        <v>0</v>
      </c>
      <c r="O1086">
        <v>0</v>
      </c>
      <c r="P1086">
        <v>0</v>
      </c>
      <c r="Q1086">
        <v>0</v>
      </c>
      <c r="R1086">
        <v>0</v>
      </c>
      <c r="S1086">
        <v>0</v>
      </c>
      <c r="T1086">
        <v>0</v>
      </c>
    </row>
    <row r="1087" spans="1:20" x14ac:dyDescent="0.4">
      <c r="A1087" s="1" t="s">
        <v>40</v>
      </c>
      <c r="B1087" s="1" t="s">
        <v>35</v>
      </c>
      <c r="C1087" s="1" t="s">
        <v>32</v>
      </c>
      <c r="D1087">
        <v>0</v>
      </c>
      <c r="E1087">
        <v>0</v>
      </c>
      <c r="F1087">
        <v>0</v>
      </c>
      <c r="G1087">
        <v>0</v>
      </c>
      <c r="H1087">
        <v>0</v>
      </c>
      <c r="I1087">
        <v>0</v>
      </c>
      <c r="J1087">
        <v>0</v>
      </c>
      <c r="K1087">
        <v>0</v>
      </c>
      <c r="L1087">
        <v>0</v>
      </c>
      <c r="M1087">
        <v>0</v>
      </c>
      <c r="N1087">
        <v>0</v>
      </c>
      <c r="O1087">
        <v>0</v>
      </c>
      <c r="P1087">
        <v>0</v>
      </c>
      <c r="Q1087">
        <v>0</v>
      </c>
      <c r="R1087">
        <v>0</v>
      </c>
      <c r="S1087">
        <v>0</v>
      </c>
      <c r="T1087">
        <v>0</v>
      </c>
    </row>
    <row r="1088" spans="1:20" x14ac:dyDescent="0.4">
      <c r="A1088" s="1" t="s">
        <v>40</v>
      </c>
      <c r="B1088" s="1" t="s">
        <v>35</v>
      </c>
      <c r="C1088" s="1" t="s">
        <v>33</v>
      </c>
      <c r="D1088">
        <v>0</v>
      </c>
      <c r="E1088">
        <v>0</v>
      </c>
      <c r="F1088">
        <v>0</v>
      </c>
      <c r="G1088">
        <v>0</v>
      </c>
      <c r="H1088">
        <v>0</v>
      </c>
      <c r="I1088">
        <v>0</v>
      </c>
      <c r="J1088">
        <v>0</v>
      </c>
      <c r="K1088">
        <v>0</v>
      </c>
      <c r="L1088">
        <v>0</v>
      </c>
      <c r="M1088">
        <v>0</v>
      </c>
      <c r="N1088">
        <v>0</v>
      </c>
      <c r="O1088">
        <v>0</v>
      </c>
      <c r="P1088">
        <v>0</v>
      </c>
      <c r="Q1088">
        <v>0</v>
      </c>
      <c r="R1088">
        <v>0</v>
      </c>
      <c r="S1088">
        <v>0</v>
      </c>
      <c r="T1088">
        <v>0</v>
      </c>
    </row>
    <row r="1089" spans="1:20" x14ac:dyDescent="0.4">
      <c r="A1089" s="1" t="s">
        <v>40</v>
      </c>
      <c r="B1089" s="1" t="s">
        <v>35</v>
      </c>
      <c r="C1089" s="1" t="s">
        <v>34</v>
      </c>
      <c r="D1089">
        <v>0</v>
      </c>
      <c r="E1089">
        <v>0</v>
      </c>
      <c r="F1089">
        <v>0</v>
      </c>
      <c r="G1089">
        <v>0</v>
      </c>
      <c r="H1089">
        <v>0</v>
      </c>
      <c r="I1089">
        <v>0</v>
      </c>
      <c r="J1089">
        <v>0</v>
      </c>
      <c r="K1089">
        <v>0</v>
      </c>
      <c r="L1089">
        <v>0</v>
      </c>
      <c r="M1089">
        <v>0</v>
      </c>
      <c r="N1089">
        <v>0</v>
      </c>
      <c r="O1089">
        <v>0</v>
      </c>
      <c r="P1089">
        <v>0</v>
      </c>
      <c r="Q1089">
        <v>0</v>
      </c>
      <c r="R1089">
        <v>0</v>
      </c>
      <c r="S1089">
        <v>0</v>
      </c>
      <c r="T1089">
        <v>0</v>
      </c>
    </row>
    <row r="1090" spans="1:20" x14ac:dyDescent="0.4">
      <c r="A1090" s="1" t="s">
        <v>40</v>
      </c>
      <c r="B1090" s="1" t="s">
        <v>36</v>
      </c>
      <c r="C1090" s="1" t="s">
        <v>31</v>
      </c>
      <c r="D1090">
        <v>0</v>
      </c>
      <c r="E1090">
        <v>0</v>
      </c>
      <c r="F1090">
        <v>0</v>
      </c>
      <c r="G1090">
        <v>0</v>
      </c>
      <c r="H1090">
        <v>0</v>
      </c>
      <c r="I1090">
        <v>0</v>
      </c>
      <c r="J1090">
        <v>0</v>
      </c>
      <c r="K1090">
        <v>0</v>
      </c>
      <c r="L1090">
        <v>0</v>
      </c>
      <c r="M1090">
        <v>0</v>
      </c>
      <c r="N1090">
        <v>0</v>
      </c>
      <c r="O1090">
        <v>0</v>
      </c>
      <c r="P1090">
        <v>0</v>
      </c>
      <c r="Q1090">
        <v>0</v>
      </c>
      <c r="R1090">
        <v>0</v>
      </c>
      <c r="S1090">
        <v>0</v>
      </c>
      <c r="T1090">
        <v>0</v>
      </c>
    </row>
    <row r="1091" spans="1:20" x14ac:dyDescent="0.4">
      <c r="A1091" s="1" t="s">
        <v>40</v>
      </c>
      <c r="B1091" s="1" t="s">
        <v>36</v>
      </c>
      <c r="C1091" s="1" t="s">
        <v>32</v>
      </c>
      <c r="D1091">
        <v>0</v>
      </c>
      <c r="E1091">
        <v>0</v>
      </c>
      <c r="F1091">
        <v>0</v>
      </c>
      <c r="G1091">
        <v>0</v>
      </c>
      <c r="H1091">
        <v>0</v>
      </c>
      <c r="I1091">
        <v>0</v>
      </c>
      <c r="J1091">
        <v>0</v>
      </c>
      <c r="K1091">
        <v>0</v>
      </c>
      <c r="L1091">
        <v>0</v>
      </c>
      <c r="M1091">
        <v>0</v>
      </c>
      <c r="N1091">
        <v>0</v>
      </c>
      <c r="O1091">
        <v>0</v>
      </c>
      <c r="P1091">
        <v>0</v>
      </c>
      <c r="Q1091">
        <v>0</v>
      </c>
      <c r="R1091">
        <v>0</v>
      </c>
      <c r="S1091">
        <v>0</v>
      </c>
      <c r="T1091">
        <v>0</v>
      </c>
    </row>
    <row r="1092" spans="1:20" x14ac:dyDescent="0.4">
      <c r="A1092" s="1" t="s">
        <v>40</v>
      </c>
      <c r="B1092" s="1" t="s">
        <v>36</v>
      </c>
      <c r="C1092" s="1" t="s">
        <v>33</v>
      </c>
      <c r="D1092">
        <v>0</v>
      </c>
      <c r="E1092">
        <v>0</v>
      </c>
      <c r="F1092">
        <v>0</v>
      </c>
      <c r="G1092">
        <v>0</v>
      </c>
      <c r="H1092">
        <v>0</v>
      </c>
      <c r="I1092">
        <v>0</v>
      </c>
      <c r="J1092">
        <v>0</v>
      </c>
      <c r="K1092">
        <v>0</v>
      </c>
      <c r="L1092">
        <v>0</v>
      </c>
      <c r="M1092">
        <v>0</v>
      </c>
      <c r="N1092">
        <v>0</v>
      </c>
      <c r="O1092">
        <v>0</v>
      </c>
      <c r="P1092">
        <v>0</v>
      </c>
      <c r="Q1092">
        <v>0</v>
      </c>
      <c r="R1092">
        <v>0</v>
      </c>
      <c r="S1092">
        <v>0</v>
      </c>
      <c r="T1092">
        <v>0</v>
      </c>
    </row>
    <row r="1093" spans="1:20" x14ac:dyDescent="0.4">
      <c r="A1093" s="1" t="s">
        <v>40</v>
      </c>
      <c r="B1093" s="1" t="s">
        <v>36</v>
      </c>
      <c r="C1093" s="1" t="s">
        <v>34</v>
      </c>
      <c r="D1093">
        <v>0</v>
      </c>
      <c r="E1093">
        <v>0</v>
      </c>
      <c r="F1093">
        <v>0</v>
      </c>
      <c r="G1093">
        <v>0</v>
      </c>
      <c r="H1093">
        <v>0</v>
      </c>
      <c r="I1093">
        <v>0</v>
      </c>
      <c r="J1093">
        <v>0</v>
      </c>
      <c r="K1093">
        <v>0</v>
      </c>
      <c r="L1093">
        <v>0</v>
      </c>
      <c r="M1093">
        <v>0</v>
      </c>
      <c r="N1093">
        <v>0</v>
      </c>
      <c r="O1093">
        <v>0</v>
      </c>
      <c r="P1093">
        <v>0</v>
      </c>
      <c r="Q1093">
        <v>0</v>
      </c>
      <c r="R1093">
        <v>0</v>
      </c>
      <c r="S1093">
        <v>0</v>
      </c>
      <c r="T1093">
        <v>0</v>
      </c>
    </row>
    <row r="1094" spans="1:20" x14ac:dyDescent="0.4">
      <c r="A1094" s="1" t="s">
        <v>40</v>
      </c>
      <c r="B1094" s="1" t="s">
        <v>40</v>
      </c>
      <c r="C1094" s="1" t="s">
        <v>31</v>
      </c>
      <c r="D1094">
        <v>0</v>
      </c>
      <c r="E1094">
        <v>0</v>
      </c>
      <c r="F1094">
        <v>0</v>
      </c>
      <c r="G1094">
        <v>0</v>
      </c>
      <c r="H1094">
        <v>0</v>
      </c>
      <c r="I1094">
        <v>0</v>
      </c>
      <c r="J1094">
        <v>0</v>
      </c>
      <c r="K1094">
        <v>0</v>
      </c>
      <c r="L1094">
        <v>0</v>
      </c>
      <c r="M1094">
        <v>0</v>
      </c>
      <c r="N1094">
        <v>0</v>
      </c>
      <c r="O1094">
        <v>0</v>
      </c>
      <c r="P1094">
        <v>0</v>
      </c>
      <c r="Q1094">
        <v>0</v>
      </c>
      <c r="R1094">
        <v>0</v>
      </c>
      <c r="S1094">
        <v>0</v>
      </c>
      <c r="T1094">
        <v>0</v>
      </c>
    </row>
    <row r="1095" spans="1:20" x14ac:dyDescent="0.4">
      <c r="A1095" s="1" t="s">
        <v>40</v>
      </c>
      <c r="B1095" s="1" t="s">
        <v>40</v>
      </c>
      <c r="C1095" s="1" t="s">
        <v>32</v>
      </c>
      <c r="D1095">
        <v>0</v>
      </c>
      <c r="E1095">
        <v>0</v>
      </c>
      <c r="F1095">
        <v>0</v>
      </c>
      <c r="G1095">
        <v>0</v>
      </c>
      <c r="H1095">
        <v>0</v>
      </c>
      <c r="I1095">
        <v>0</v>
      </c>
      <c r="J1095">
        <v>0</v>
      </c>
      <c r="K1095">
        <v>0</v>
      </c>
      <c r="L1095">
        <v>0</v>
      </c>
      <c r="M1095">
        <v>0</v>
      </c>
      <c r="N1095">
        <v>0</v>
      </c>
      <c r="O1095">
        <v>0</v>
      </c>
      <c r="P1095">
        <v>0</v>
      </c>
      <c r="Q1095">
        <v>0</v>
      </c>
      <c r="R1095">
        <v>0</v>
      </c>
      <c r="S1095">
        <v>0</v>
      </c>
      <c r="T1095">
        <v>0</v>
      </c>
    </row>
    <row r="1096" spans="1:20" x14ac:dyDescent="0.4">
      <c r="A1096" s="1" t="s">
        <v>40</v>
      </c>
      <c r="B1096" s="1" t="s">
        <v>40</v>
      </c>
      <c r="C1096" s="1" t="s">
        <v>33</v>
      </c>
      <c r="D1096">
        <v>0</v>
      </c>
      <c r="E1096">
        <v>0</v>
      </c>
      <c r="F1096">
        <v>0</v>
      </c>
      <c r="G1096">
        <v>0</v>
      </c>
      <c r="H1096">
        <v>0</v>
      </c>
      <c r="I1096">
        <v>0</v>
      </c>
      <c r="J1096">
        <v>0</v>
      </c>
      <c r="K1096">
        <v>0</v>
      </c>
      <c r="L1096">
        <v>0</v>
      </c>
      <c r="M1096">
        <v>0</v>
      </c>
      <c r="N1096">
        <v>0</v>
      </c>
      <c r="O1096">
        <v>0</v>
      </c>
      <c r="P1096">
        <v>0</v>
      </c>
      <c r="Q1096">
        <v>0</v>
      </c>
      <c r="R1096">
        <v>0</v>
      </c>
      <c r="S1096">
        <v>0</v>
      </c>
      <c r="T1096">
        <v>0</v>
      </c>
    </row>
    <row r="1097" spans="1:20" x14ac:dyDescent="0.4">
      <c r="A1097" s="1" t="s">
        <v>40</v>
      </c>
      <c r="B1097" s="1" t="s">
        <v>40</v>
      </c>
      <c r="C1097" s="1" t="s">
        <v>34</v>
      </c>
      <c r="D1097">
        <v>0</v>
      </c>
      <c r="E1097">
        <v>0</v>
      </c>
      <c r="F1097">
        <v>0</v>
      </c>
      <c r="G1097">
        <v>0</v>
      </c>
      <c r="H1097">
        <v>0</v>
      </c>
      <c r="I1097">
        <v>0</v>
      </c>
      <c r="J1097">
        <v>0</v>
      </c>
      <c r="K1097">
        <v>0</v>
      </c>
      <c r="L1097">
        <v>0</v>
      </c>
      <c r="M1097">
        <v>0</v>
      </c>
      <c r="N1097">
        <v>0</v>
      </c>
      <c r="O1097">
        <v>0</v>
      </c>
      <c r="P1097">
        <v>0</v>
      </c>
      <c r="Q1097">
        <v>0</v>
      </c>
      <c r="R1097">
        <v>0</v>
      </c>
      <c r="S1097">
        <v>0</v>
      </c>
      <c r="T1097">
        <v>0</v>
      </c>
    </row>
    <row r="1098" spans="1:20" x14ac:dyDescent="0.4">
      <c r="A1098" s="1" t="s">
        <v>40</v>
      </c>
      <c r="B1098" s="1" t="s">
        <v>41</v>
      </c>
      <c r="C1098" s="1" t="s">
        <v>31</v>
      </c>
      <c r="D1098">
        <v>0.41667721518987338</v>
      </c>
      <c r="E1098">
        <v>2.1174036807329967E-2</v>
      </c>
      <c r="F1098">
        <v>2.5161284094681956E-2</v>
      </c>
      <c r="G1098">
        <v>2.5945156241224645E-2</v>
      </c>
      <c r="H1098">
        <v>2.7615554317950656E-2</v>
      </c>
      <c r="I1098">
        <v>3.2933255537371933E-2</v>
      </c>
      <c r="J1098">
        <v>3.9975038891179197E-2</v>
      </c>
      <c r="K1098">
        <v>4.7548811039422059E-2</v>
      </c>
      <c r="L1098">
        <v>5.692642827831039E-2</v>
      </c>
      <c r="M1098">
        <v>2.429223820577173E-2</v>
      </c>
      <c r="N1098">
        <v>8.7804685201366157E-3</v>
      </c>
      <c r="O1098">
        <v>0</v>
      </c>
      <c r="P1098">
        <v>0</v>
      </c>
      <c r="Q1098">
        <v>0</v>
      </c>
      <c r="R1098">
        <v>0</v>
      </c>
      <c r="S1098">
        <v>0</v>
      </c>
      <c r="T1098">
        <v>0</v>
      </c>
    </row>
    <row r="1099" spans="1:20" x14ac:dyDescent="0.4">
      <c r="A1099" s="1" t="s">
        <v>40</v>
      </c>
      <c r="B1099" s="1" t="s">
        <v>41</v>
      </c>
      <c r="C1099" s="1" t="s">
        <v>32</v>
      </c>
      <c r="D1099">
        <v>0</v>
      </c>
      <c r="E1099">
        <v>0</v>
      </c>
      <c r="F1099">
        <v>0</v>
      </c>
      <c r="G1099">
        <v>0</v>
      </c>
      <c r="H1099">
        <v>0</v>
      </c>
      <c r="I1099">
        <v>0</v>
      </c>
      <c r="J1099">
        <v>0</v>
      </c>
      <c r="K1099">
        <v>0</v>
      </c>
      <c r="L1099">
        <v>0</v>
      </c>
      <c r="M1099">
        <v>0</v>
      </c>
      <c r="N1099">
        <v>0</v>
      </c>
      <c r="O1099">
        <v>0</v>
      </c>
      <c r="P1099">
        <v>0</v>
      </c>
      <c r="Q1099">
        <v>0</v>
      </c>
      <c r="R1099">
        <v>0</v>
      </c>
      <c r="S1099">
        <v>0</v>
      </c>
      <c r="T1099">
        <v>0</v>
      </c>
    </row>
    <row r="1100" spans="1:20" x14ac:dyDescent="0.4">
      <c r="A1100" s="1" t="s">
        <v>40</v>
      </c>
      <c r="B1100" s="1" t="s">
        <v>41</v>
      </c>
      <c r="C1100" s="1" t="s">
        <v>33</v>
      </c>
      <c r="D1100">
        <v>0</v>
      </c>
      <c r="E1100">
        <v>0</v>
      </c>
      <c r="F1100">
        <v>0</v>
      </c>
      <c r="G1100">
        <v>0</v>
      </c>
      <c r="H1100">
        <v>0</v>
      </c>
      <c r="I1100">
        <v>0</v>
      </c>
      <c r="J1100">
        <v>0</v>
      </c>
      <c r="K1100">
        <v>0</v>
      </c>
      <c r="L1100">
        <v>0</v>
      </c>
      <c r="M1100">
        <v>0</v>
      </c>
      <c r="N1100">
        <v>0</v>
      </c>
      <c r="O1100">
        <v>0</v>
      </c>
      <c r="P1100">
        <v>0</v>
      </c>
      <c r="Q1100">
        <v>0</v>
      </c>
      <c r="R1100">
        <v>0</v>
      </c>
      <c r="S1100">
        <v>0</v>
      </c>
      <c r="T1100">
        <v>0</v>
      </c>
    </row>
    <row r="1101" spans="1:20" x14ac:dyDescent="0.4">
      <c r="A1101" s="1" t="s">
        <v>40</v>
      </c>
      <c r="B1101" s="1" t="s">
        <v>41</v>
      </c>
      <c r="C1101" s="1" t="s">
        <v>34</v>
      </c>
      <c r="D1101">
        <v>0</v>
      </c>
      <c r="E1101">
        <v>0</v>
      </c>
      <c r="F1101">
        <v>0</v>
      </c>
      <c r="G1101">
        <v>0</v>
      </c>
      <c r="H1101">
        <v>0</v>
      </c>
      <c r="I1101">
        <v>0</v>
      </c>
      <c r="J1101">
        <v>0</v>
      </c>
      <c r="K1101">
        <v>0</v>
      </c>
      <c r="L1101">
        <v>0</v>
      </c>
      <c r="M1101">
        <v>0</v>
      </c>
      <c r="N1101">
        <v>0</v>
      </c>
      <c r="O1101">
        <v>0</v>
      </c>
      <c r="P1101">
        <v>0</v>
      </c>
      <c r="Q1101">
        <v>0</v>
      </c>
      <c r="R1101">
        <v>0</v>
      </c>
      <c r="S1101">
        <v>0</v>
      </c>
      <c r="T1101">
        <v>0</v>
      </c>
    </row>
    <row r="1102" spans="1:20" x14ac:dyDescent="0.4">
      <c r="A1102" s="1" t="s">
        <v>40</v>
      </c>
      <c r="B1102" s="1" t="s">
        <v>39</v>
      </c>
      <c r="C1102" s="1" t="s">
        <v>31</v>
      </c>
      <c r="D1102">
        <v>0</v>
      </c>
      <c r="E1102">
        <v>0</v>
      </c>
      <c r="F1102">
        <v>0</v>
      </c>
      <c r="G1102">
        <v>0</v>
      </c>
      <c r="H1102">
        <v>0</v>
      </c>
      <c r="I1102">
        <v>0</v>
      </c>
      <c r="J1102">
        <v>0</v>
      </c>
      <c r="K1102">
        <v>0</v>
      </c>
      <c r="L1102">
        <v>0</v>
      </c>
      <c r="M1102">
        <v>0</v>
      </c>
      <c r="N1102">
        <v>0</v>
      </c>
      <c r="O1102">
        <v>0</v>
      </c>
      <c r="P1102">
        <v>0</v>
      </c>
      <c r="Q1102">
        <v>0</v>
      </c>
      <c r="R1102">
        <v>0</v>
      </c>
      <c r="S1102">
        <v>0</v>
      </c>
      <c r="T1102">
        <v>0</v>
      </c>
    </row>
    <row r="1103" spans="1:20" x14ac:dyDescent="0.4">
      <c r="A1103" s="1" t="s">
        <v>40</v>
      </c>
      <c r="B1103" s="1" t="s">
        <v>39</v>
      </c>
      <c r="C1103" s="1" t="s">
        <v>32</v>
      </c>
      <c r="D1103">
        <v>0</v>
      </c>
      <c r="E1103">
        <v>0</v>
      </c>
      <c r="F1103">
        <v>0</v>
      </c>
      <c r="G1103">
        <v>0</v>
      </c>
      <c r="H1103">
        <v>0</v>
      </c>
      <c r="I1103">
        <v>0</v>
      </c>
      <c r="J1103">
        <v>0</v>
      </c>
      <c r="K1103">
        <v>0</v>
      </c>
      <c r="L1103">
        <v>0</v>
      </c>
      <c r="M1103">
        <v>0</v>
      </c>
      <c r="N1103">
        <v>0</v>
      </c>
      <c r="O1103">
        <v>0</v>
      </c>
      <c r="P1103">
        <v>0</v>
      </c>
      <c r="Q1103">
        <v>0</v>
      </c>
      <c r="R1103">
        <v>0</v>
      </c>
      <c r="S1103">
        <v>0</v>
      </c>
      <c r="T1103">
        <v>0</v>
      </c>
    </row>
    <row r="1104" spans="1:20" x14ac:dyDescent="0.4">
      <c r="A1104" s="1" t="s">
        <v>40</v>
      </c>
      <c r="B1104" s="1" t="s">
        <v>39</v>
      </c>
      <c r="C1104" s="1" t="s">
        <v>33</v>
      </c>
      <c r="D1104">
        <v>0</v>
      </c>
      <c r="E1104">
        <v>0</v>
      </c>
      <c r="F1104">
        <v>0</v>
      </c>
      <c r="G1104">
        <v>0</v>
      </c>
      <c r="H1104">
        <v>0</v>
      </c>
      <c r="I1104">
        <v>0</v>
      </c>
      <c r="J1104">
        <v>0</v>
      </c>
      <c r="K1104">
        <v>0</v>
      </c>
      <c r="L1104">
        <v>0</v>
      </c>
      <c r="M1104">
        <v>0</v>
      </c>
      <c r="N1104">
        <v>0</v>
      </c>
      <c r="O1104">
        <v>0</v>
      </c>
      <c r="P1104">
        <v>0</v>
      </c>
      <c r="Q1104">
        <v>0</v>
      </c>
      <c r="R1104">
        <v>0</v>
      </c>
      <c r="S1104">
        <v>0</v>
      </c>
      <c r="T1104">
        <v>0</v>
      </c>
    </row>
    <row r="1105" spans="1:20" x14ac:dyDescent="0.4">
      <c r="A1105" s="1" t="s">
        <v>40</v>
      </c>
      <c r="B1105" s="1" t="s">
        <v>39</v>
      </c>
      <c r="C1105" s="1" t="s">
        <v>34</v>
      </c>
      <c r="D1105">
        <v>0</v>
      </c>
      <c r="E1105">
        <v>0</v>
      </c>
      <c r="F1105">
        <v>0</v>
      </c>
      <c r="G1105">
        <v>0</v>
      </c>
      <c r="H1105">
        <v>0</v>
      </c>
      <c r="I1105">
        <v>0</v>
      </c>
      <c r="J1105">
        <v>0</v>
      </c>
      <c r="K1105">
        <v>0</v>
      </c>
      <c r="L1105">
        <v>0</v>
      </c>
      <c r="M1105">
        <v>0</v>
      </c>
      <c r="N1105">
        <v>0</v>
      </c>
      <c r="O1105">
        <v>0</v>
      </c>
      <c r="P1105">
        <v>0</v>
      </c>
      <c r="Q1105">
        <v>0</v>
      </c>
      <c r="R1105">
        <v>0</v>
      </c>
      <c r="S1105">
        <v>0</v>
      </c>
      <c r="T1105">
        <v>0</v>
      </c>
    </row>
    <row r="1106" spans="1:20" x14ac:dyDescent="0.4">
      <c r="A1106" s="1" t="s">
        <v>40</v>
      </c>
      <c r="B1106" s="1" t="s">
        <v>44</v>
      </c>
      <c r="C1106" s="1" t="s">
        <v>31</v>
      </c>
      <c r="D1106">
        <v>0</v>
      </c>
      <c r="E1106">
        <v>0</v>
      </c>
      <c r="F1106">
        <v>0</v>
      </c>
      <c r="G1106">
        <v>0</v>
      </c>
      <c r="H1106">
        <v>0</v>
      </c>
      <c r="I1106">
        <v>0</v>
      </c>
      <c r="J1106">
        <v>0</v>
      </c>
      <c r="K1106">
        <v>0</v>
      </c>
      <c r="L1106">
        <v>0</v>
      </c>
      <c r="M1106">
        <v>0</v>
      </c>
      <c r="N1106">
        <v>0</v>
      </c>
      <c r="O1106">
        <v>0</v>
      </c>
      <c r="P1106">
        <v>0</v>
      </c>
      <c r="Q1106">
        <v>0</v>
      </c>
      <c r="R1106">
        <v>0</v>
      </c>
      <c r="S1106">
        <v>0</v>
      </c>
      <c r="T1106">
        <v>0</v>
      </c>
    </row>
    <row r="1107" spans="1:20" x14ac:dyDescent="0.4">
      <c r="A1107" s="1" t="s">
        <v>40</v>
      </c>
      <c r="B1107" s="1" t="s">
        <v>44</v>
      </c>
      <c r="C1107" s="1" t="s">
        <v>32</v>
      </c>
      <c r="D1107">
        <v>0</v>
      </c>
      <c r="E1107">
        <v>0</v>
      </c>
      <c r="F1107">
        <v>0</v>
      </c>
      <c r="G1107">
        <v>0</v>
      </c>
      <c r="H1107">
        <v>0</v>
      </c>
      <c r="I1107">
        <v>0</v>
      </c>
      <c r="J1107">
        <v>0</v>
      </c>
      <c r="K1107">
        <v>0</v>
      </c>
      <c r="L1107">
        <v>0</v>
      </c>
      <c r="M1107">
        <v>0</v>
      </c>
      <c r="N1107">
        <v>0</v>
      </c>
      <c r="O1107">
        <v>0</v>
      </c>
      <c r="P1107">
        <v>0</v>
      </c>
      <c r="Q1107">
        <v>0</v>
      </c>
      <c r="R1107">
        <v>0</v>
      </c>
      <c r="S1107">
        <v>0</v>
      </c>
      <c r="T1107">
        <v>0</v>
      </c>
    </row>
    <row r="1108" spans="1:20" x14ac:dyDescent="0.4">
      <c r="A1108" s="1" t="s">
        <v>40</v>
      </c>
      <c r="B1108" s="1" t="s">
        <v>44</v>
      </c>
      <c r="C1108" s="1" t="s">
        <v>33</v>
      </c>
      <c r="D1108">
        <v>0</v>
      </c>
      <c r="E1108">
        <v>0</v>
      </c>
      <c r="F1108">
        <v>0</v>
      </c>
      <c r="G1108">
        <v>0</v>
      </c>
      <c r="H1108">
        <v>0</v>
      </c>
      <c r="I1108">
        <v>0</v>
      </c>
      <c r="J1108">
        <v>0</v>
      </c>
      <c r="K1108">
        <v>0</v>
      </c>
      <c r="L1108">
        <v>0</v>
      </c>
      <c r="M1108">
        <v>0</v>
      </c>
      <c r="N1108">
        <v>0</v>
      </c>
      <c r="O1108">
        <v>0</v>
      </c>
      <c r="P1108">
        <v>0</v>
      </c>
      <c r="Q1108">
        <v>0</v>
      </c>
      <c r="R1108">
        <v>0</v>
      </c>
      <c r="S1108">
        <v>0</v>
      </c>
      <c r="T1108">
        <v>0</v>
      </c>
    </row>
    <row r="1109" spans="1:20" x14ac:dyDescent="0.4">
      <c r="A1109" s="1" t="s">
        <v>40</v>
      </c>
      <c r="B1109" s="1" t="s">
        <v>44</v>
      </c>
      <c r="C1109" s="1" t="s">
        <v>34</v>
      </c>
      <c r="D1109">
        <v>0</v>
      </c>
      <c r="E1109">
        <v>0</v>
      </c>
      <c r="F1109">
        <v>0</v>
      </c>
      <c r="G1109">
        <v>0</v>
      </c>
      <c r="H1109">
        <v>0</v>
      </c>
      <c r="I1109">
        <v>0</v>
      </c>
      <c r="J1109">
        <v>0</v>
      </c>
      <c r="K1109">
        <v>0</v>
      </c>
      <c r="L1109">
        <v>0</v>
      </c>
      <c r="M1109">
        <v>0</v>
      </c>
      <c r="N1109">
        <v>0</v>
      </c>
      <c r="O1109">
        <v>0</v>
      </c>
      <c r="P1109">
        <v>0</v>
      </c>
      <c r="Q1109">
        <v>0</v>
      </c>
      <c r="R1109">
        <v>0</v>
      </c>
      <c r="S1109">
        <v>0</v>
      </c>
      <c r="T1109">
        <v>0</v>
      </c>
    </row>
    <row r="1110" spans="1:20" x14ac:dyDescent="0.4">
      <c r="A1110" s="1" t="s">
        <v>40</v>
      </c>
      <c r="B1110" s="1" t="s">
        <v>37</v>
      </c>
      <c r="C1110" s="1" t="s">
        <v>31</v>
      </c>
      <c r="D1110">
        <v>0</v>
      </c>
      <c r="E1110">
        <v>0</v>
      </c>
      <c r="F1110">
        <v>0</v>
      </c>
      <c r="G1110">
        <v>0</v>
      </c>
      <c r="H1110">
        <v>0</v>
      </c>
      <c r="I1110">
        <v>0</v>
      </c>
      <c r="J1110">
        <v>0</v>
      </c>
      <c r="K1110">
        <v>0</v>
      </c>
      <c r="L1110">
        <v>0</v>
      </c>
      <c r="M1110">
        <v>0</v>
      </c>
      <c r="N1110">
        <v>0</v>
      </c>
      <c r="O1110">
        <v>0</v>
      </c>
      <c r="P1110">
        <v>0</v>
      </c>
      <c r="Q1110">
        <v>0</v>
      </c>
      <c r="R1110">
        <v>0</v>
      </c>
      <c r="S1110">
        <v>0</v>
      </c>
      <c r="T1110">
        <v>0</v>
      </c>
    </row>
    <row r="1111" spans="1:20" x14ac:dyDescent="0.4">
      <c r="A1111" s="1" t="s">
        <v>40</v>
      </c>
      <c r="B1111" s="1" t="s">
        <v>37</v>
      </c>
      <c r="C1111" s="1" t="s">
        <v>32</v>
      </c>
      <c r="D1111">
        <v>0</v>
      </c>
      <c r="E1111">
        <v>0</v>
      </c>
      <c r="F1111">
        <v>0</v>
      </c>
      <c r="G1111">
        <v>0</v>
      </c>
      <c r="H1111">
        <v>0</v>
      </c>
      <c r="I1111">
        <v>0</v>
      </c>
      <c r="J1111">
        <v>0</v>
      </c>
      <c r="K1111">
        <v>0</v>
      </c>
      <c r="L1111">
        <v>0</v>
      </c>
      <c r="M1111">
        <v>0</v>
      </c>
      <c r="N1111">
        <v>0</v>
      </c>
      <c r="O1111">
        <v>0</v>
      </c>
      <c r="P1111">
        <v>0</v>
      </c>
      <c r="Q1111">
        <v>0</v>
      </c>
      <c r="R1111">
        <v>0</v>
      </c>
      <c r="S1111">
        <v>0</v>
      </c>
      <c r="T1111">
        <v>0</v>
      </c>
    </row>
    <row r="1112" spans="1:20" x14ac:dyDescent="0.4">
      <c r="A1112" s="1" t="s">
        <v>40</v>
      </c>
      <c r="B1112" s="1" t="s">
        <v>37</v>
      </c>
      <c r="C1112" s="1" t="s">
        <v>33</v>
      </c>
      <c r="D1112">
        <v>0</v>
      </c>
      <c r="E1112">
        <v>0</v>
      </c>
      <c r="F1112">
        <v>0</v>
      </c>
      <c r="G1112">
        <v>0</v>
      </c>
      <c r="H1112">
        <v>0</v>
      </c>
      <c r="I1112">
        <v>0</v>
      </c>
      <c r="J1112">
        <v>0</v>
      </c>
      <c r="K1112">
        <v>0</v>
      </c>
      <c r="L1112">
        <v>0</v>
      </c>
      <c r="M1112">
        <v>0</v>
      </c>
      <c r="N1112">
        <v>0</v>
      </c>
      <c r="O1112">
        <v>0</v>
      </c>
      <c r="P1112">
        <v>0</v>
      </c>
      <c r="Q1112">
        <v>0</v>
      </c>
      <c r="R1112">
        <v>0</v>
      </c>
      <c r="S1112">
        <v>0</v>
      </c>
      <c r="T1112">
        <v>0</v>
      </c>
    </row>
    <row r="1113" spans="1:20" x14ac:dyDescent="0.4">
      <c r="A1113" s="1" t="s">
        <v>40</v>
      </c>
      <c r="B1113" s="1" t="s">
        <v>37</v>
      </c>
      <c r="C1113" s="1" t="s">
        <v>34</v>
      </c>
      <c r="D1113">
        <v>0</v>
      </c>
      <c r="E1113">
        <v>0</v>
      </c>
      <c r="F1113">
        <v>0</v>
      </c>
      <c r="G1113">
        <v>0</v>
      </c>
      <c r="H1113">
        <v>0</v>
      </c>
      <c r="I1113">
        <v>0</v>
      </c>
      <c r="J1113">
        <v>0</v>
      </c>
      <c r="K1113">
        <v>0</v>
      </c>
      <c r="L1113">
        <v>0</v>
      </c>
      <c r="M1113">
        <v>0</v>
      </c>
      <c r="N1113">
        <v>0</v>
      </c>
      <c r="O1113">
        <v>0</v>
      </c>
      <c r="P1113">
        <v>0</v>
      </c>
      <c r="Q1113">
        <v>0</v>
      </c>
      <c r="R1113">
        <v>0</v>
      </c>
      <c r="S1113">
        <v>0</v>
      </c>
      <c r="T1113">
        <v>0</v>
      </c>
    </row>
    <row r="1114" spans="1:20" x14ac:dyDescent="0.4">
      <c r="A1114" s="1" t="s">
        <v>40</v>
      </c>
      <c r="B1114" s="1" t="s">
        <v>38</v>
      </c>
      <c r="C1114" s="1" t="s">
        <v>31</v>
      </c>
      <c r="D1114">
        <v>0</v>
      </c>
      <c r="E1114">
        <v>0</v>
      </c>
      <c r="F1114">
        <v>0</v>
      </c>
      <c r="G1114">
        <v>0</v>
      </c>
      <c r="H1114">
        <v>0</v>
      </c>
      <c r="I1114">
        <v>0</v>
      </c>
      <c r="J1114">
        <v>0</v>
      </c>
      <c r="K1114">
        <v>0</v>
      </c>
      <c r="L1114">
        <v>0</v>
      </c>
      <c r="M1114">
        <v>0</v>
      </c>
      <c r="N1114">
        <v>0</v>
      </c>
      <c r="O1114">
        <v>0</v>
      </c>
      <c r="P1114">
        <v>0</v>
      </c>
      <c r="Q1114">
        <v>0</v>
      </c>
      <c r="R1114">
        <v>0</v>
      </c>
      <c r="S1114">
        <v>0</v>
      </c>
      <c r="T1114">
        <v>0</v>
      </c>
    </row>
    <row r="1115" spans="1:20" x14ac:dyDescent="0.4">
      <c r="A1115" s="1" t="s">
        <v>40</v>
      </c>
      <c r="B1115" s="1" t="s">
        <v>38</v>
      </c>
      <c r="C1115" s="1" t="s">
        <v>32</v>
      </c>
      <c r="D1115">
        <v>0</v>
      </c>
      <c r="E1115">
        <v>0</v>
      </c>
      <c r="F1115">
        <v>0</v>
      </c>
      <c r="G1115">
        <v>0</v>
      </c>
      <c r="H1115">
        <v>0</v>
      </c>
      <c r="I1115">
        <v>0</v>
      </c>
      <c r="J1115">
        <v>0</v>
      </c>
      <c r="K1115">
        <v>0</v>
      </c>
      <c r="L1115">
        <v>0</v>
      </c>
      <c r="M1115">
        <v>0</v>
      </c>
      <c r="N1115">
        <v>0</v>
      </c>
      <c r="O1115">
        <v>0</v>
      </c>
      <c r="P1115">
        <v>0</v>
      </c>
      <c r="Q1115">
        <v>0</v>
      </c>
      <c r="R1115">
        <v>0</v>
      </c>
      <c r="S1115">
        <v>0</v>
      </c>
      <c r="T1115">
        <v>0</v>
      </c>
    </row>
    <row r="1116" spans="1:20" x14ac:dyDescent="0.4">
      <c r="A1116" s="1" t="s">
        <v>40</v>
      </c>
      <c r="B1116" s="1" t="s">
        <v>38</v>
      </c>
      <c r="C1116" s="1" t="s">
        <v>33</v>
      </c>
      <c r="D1116">
        <v>0</v>
      </c>
      <c r="E1116">
        <v>0</v>
      </c>
      <c r="F1116">
        <v>0</v>
      </c>
      <c r="G1116">
        <v>0</v>
      </c>
      <c r="H1116">
        <v>0</v>
      </c>
      <c r="I1116">
        <v>0</v>
      </c>
      <c r="J1116">
        <v>0</v>
      </c>
      <c r="K1116">
        <v>0</v>
      </c>
      <c r="L1116">
        <v>0</v>
      </c>
      <c r="M1116">
        <v>0</v>
      </c>
      <c r="N1116">
        <v>0</v>
      </c>
      <c r="O1116">
        <v>0</v>
      </c>
      <c r="P1116">
        <v>0</v>
      </c>
      <c r="Q1116">
        <v>0</v>
      </c>
      <c r="R1116">
        <v>0</v>
      </c>
      <c r="S1116">
        <v>0</v>
      </c>
      <c r="T1116">
        <v>0</v>
      </c>
    </row>
    <row r="1117" spans="1:20" x14ac:dyDescent="0.4">
      <c r="A1117" s="1" t="s">
        <v>40</v>
      </c>
      <c r="B1117" s="1" t="s">
        <v>38</v>
      </c>
      <c r="C1117" s="1" t="s">
        <v>34</v>
      </c>
      <c r="D1117">
        <v>0</v>
      </c>
      <c r="E1117">
        <v>0</v>
      </c>
      <c r="F1117">
        <v>0</v>
      </c>
      <c r="G1117">
        <v>0</v>
      </c>
      <c r="H1117">
        <v>0</v>
      </c>
      <c r="I1117">
        <v>0</v>
      </c>
      <c r="J1117">
        <v>0</v>
      </c>
      <c r="K1117">
        <v>0</v>
      </c>
      <c r="L1117">
        <v>0</v>
      </c>
      <c r="M1117">
        <v>0</v>
      </c>
      <c r="N1117">
        <v>0</v>
      </c>
      <c r="O1117">
        <v>0</v>
      </c>
      <c r="P1117">
        <v>0</v>
      </c>
      <c r="Q1117">
        <v>0</v>
      </c>
      <c r="R1117">
        <v>0</v>
      </c>
      <c r="S1117">
        <v>0</v>
      </c>
      <c r="T1117">
        <v>0</v>
      </c>
    </row>
    <row r="1118" spans="1:20" x14ac:dyDescent="0.4">
      <c r="A1118" s="1" t="s">
        <v>40</v>
      </c>
      <c r="B1118" s="1" t="s">
        <v>42</v>
      </c>
      <c r="C1118" s="1" t="s">
        <v>31</v>
      </c>
      <c r="D1118">
        <v>53.500084622417525</v>
      </c>
      <c r="E1118">
        <v>0</v>
      </c>
      <c r="F1118">
        <v>0</v>
      </c>
      <c r="G1118">
        <v>0</v>
      </c>
      <c r="H1118">
        <v>0</v>
      </c>
      <c r="I1118">
        <v>0</v>
      </c>
      <c r="J1118">
        <v>0</v>
      </c>
      <c r="K1118">
        <v>0</v>
      </c>
      <c r="L1118">
        <v>0</v>
      </c>
      <c r="M1118">
        <v>0</v>
      </c>
      <c r="N1118">
        <v>0</v>
      </c>
      <c r="O1118">
        <v>0</v>
      </c>
      <c r="P1118">
        <v>0</v>
      </c>
      <c r="Q1118">
        <v>0</v>
      </c>
      <c r="R1118">
        <v>0</v>
      </c>
      <c r="S1118">
        <v>6.2116112432018283E-2</v>
      </c>
      <c r="T1118">
        <v>0.2322891801422147</v>
      </c>
    </row>
    <row r="1119" spans="1:20" x14ac:dyDescent="0.4">
      <c r="A1119" s="1" t="s">
        <v>40</v>
      </c>
      <c r="B1119" s="1" t="s">
        <v>42</v>
      </c>
      <c r="C1119" s="1" t="s">
        <v>32</v>
      </c>
      <c r="D1119">
        <v>0</v>
      </c>
      <c r="E1119">
        <v>0</v>
      </c>
      <c r="F1119">
        <v>0</v>
      </c>
      <c r="G1119">
        <v>0</v>
      </c>
      <c r="H1119">
        <v>0</v>
      </c>
      <c r="I1119">
        <v>0</v>
      </c>
      <c r="J1119">
        <v>0</v>
      </c>
      <c r="K1119">
        <v>0</v>
      </c>
      <c r="L1119">
        <v>0</v>
      </c>
      <c r="M1119">
        <v>0</v>
      </c>
      <c r="N1119">
        <v>0</v>
      </c>
      <c r="O1119">
        <v>0</v>
      </c>
      <c r="P1119">
        <v>0</v>
      </c>
      <c r="Q1119">
        <v>0</v>
      </c>
      <c r="R1119">
        <v>0</v>
      </c>
      <c r="S1119">
        <v>0</v>
      </c>
      <c r="T1119">
        <v>0</v>
      </c>
    </row>
    <row r="1120" spans="1:20" x14ac:dyDescent="0.4">
      <c r="A1120" s="1" t="s">
        <v>40</v>
      </c>
      <c r="B1120" s="1" t="s">
        <v>42</v>
      </c>
      <c r="C1120" s="1" t="s">
        <v>33</v>
      </c>
      <c r="D1120">
        <v>0</v>
      </c>
      <c r="E1120">
        <v>0</v>
      </c>
      <c r="F1120">
        <v>0</v>
      </c>
      <c r="G1120">
        <v>0</v>
      </c>
      <c r="H1120">
        <v>0</v>
      </c>
      <c r="I1120">
        <v>0</v>
      </c>
      <c r="J1120">
        <v>0</v>
      </c>
      <c r="K1120">
        <v>0</v>
      </c>
      <c r="L1120">
        <v>0</v>
      </c>
      <c r="M1120">
        <v>0</v>
      </c>
      <c r="N1120">
        <v>0</v>
      </c>
      <c r="O1120">
        <v>0</v>
      </c>
      <c r="P1120">
        <v>0</v>
      </c>
      <c r="Q1120">
        <v>0</v>
      </c>
      <c r="R1120">
        <v>0</v>
      </c>
      <c r="S1120">
        <v>0</v>
      </c>
      <c r="T1120">
        <v>0</v>
      </c>
    </row>
    <row r="1121" spans="1:20" x14ac:dyDescent="0.4">
      <c r="A1121" s="1" t="s">
        <v>40</v>
      </c>
      <c r="B1121" s="1" t="s">
        <v>42</v>
      </c>
      <c r="C1121" s="1" t="s">
        <v>34</v>
      </c>
      <c r="D1121">
        <v>0</v>
      </c>
      <c r="E1121">
        <v>0</v>
      </c>
      <c r="F1121">
        <v>0</v>
      </c>
      <c r="G1121">
        <v>0</v>
      </c>
      <c r="H1121">
        <v>0</v>
      </c>
      <c r="I1121">
        <v>0</v>
      </c>
      <c r="J1121">
        <v>0</v>
      </c>
      <c r="K1121">
        <v>0</v>
      </c>
      <c r="L1121">
        <v>0</v>
      </c>
      <c r="M1121">
        <v>0</v>
      </c>
      <c r="N1121">
        <v>0</v>
      </c>
      <c r="O1121">
        <v>0</v>
      </c>
      <c r="P1121">
        <v>0</v>
      </c>
      <c r="Q1121">
        <v>0</v>
      </c>
      <c r="R1121">
        <v>0</v>
      </c>
      <c r="S1121">
        <v>0</v>
      </c>
      <c r="T1121">
        <v>0</v>
      </c>
    </row>
    <row r="1122" spans="1:20" x14ac:dyDescent="0.4">
      <c r="A1122" s="1" t="s">
        <v>40</v>
      </c>
      <c r="B1122" s="1" t="s">
        <v>43</v>
      </c>
      <c r="C1122" s="1" t="s">
        <v>31</v>
      </c>
      <c r="D1122">
        <v>0</v>
      </c>
      <c r="E1122">
        <v>0</v>
      </c>
      <c r="F1122">
        <v>0</v>
      </c>
      <c r="G1122">
        <v>0</v>
      </c>
      <c r="H1122">
        <v>0</v>
      </c>
      <c r="I1122">
        <v>0</v>
      </c>
      <c r="J1122">
        <v>0</v>
      </c>
      <c r="K1122">
        <v>0</v>
      </c>
      <c r="L1122">
        <v>0</v>
      </c>
      <c r="M1122">
        <v>0</v>
      </c>
      <c r="N1122">
        <v>0</v>
      </c>
      <c r="O1122">
        <v>0</v>
      </c>
      <c r="P1122">
        <v>0</v>
      </c>
      <c r="Q1122">
        <v>0</v>
      </c>
      <c r="R1122">
        <v>0</v>
      </c>
      <c r="S1122">
        <v>0</v>
      </c>
      <c r="T1122">
        <v>0</v>
      </c>
    </row>
    <row r="1123" spans="1:20" x14ac:dyDescent="0.4">
      <c r="A1123" s="1" t="s">
        <v>40</v>
      </c>
      <c r="B1123" s="1" t="s">
        <v>43</v>
      </c>
      <c r="C1123" s="1" t="s">
        <v>32</v>
      </c>
      <c r="D1123">
        <v>0</v>
      </c>
      <c r="E1123">
        <v>0</v>
      </c>
      <c r="F1123">
        <v>0</v>
      </c>
      <c r="G1123">
        <v>0</v>
      </c>
      <c r="H1123">
        <v>0</v>
      </c>
      <c r="I1123">
        <v>0</v>
      </c>
      <c r="J1123">
        <v>0</v>
      </c>
      <c r="K1123">
        <v>0</v>
      </c>
      <c r="L1123">
        <v>0</v>
      </c>
      <c r="M1123">
        <v>0</v>
      </c>
      <c r="N1123">
        <v>0</v>
      </c>
      <c r="O1123">
        <v>0</v>
      </c>
      <c r="P1123">
        <v>0</v>
      </c>
      <c r="Q1123">
        <v>0</v>
      </c>
      <c r="R1123">
        <v>0</v>
      </c>
      <c r="S1123">
        <v>0</v>
      </c>
      <c r="T1123">
        <v>0</v>
      </c>
    </row>
    <row r="1124" spans="1:20" x14ac:dyDescent="0.4">
      <c r="A1124" s="1" t="s">
        <v>40</v>
      </c>
      <c r="B1124" s="1" t="s">
        <v>43</v>
      </c>
      <c r="C1124" s="1" t="s">
        <v>33</v>
      </c>
      <c r="D1124">
        <v>0</v>
      </c>
      <c r="E1124">
        <v>0</v>
      </c>
      <c r="F1124">
        <v>0</v>
      </c>
      <c r="G1124">
        <v>0</v>
      </c>
      <c r="H1124">
        <v>0</v>
      </c>
      <c r="I1124">
        <v>0</v>
      </c>
      <c r="J1124">
        <v>0</v>
      </c>
      <c r="K1124">
        <v>0</v>
      </c>
      <c r="L1124">
        <v>0</v>
      </c>
      <c r="M1124">
        <v>0</v>
      </c>
      <c r="N1124">
        <v>0</v>
      </c>
      <c r="O1124">
        <v>0</v>
      </c>
      <c r="P1124">
        <v>0</v>
      </c>
      <c r="Q1124">
        <v>0</v>
      </c>
      <c r="R1124">
        <v>0</v>
      </c>
      <c r="S1124">
        <v>0</v>
      </c>
      <c r="T1124">
        <v>0</v>
      </c>
    </row>
    <row r="1125" spans="1:20" x14ac:dyDescent="0.4">
      <c r="A1125" s="1" t="s">
        <v>40</v>
      </c>
      <c r="B1125" s="1" t="s">
        <v>43</v>
      </c>
      <c r="C1125" s="1" t="s">
        <v>34</v>
      </c>
      <c r="D1125">
        <v>0</v>
      </c>
      <c r="E1125">
        <v>0</v>
      </c>
      <c r="F1125">
        <v>0</v>
      </c>
      <c r="G1125">
        <v>0</v>
      </c>
      <c r="H1125">
        <v>0</v>
      </c>
      <c r="I1125">
        <v>0</v>
      </c>
      <c r="J1125">
        <v>0</v>
      </c>
      <c r="K1125">
        <v>0</v>
      </c>
      <c r="L1125">
        <v>0</v>
      </c>
      <c r="M1125">
        <v>0</v>
      </c>
      <c r="N1125">
        <v>0</v>
      </c>
      <c r="O1125">
        <v>0</v>
      </c>
      <c r="P1125">
        <v>0</v>
      </c>
      <c r="Q1125">
        <v>0</v>
      </c>
      <c r="R1125">
        <v>0</v>
      </c>
      <c r="S1125">
        <v>0</v>
      </c>
      <c r="T1125">
        <v>0</v>
      </c>
    </row>
    <row r="1126" spans="1:20" x14ac:dyDescent="0.4">
      <c r="A1126" s="1" t="s">
        <v>40</v>
      </c>
      <c r="B1126" s="1" t="s">
        <v>45</v>
      </c>
      <c r="C1126" s="1" t="s">
        <v>31</v>
      </c>
      <c r="D1126">
        <v>0</v>
      </c>
      <c r="E1126">
        <v>0</v>
      </c>
      <c r="F1126">
        <v>0</v>
      </c>
      <c r="G1126">
        <v>0</v>
      </c>
      <c r="H1126">
        <v>0</v>
      </c>
      <c r="I1126">
        <v>0</v>
      </c>
      <c r="J1126">
        <v>0</v>
      </c>
      <c r="K1126">
        <v>0</v>
      </c>
      <c r="L1126">
        <v>0</v>
      </c>
      <c r="M1126">
        <v>0</v>
      </c>
      <c r="N1126">
        <v>0</v>
      </c>
      <c r="O1126">
        <v>0</v>
      </c>
      <c r="P1126">
        <v>0</v>
      </c>
      <c r="Q1126">
        <v>0</v>
      </c>
      <c r="R1126">
        <v>0</v>
      </c>
      <c r="S1126">
        <v>0</v>
      </c>
      <c r="T1126">
        <v>0</v>
      </c>
    </row>
    <row r="1127" spans="1:20" x14ac:dyDescent="0.4">
      <c r="A1127" s="1" t="s">
        <v>40</v>
      </c>
      <c r="B1127" s="1" t="s">
        <v>45</v>
      </c>
      <c r="C1127" s="1" t="s">
        <v>32</v>
      </c>
      <c r="D1127">
        <v>0</v>
      </c>
      <c r="E1127">
        <v>0</v>
      </c>
      <c r="F1127">
        <v>0</v>
      </c>
      <c r="G1127">
        <v>0</v>
      </c>
      <c r="H1127">
        <v>0</v>
      </c>
      <c r="I1127">
        <v>0</v>
      </c>
      <c r="J1127">
        <v>0</v>
      </c>
      <c r="K1127">
        <v>0</v>
      </c>
      <c r="L1127">
        <v>0</v>
      </c>
      <c r="M1127">
        <v>0</v>
      </c>
      <c r="N1127">
        <v>0</v>
      </c>
      <c r="O1127">
        <v>0</v>
      </c>
      <c r="P1127">
        <v>0</v>
      </c>
      <c r="Q1127">
        <v>0</v>
      </c>
      <c r="R1127">
        <v>0</v>
      </c>
      <c r="S1127">
        <v>0</v>
      </c>
      <c r="T1127">
        <v>0</v>
      </c>
    </row>
    <row r="1128" spans="1:20" x14ac:dyDescent="0.4">
      <c r="A1128" s="1" t="s">
        <v>40</v>
      </c>
      <c r="B1128" s="1" t="s">
        <v>45</v>
      </c>
      <c r="C1128" s="1" t="s">
        <v>33</v>
      </c>
      <c r="D1128">
        <v>0</v>
      </c>
      <c r="E1128">
        <v>0</v>
      </c>
      <c r="F1128">
        <v>0</v>
      </c>
      <c r="G1128">
        <v>0</v>
      </c>
      <c r="H1128">
        <v>0</v>
      </c>
      <c r="I1128">
        <v>0</v>
      </c>
      <c r="J1128">
        <v>0</v>
      </c>
      <c r="K1128">
        <v>0</v>
      </c>
      <c r="L1128">
        <v>0</v>
      </c>
      <c r="M1128">
        <v>0</v>
      </c>
      <c r="N1128">
        <v>0</v>
      </c>
      <c r="O1128">
        <v>0</v>
      </c>
      <c r="P1128">
        <v>0</v>
      </c>
      <c r="Q1128">
        <v>0</v>
      </c>
      <c r="R1128">
        <v>0</v>
      </c>
      <c r="S1128">
        <v>0</v>
      </c>
      <c r="T1128">
        <v>0</v>
      </c>
    </row>
    <row r="1129" spans="1:20" x14ac:dyDescent="0.4">
      <c r="A1129" s="1" t="s">
        <v>40</v>
      </c>
      <c r="B1129" s="1" t="s">
        <v>45</v>
      </c>
      <c r="C1129" s="1" t="s">
        <v>34</v>
      </c>
      <c r="D1129">
        <v>0</v>
      </c>
      <c r="E1129">
        <v>0</v>
      </c>
      <c r="F1129">
        <v>0</v>
      </c>
      <c r="G1129">
        <v>0</v>
      </c>
      <c r="H1129">
        <v>0</v>
      </c>
      <c r="I1129">
        <v>0</v>
      </c>
      <c r="J1129">
        <v>0</v>
      </c>
      <c r="K1129">
        <v>0</v>
      </c>
      <c r="L1129">
        <v>0</v>
      </c>
      <c r="M1129">
        <v>0</v>
      </c>
      <c r="N1129">
        <v>0</v>
      </c>
      <c r="O1129">
        <v>0</v>
      </c>
      <c r="P1129">
        <v>0</v>
      </c>
      <c r="Q1129">
        <v>0</v>
      </c>
      <c r="R1129">
        <v>0</v>
      </c>
      <c r="S1129">
        <v>0</v>
      </c>
      <c r="T1129">
        <v>0</v>
      </c>
    </row>
    <row r="1130" spans="1:20" x14ac:dyDescent="0.4">
      <c r="A1130" s="1" t="s">
        <v>40</v>
      </c>
      <c r="B1130" s="1" t="s">
        <v>46</v>
      </c>
      <c r="C1130" s="1" t="s">
        <v>31</v>
      </c>
      <c r="D1130">
        <v>0.36504876764775351</v>
      </c>
      <c r="E1130">
        <v>0.12438175204667934</v>
      </c>
      <c r="F1130">
        <v>0.12302773265454361</v>
      </c>
      <c r="G1130">
        <v>3.2125541586370487E-2</v>
      </c>
      <c r="H1130">
        <v>0</v>
      </c>
      <c r="I1130">
        <v>0</v>
      </c>
      <c r="J1130">
        <v>0</v>
      </c>
      <c r="K1130">
        <v>0</v>
      </c>
      <c r="L1130">
        <v>0</v>
      </c>
      <c r="M1130">
        <v>0</v>
      </c>
      <c r="N1130">
        <v>0</v>
      </c>
      <c r="O1130">
        <v>0</v>
      </c>
      <c r="P1130">
        <v>0</v>
      </c>
      <c r="Q1130">
        <v>0</v>
      </c>
      <c r="R1130">
        <v>0</v>
      </c>
      <c r="S1130">
        <v>0</v>
      </c>
      <c r="T1130">
        <v>0</v>
      </c>
    </row>
    <row r="1131" spans="1:20" x14ac:dyDescent="0.4">
      <c r="A1131" s="1" t="s">
        <v>40</v>
      </c>
      <c r="B1131" s="1" t="s">
        <v>46</v>
      </c>
      <c r="C1131" s="1" t="s">
        <v>32</v>
      </c>
      <c r="D1131">
        <v>0</v>
      </c>
      <c r="E1131">
        <v>0</v>
      </c>
      <c r="F1131">
        <v>0</v>
      </c>
      <c r="G1131">
        <v>0</v>
      </c>
      <c r="H1131">
        <v>0</v>
      </c>
      <c r="I1131">
        <v>0</v>
      </c>
      <c r="J1131">
        <v>0</v>
      </c>
      <c r="K1131">
        <v>0</v>
      </c>
      <c r="L1131">
        <v>0</v>
      </c>
      <c r="M1131">
        <v>0</v>
      </c>
      <c r="N1131">
        <v>0</v>
      </c>
      <c r="O1131">
        <v>0</v>
      </c>
      <c r="P1131">
        <v>0</v>
      </c>
      <c r="Q1131">
        <v>0</v>
      </c>
      <c r="R1131">
        <v>0</v>
      </c>
      <c r="S1131">
        <v>0</v>
      </c>
      <c r="T1131">
        <v>0</v>
      </c>
    </row>
    <row r="1132" spans="1:20" x14ac:dyDescent="0.4">
      <c r="A1132" s="1" t="s">
        <v>40</v>
      </c>
      <c r="B1132" s="1" t="s">
        <v>46</v>
      </c>
      <c r="C1132" s="1" t="s">
        <v>33</v>
      </c>
      <c r="D1132">
        <v>0</v>
      </c>
      <c r="E1132">
        <v>0</v>
      </c>
      <c r="F1132">
        <v>0</v>
      </c>
      <c r="G1132">
        <v>0</v>
      </c>
      <c r="H1132">
        <v>0</v>
      </c>
      <c r="I1132">
        <v>0</v>
      </c>
      <c r="J1132">
        <v>0</v>
      </c>
      <c r="K1132">
        <v>0</v>
      </c>
      <c r="L1132">
        <v>0</v>
      </c>
      <c r="M1132">
        <v>0</v>
      </c>
      <c r="N1132">
        <v>0</v>
      </c>
      <c r="O1132">
        <v>0</v>
      </c>
      <c r="P1132">
        <v>0</v>
      </c>
      <c r="Q1132">
        <v>0</v>
      </c>
      <c r="R1132">
        <v>0</v>
      </c>
      <c r="S1132">
        <v>0</v>
      </c>
      <c r="T1132">
        <v>0</v>
      </c>
    </row>
    <row r="1133" spans="1:20" x14ac:dyDescent="0.4">
      <c r="A1133" s="1" t="s">
        <v>40</v>
      </c>
      <c r="B1133" s="1" t="s">
        <v>46</v>
      </c>
      <c r="C1133" s="1" t="s">
        <v>34</v>
      </c>
      <c r="D1133">
        <v>0</v>
      </c>
      <c r="E1133">
        <v>0</v>
      </c>
      <c r="F1133">
        <v>0</v>
      </c>
      <c r="G1133">
        <v>0</v>
      </c>
      <c r="H1133">
        <v>0</v>
      </c>
      <c r="I1133">
        <v>0</v>
      </c>
      <c r="J1133">
        <v>0</v>
      </c>
      <c r="K1133">
        <v>0</v>
      </c>
      <c r="L1133">
        <v>0</v>
      </c>
      <c r="M1133">
        <v>0</v>
      </c>
      <c r="N1133">
        <v>0</v>
      </c>
      <c r="O1133">
        <v>0</v>
      </c>
      <c r="P1133">
        <v>0</v>
      </c>
      <c r="Q1133">
        <v>0</v>
      </c>
      <c r="R1133">
        <v>0</v>
      </c>
      <c r="S1133">
        <v>0</v>
      </c>
      <c r="T1133">
        <v>0</v>
      </c>
    </row>
    <row r="1134" spans="1:20" x14ac:dyDescent="0.4">
      <c r="A1134" s="1" t="s">
        <v>40</v>
      </c>
      <c r="B1134" s="1" t="s">
        <v>47</v>
      </c>
      <c r="C1134" s="1" t="s">
        <v>31</v>
      </c>
      <c r="D1134">
        <v>0</v>
      </c>
      <c r="E1134">
        <v>0</v>
      </c>
      <c r="F1134">
        <v>0</v>
      </c>
      <c r="G1134">
        <v>0</v>
      </c>
      <c r="H1134">
        <v>0</v>
      </c>
      <c r="I1134">
        <v>0</v>
      </c>
      <c r="J1134">
        <v>0</v>
      </c>
      <c r="K1134">
        <v>0</v>
      </c>
      <c r="L1134">
        <v>0</v>
      </c>
      <c r="M1134">
        <v>0</v>
      </c>
      <c r="N1134">
        <v>0</v>
      </c>
      <c r="O1134">
        <v>0</v>
      </c>
      <c r="P1134">
        <v>0</v>
      </c>
      <c r="Q1134">
        <v>0</v>
      </c>
      <c r="R1134">
        <v>0</v>
      </c>
      <c r="S1134">
        <v>0</v>
      </c>
      <c r="T1134">
        <v>0</v>
      </c>
    </row>
    <row r="1135" spans="1:20" x14ac:dyDescent="0.4">
      <c r="A1135" s="1" t="s">
        <v>40</v>
      </c>
      <c r="B1135" s="1" t="s">
        <v>47</v>
      </c>
      <c r="C1135" s="1" t="s">
        <v>32</v>
      </c>
      <c r="D1135">
        <v>0</v>
      </c>
      <c r="E1135">
        <v>0</v>
      </c>
      <c r="F1135">
        <v>0</v>
      </c>
      <c r="G1135">
        <v>0</v>
      </c>
      <c r="H1135">
        <v>0</v>
      </c>
      <c r="I1135">
        <v>0</v>
      </c>
      <c r="J1135">
        <v>0</v>
      </c>
      <c r="K1135">
        <v>0</v>
      </c>
      <c r="L1135">
        <v>0</v>
      </c>
      <c r="M1135">
        <v>0</v>
      </c>
      <c r="N1135">
        <v>0</v>
      </c>
      <c r="O1135">
        <v>0</v>
      </c>
      <c r="P1135">
        <v>0</v>
      </c>
      <c r="Q1135">
        <v>0</v>
      </c>
      <c r="R1135">
        <v>0</v>
      </c>
      <c r="S1135">
        <v>0</v>
      </c>
      <c r="T1135">
        <v>0</v>
      </c>
    </row>
    <row r="1136" spans="1:20" x14ac:dyDescent="0.4">
      <c r="A1136" s="1" t="s">
        <v>40</v>
      </c>
      <c r="B1136" s="1" t="s">
        <v>47</v>
      </c>
      <c r="C1136" s="1" t="s">
        <v>33</v>
      </c>
      <c r="D1136">
        <v>0</v>
      </c>
      <c r="E1136">
        <v>0</v>
      </c>
      <c r="F1136">
        <v>0</v>
      </c>
      <c r="G1136">
        <v>0</v>
      </c>
      <c r="H1136">
        <v>0</v>
      </c>
      <c r="I1136">
        <v>0</v>
      </c>
      <c r="J1136">
        <v>0</v>
      </c>
      <c r="K1136">
        <v>0</v>
      </c>
      <c r="L1136">
        <v>0</v>
      </c>
      <c r="M1136">
        <v>0</v>
      </c>
      <c r="N1136">
        <v>0</v>
      </c>
      <c r="O1136">
        <v>0</v>
      </c>
      <c r="P1136">
        <v>0</v>
      </c>
      <c r="Q1136">
        <v>0</v>
      </c>
      <c r="R1136">
        <v>0</v>
      </c>
      <c r="S1136">
        <v>0</v>
      </c>
      <c r="T1136">
        <v>0</v>
      </c>
    </row>
    <row r="1137" spans="1:20" x14ac:dyDescent="0.4">
      <c r="A1137" s="1" t="s">
        <v>40</v>
      </c>
      <c r="B1137" s="1" t="s">
        <v>47</v>
      </c>
      <c r="C1137" s="1" t="s">
        <v>34</v>
      </c>
      <c r="D1137">
        <v>0</v>
      </c>
      <c r="E1137">
        <v>0</v>
      </c>
      <c r="F1137">
        <v>0</v>
      </c>
      <c r="G1137">
        <v>0</v>
      </c>
      <c r="H1137">
        <v>0</v>
      </c>
      <c r="I1137">
        <v>0</v>
      </c>
      <c r="J1137">
        <v>0</v>
      </c>
      <c r="K1137">
        <v>0</v>
      </c>
      <c r="L1137">
        <v>0</v>
      </c>
      <c r="M1137">
        <v>0</v>
      </c>
      <c r="N1137">
        <v>0</v>
      </c>
      <c r="O1137">
        <v>0</v>
      </c>
      <c r="P1137">
        <v>0</v>
      </c>
      <c r="Q1137">
        <v>0</v>
      </c>
      <c r="R1137">
        <v>0</v>
      </c>
      <c r="S1137">
        <v>0</v>
      </c>
      <c r="T1137">
        <v>0</v>
      </c>
    </row>
    <row r="1138" spans="1:20" x14ac:dyDescent="0.4">
      <c r="A1138" s="1" t="s">
        <v>40</v>
      </c>
      <c r="B1138" s="1" t="s">
        <v>48</v>
      </c>
      <c r="C1138" s="1" t="s">
        <v>31</v>
      </c>
      <c r="D1138">
        <v>0</v>
      </c>
      <c r="E1138">
        <v>0</v>
      </c>
      <c r="F1138">
        <v>0</v>
      </c>
      <c r="G1138">
        <v>0</v>
      </c>
      <c r="H1138">
        <v>0</v>
      </c>
      <c r="I1138">
        <v>0</v>
      </c>
      <c r="J1138">
        <v>0</v>
      </c>
      <c r="K1138">
        <v>0</v>
      </c>
      <c r="L1138">
        <v>0</v>
      </c>
      <c r="M1138">
        <v>0</v>
      </c>
      <c r="N1138">
        <v>0</v>
      </c>
      <c r="O1138">
        <v>0</v>
      </c>
      <c r="P1138">
        <v>0</v>
      </c>
      <c r="Q1138">
        <v>0</v>
      </c>
      <c r="R1138">
        <v>0</v>
      </c>
      <c r="S1138">
        <v>0</v>
      </c>
      <c r="T1138">
        <v>0</v>
      </c>
    </row>
    <row r="1139" spans="1:20" x14ac:dyDescent="0.4">
      <c r="A1139" s="1" t="s">
        <v>40</v>
      </c>
      <c r="B1139" s="1" t="s">
        <v>48</v>
      </c>
      <c r="C1139" s="1" t="s">
        <v>32</v>
      </c>
      <c r="D1139">
        <v>0</v>
      </c>
      <c r="E1139">
        <v>0</v>
      </c>
      <c r="F1139">
        <v>0</v>
      </c>
      <c r="G1139">
        <v>0</v>
      </c>
      <c r="H1139">
        <v>0</v>
      </c>
      <c r="I1139">
        <v>0</v>
      </c>
      <c r="J1139">
        <v>0</v>
      </c>
      <c r="K1139">
        <v>0</v>
      </c>
      <c r="L1139">
        <v>0</v>
      </c>
      <c r="M1139">
        <v>0</v>
      </c>
      <c r="N1139">
        <v>0</v>
      </c>
      <c r="O1139">
        <v>0</v>
      </c>
      <c r="P1139">
        <v>0</v>
      </c>
      <c r="Q1139">
        <v>0</v>
      </c>
      <c r="R1139">
        <v>0</v>
      </c>
      <c r="S1139">
        <v>0</v>
      </c>
      <c r="T1139">
        <v>0</v>
      </c>
    </row>
    <row r="1140" spans="1:20" x14ac:dyDescent="0.4">
      <c r="A1140" s="1" t="s">
        <v>40</v>
      </c>
      <c r="B1140" s="1" t="s">
        <v>48</v>
      </c>
      <c r="C1140" s="1" t="s">
        <v>33</v>
      </c>
      <c r="D1140">
        <v>0</v>
      </c>
      <c r="E1140">
        <v>0</v>
      </c>
      <c r="F1140">
        <v>0</v>
      </c>
      <c r="G1140">
        <v>0</v>
      </c>
      <c r="H1140">
        <v>0</v>
      </c>
      <c r="I1140">
        <v>0</v>
      </c>
      <c r="J1140">
        <v>0</v>
      </c>
      <c r="K1140">
        <v>0</v>
      </c>
      <c r="L1140">
        <v>0</v>
      </c>
      <c r="M1140">
        <v>0</v>
      </c>
      <c r="N1140">
        <v>0</v>
      </c>
      <c r="O1140">
        <v>0</v>
      </c>
      <c r="P1140">
        <v>0</v>
      </c>
      <c r="Q1140">
        <v>0</v>
      </c>
      <c r="R1140">
        <v>0</v>
      </c>
      <c r="S1140">
        <v>0</v>
      </c>
      <c r="T1140">
        <v>0</v>
      </c>
    </row>
    <row r="1141" spans="1:20" x14ac:dyDescent="0.4">
      <c r="A1141" s="1" t="s">
        <v>40</v>
      </c>
      <c r="B1141" s="1" t="s">
        <v>48</v>
      </c>
      <c r="C1141" s="1" t="s">
        <v>34</v>
      </c>
      <c r="D1141">
        <v>0</v>
      </c>
      <c r="E1141">
        <v>0</v>
      </c>
      <c r="F1141">
        <v>0</v>
      </c>
      <c r="G1141">
        <v>0</v>
      </c>
      <c r="H1141">
        <v>0</v>
      </c>
      <c r="I1141">
        <v>0</v>
      </c>
      <c r="J1141">
        <v>0</v>
      </c>
      <c r="K1141">
        <v>0</v>
      </c>
      <c r="L1141">
        <v>0</v>
      </c>
      <c r="M1141">
        <v>0</v>
      </c>
      <c r="N1141">
        <v>0</v>
      </c>
      <c r="O1141">
        <v>0</v>
      </c>
      <c r="P1141">
        <v>0</v>
      </c>
      <c r="Q1141">
        <v>0</v>
      </c>
      <c r="R1141">
        <v>0</v>
      </c>
      <c r="S1141">
        <v>0</v>
      </c>
      <c r="T1141">
        <v>0</v>
      </c>
    </row>
    <row r="1142" spans="1:20" x14ac:dyDescent="0.4">
      <c r="A1142" s="1" t="s">
        <v>40</v>
      </c>
      <c r="B1142" s="1" t="s">
        <v>49</v>
      </c>
      <c r="C1142" s="1" t="s">
        <v>31</v>
      </c>
      <c r="D1142">
        <v>8.9035306606578324E-2</v>
      </c>
      <c r="E1142">
        <v>3.7797939722865499E-2</v>
      </c>
      <c r="F1142">
        <v>4.3336143212058705E-2</v>
      </c>
      <c r="G1142">
        <v>4.5564317011154362E-2</v>
      </c>
      <c r="H1142">
        <v>3.1098059955951267E-2</v>
      </c>
      <c r="I1142">
        <v>1.6711914298808365E-2</v>
      </c>
      <c r="J1142">
        <v>4.1028349753136857E-2</v>
      </c>
      <c r="K1142">
        <v>1.0388778779136364E-2</v>
      </c>
      <c r="L1142">
        <v>0</v>
      </c>
      <c r="M1142">
        <v>0</v>
      </c>
      <c r="N1142">
        <v>0</v>
      </c>
      <c r="O1142">
        <v>0</v>
      </c>
      <c r="P1142">
        <v>0</v>
      </c>
      <c r="Q1142">
        <v>0</v>
      </c>
      <c r="R1142">
        <v>0</v>
      </c>
      <c r="S1142">
        <v>0</v>
      </c>
      <c r="T1142">
        <v>0</v>
      </c>
    </row>
    <row r="1143" spans="1:20" x14ac:dyDescent="0.4">
      <c r="A1143" s="1" t="s">
        <v>40</v>
      </c>
      <c r="B1143" s="1" t="s">
        <v>49</v>
      </c>
      <c r="C1143" s="1" t="s">
        <v>32</v>
      </c>
      <c r="D1143">
        <v>0</v>
      </c>
      <c r="E1143">
        <v>0</v>
      </c>
      <c r="F1143">
        <v>0</v>
      </c>
      <c r="G1143">
        <v>0</v>
      </c>
      <c r="H1143">
        <v>0</v>
      </c>
      <c r="I1143">
        <v>0</v>
      </c>
      <c r="J1143">
        <v>0</v>
      </c>
      <c r="K1143">
        <v>0</v>
      </c>
      <c r="L1143">
        <v>0</v>
      </c>
      <c r="M1143">
        <v>0</v>
      </c>
      <c r="N1143">
        <v>0</v>
      </c>
      <c r="O1143">
        <v>0</v>
      </c>
      <c r="P1143">
        <v>0</v>
      </c>
      <c r="Q1143">
        <v>0</v>
      </c>
      <c r="R1143">
        <v>0</v>
      </c>
      <c r="S1143">
        <v>0</v>
      </c>
      <c r="T1143">
        <v>0</v>
      </c>
    </row>
    <row r="1144" spans="1:20" x14ac:dyDescent="0.4">
      <c r="A1144" s="1" t="s">
        <v>40</v>
      </c>
      <c r="B1144" s="1" t="s">
        <v>49</v>
      </c>
      <c r="C1144" s="1" t="s">
        <v>33</v>
      </c>
      <c r="D1144">
        <v>0</v>
      </c>
      <c r="E1144">
        <v>0</v>
      </c>
      <c r="F1144">
        <v>0</v>
      </c>
      <c r="G1144">
        <v>0</v>
      </c>
      <c r="H1144">
        <v>0</v>
      </c>
      <c r="I1144">
        <v>0</v>
      </c>
      <c r="J1144">
        <v>0</v>
      </c>
      <c r="K1144">
        <v>0</v>
      </c>
      <c r="L1144">
        <v>0</v>
      </c>
      <c r="M1144">
        <v>0</v>
      </c>
      <c r="N1144">
        <v>0</v>
      </c>
      <c r="O1144">
        <v>0</v>
      </c>
      <c r="P1144">
        <v>0</v>
      </c>
      <c r="Q1144">
        <v>0</v>
      </c>
      <c r="R1144">
        <v>0</v>
      </c>
      <c r="S1144">
        <v>0</v>
      </c>
      <c r="T1144">
        <v>0</v>
      </c>
    </row>
    <row r="1145" spans="1:20" x14ac:dyDescent="0.4">
      <c r="A1145" s="1" t="s">
        <v>40</v>
      </c>
      <c r="B1145" s="1" t="s">
        <v>49</v>
      </c>
      <c r="C1145" s="1" t="s">
        <v>34</v>
      </c>
      <c r="D1145">
        <v>0</v>
      </c>
      <c r="E1145">
        <v>0</v>
      </c>
      <c r="F1145">
        <v>0</v>
      </c>
      <c r="G1145">
        <v>0</v>
      </c>
      <c r="H1145">
        <v>0</v>
      </c>
      <c r="I1145">
        <v>0</v>
      </c>
      <c r="J1145">
        <v>0</v>
      </c>
      <c r="K1145">
        <v>0</v>
      </c>
      <c r="L1145">
        <v>0</v>
      </c>
      <c r="M1145">
        <v>0</v>
      </c>
      <c r="N1145">
        <v>0</v>
      </c>
      <c r="O1145">
        <v>0</v>
      </c>
      <c r="P1145">
        <v>0</v>
      </c>
      <c r="Q1145">
        <v>0</v>
      </c>
      <c r="R1145">
        <v>0</v>
      </c>
      <c r="S1145">
        <v>0</v>
      </c>
      <c r="T1145">
        <v>0</v>
      </c>
    </row>
    <row r="1146" spans="1:20" x14ac:dyDescent="0.4">
      <c r="A1146" s="1" t="s">
        <v>40</v>
      </c>
      <c r="B1146" s="1" t="s">
        <v>535</v>
      </c>
      <c r="C1146" s="1" t="s">
        <v>31</v>
      </c>
      <c r="D1146">
        <v>0</v>
      </c>
      <c r="E1146">
        <v>0</v>
      </c>
      <c r="F1146">
        <v>0</v>
      </c>
      <c r="G1146">
        <v>0</v>
      </c>
      <c r="H1146">
        <v>0</v>
      </c>
      <c r="I1146">
        <v>0</v>
      </c>
      <c r="J1146">
        <v>0</v>
      </c>
      <c r="K1146">
        <v>0</v>
      </c>
      <c r="L1146">
        <v>0</v>
      </c>
      <c r="M1146">
        <v>0</v>
      </c>
      <c r="N1146">
        <v>0</v>
      </c>
      <c r="O1146">
        <v>0</v>
      </c>
      <c r="P1146">
        <v>0</v>
      </c>
      <c r="Q1146">
        <v>0</v>
      </c>
      <c r="R1146">
        <v>0</v>
      </c>
      <c r="S1146">
        <v>0</v>
      </c>
      <c r="T1146">
        <v>0</v>
      </c>
    </row>
    <row r="1147" spans="1:20" x14ac:dyDescent="0.4">
      <c r="A1147" s="1" t="s">
        <v>40</v>
      </c>
      <c r="B1147" s="1" t="s">
        <v>535</v>
      </c>
      <c r="C1147" s="1" t="s">
        <v>32</v>
      </c>
      <c r="D1147">
        <v>0</v>
      </c>
      <c r="E1147">
        <v>0</v>
      </c>
      <c r="F1147">
        <v>0</v>
      </c>
      <c r="G1147">
        <v>0</v>
      </c>
      <c r="H1147">
        <v>0</v>
      </c>
      <c r="I1147">
        <v>0</v>
      </c>
      <c r="J1147">
        <v>0</v>
      </c>
      <c r="K1147">
        <v>0</v>
      </c>
      <c r="L1147">
        <v>0</v>
      </c>
      <c r="M1147">
        <v>0</v>
      </c>
      <c r="N1147">
        <v>0</v>
      </c>
      <c r="O1147">
        <v>0</v>
      </c>
      <c r="P1147">
        <v>0</v>
      </c>
      <c r="Q1147">
        <v>0</v>
      </c>
      <c r="R1147">
        <v>0</v>
      </c>
      <c r="S1147">
        <v>0</v>
      </c>
      <c r="T1147">
        <v>0</v>
      </c>
    </row>
    <row r="1148" spans="1:20" x14ac:dyDescent="0.4">
      <c r="A1148" s="1" t="s">
        <v>40</v>
      </c>
      <c r="B1148" s="1" t="s">
        <v>535</v>
      </c>
      <c r="C1148" s="1" t="s">
        <v>33</v>
      </c>
      <c r="D1148">
        <v>0</v>
      </c>
      <c r="E1148">
        <v>0</v>
      </c>
      <c r="F1148">
        <v>0</v>
      </c>
      <c r="G1148">
        <v>0</v>
      </c>
      <c r="H1148">
        <v>0</v>
      </c>
      <c r="I1148">
        <v>0</v>
      </c>
      <c r="J1148">
        <v>0</v>
      </c>
      <c r="K1148">
        <v>0</v>
      </c>
      <c r="L1148">
        <v>0</v>
      </c>
      <c r="M1148">
        <v>0</v>
      </c>
      <c r="N1148">
        <v>0</v>
      </c>
      <c r="O1148">
        <v>0</v>
      </c>
      <c r="P1148">
        <v>0</v>
      </c>
      <c r="Q1148">
        <v>0</v>
      </c>
      <c r="R1148">
        <v>0</v>
      </c>
      <c r="S1148">
        <v>0</v>
      </c>
      <c r="T1148">
        <v>0</v>
      </c>
    </row>
    <row r="1149" spans="1:20" x14ac:dyDescent="0.4">
      <c r="A1149" s="1" t="s">
        <v>40</v>
      </c>
      <c r="B1149" s="1" t="s">
        <v>535</v>
      </c>
      <c r="C1149" s="1" t="s">
        <v>34</v>
      </c>
      <c r="D1149">
        <v>0</v>
      </c>
      <c r="E1149">
        <v>0</v>
      </c>
      <c r="F1149">
        <v>0</v>
      </c>
      <c r="G1149">
        <v>0</v>
      </c>
      <c r="H1149">
        <v>0</v>
      </c>
      <c r="I1149">
        <v>0</v>
      </c>
      <c r="J1149">
        <v>0</v>
      </c>
      <c r="K1149">
        <v>0</v>
      </c>
      <c r="L1149">
        <v>0</v>
      </c>
      <c r="M1149">
        <v>0</v>
      </c>
      <c r="N1149">
        <v>0</v>
      </c>
      <c r="O1149">
        <v>0</v>
      </c>
      <c r="P1149">
        <v>0</v>
      </c>
      <c r="Q1149">
        <v>0</v>
      </c>
      <c r="R1149">
        <v>0</v>
      </c>
      <c r="S1149">
        <v>0</v>
      </c>
      <c r="T1149">
        <v>0</v>
      </c>
    </row>
    <row r="1150" spans="1:20" x14ac:dyDescent="0.4">
      <c r="A1150" s="1" t="s">
        <v>40</v>
      </c>
      <c r="B1150" s="1" t="s">
        <v>538</v>
      </c>
      <c r="C1150" s="1" t="s">
        <v>31</v>
      </c>
      <c r="D1150">
        <v>0</v>
      </c>
      <c r="E1150">
        <v>0</v>
      </c>
      <c r="F1150">
        <v>0</v>
      </c>
      <c r="G1150">
        <v>0</v>
      </c>
      <c r="H1150">
        <v>0</v>
      </c>
      <c r="I1150">
        <v>0</v>
      </c>
      <c r="J1150">
        <v>0</v>
      </c>
      <c r="K1150">
        <v>0</v>
      </c>
      <c r="L1150">
        <v>0</v>
      </c>
      <c r="M1150">
        <v>0</v>
      </c>
      <c r="N1150">
        <v>0</v>
      </c>
      <c r="O1150">
        <v>0</v>
      </c>
      <c r="P1150">
        <v>0</v>
      </c>
      <c r="Q1150">
        <v>0</v>
      </c>
      <c r="R1150">
        <v>0</v>
      </c>
      <c r="S1150">
        <v>0</v>
      </c>
      <c r="T1150">
        <v>0</v>
      </c>
    </row>
    <row r="1151" spans="1:20" x14ac:dyDescent="0.4">
      <c r="A1151" s="1" t="s">
        <v>40</v>
      </c>
      <c r="B1151" s="1" t="s">
        <v>538</v>
      </c>
      <c r="C1151" s="1" t="s">
        <v>32</v>
      </c>
      <c r="D1151">
        <v>0</v>
      </c>
      <c r="E1151">
        <v>0</v>
      </c>
      <c r="F1151">
        <v>0</v>
      </c>
      <c r="G1151">
        <v>0</v>
      </c>
      <c r="H1151">
        <v>0</v>
      </c>
      <c r="I1151">
        <v>0</v>
      </c>
      <c r="J1151">
        <v>0</v>
      </c>
      <c r="K1151">
        <v>0</v>
      </c>
      <c r="L1151">
        <v>0</v>
      </c>
      <c r="M1151">
        <v>0</v>
      </c>
      <c r="N1151">
        <v>0</v>
      </c>
      <c r="O1151">
        <v>0</v>
      </c>
      <c r="P1151">
        <v>0</v>
      </c>
      <c r="Q1151">
        <v>0</v>
      </c>
      <c r="R1151">
        <v>0</v>
      </c>
      <c r="S1151">
        <v>0</v>
      </c>
      <c r="T1151">
        <v>0</v>
      </c>
    </row>
    <row r="1152" spans="1:20" x14ac:dyDescent="0.4">
      <c r="A1152" s="1" t="s">
        <v>40</v>
      </c>
      <c r="B1152" s="1" t="s">
        <v>538</v>
      </c>
      <c r="C1152" s="1" t="s">
        <v>33</v>
      </c>
      <c r="D1152">
        <v>0</v>
      </c>
      <c r="E1152">
        <v>0</v>
      </c>
      <c r="F1152">
        <v>0</v>
      </c>
      <c r="G1152">
        <v>0</v>
      </c>
      <c r="H1152">
        <v>0</v>
      </c>
      <c r="I1152">
        <v>0</v>
      </c>
      <c r="J1152">
        <v>0</v>
      </c>
      <c r="K1152">
        <v>0</v>
      </c>
      <c r="L1152">
        <v>0</v>
      </c>
      <c r="M1152">
        <v>0</v>
      </c>
      <c r="N1152">
        <v>0</v>
      </c>
      <c r="O1152">
        <v>0</v>
      </c>
      <c r="P1152">
        <v>0</v>
      </c>
      <c r="Q1152">
        <v>0</v>
      </c>
      <c r="R1152">
        <v>0</v>
      </c>
      <c r="S1152">
        <v>0</v>
      </c>
      <c r="T1152">
        <v>0</v>
      </c>
    </row>
    <row r="1153" spans="1:20" x14ac:dyDescent="0.4">
      <c r="A1153" s="1" t="s">
        <v>40</v>
      </c>
      <c r="B1153" s="1" t="s">
        <v>538</v>
      </c>
      <c r="C1153" s="1" t="s">
        <v>34</v>
      </c>
      <c r="D1153">
        <v>0</v>
      </c>
      <c r="E1153">
        <v>0</v>
      </c>
      <c r="F1153">
        <v>0</v>
      </c>
      <c r="G1153">
        <v>0</v>
      </c>
      <c r="H1153">
        <v>0</v>
      </c>
      <c r="I1153">
        <v>0</v>
      </c>
      <c r="J1153">
        <v>0</v>
      </c>
      <c r="K1153">
        <v>0</v>
      </c>
      <c r="L1153">
        <v>0</v>
      </c>
      <c r="M1153">
        <v>0</v>
      </c>
      <c r="N1153">
        <v>0</v>
      </c>
      <c r="O1153">
        <v>0</v>
      </c>
      <c r="P1153">
        <v>0</v>
      </c>
      <c r="Q1153">
        <v>0</v>
      </c>
      <c r="R1153">
        <v>0</v>
      </c>
      <c r="S1153">
        <v>0</v>
      </c>
      <c r="T1153">
        <v>0</v>
      </c>
    </row>
    <row r="1154" spans="1:20" x14ac:dyDescent="0.4">
      <c r="A1154" s="1" t="s">
        <v>41</v>
      </c>
      <c r="B1154" s="1" t="s">
        <v>30</v>
      </c>
      <c r="C1154" s="1" t="s">
        <v>31</v>
      </c>
      <c r="D1154">
        <v>0</v>
      </c>
      <c r="E1154">
        <v>0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v>0</v>
      </c>
      <c r="L1154">
        <v>0</v>
      </c>
      <c r="M1154">
        <v>0</v>
      </c>
      <c r="N1154">
        <v>0</v>
      </c>
      <c r="O1154">
        <v>0</v>
      </c>
      <c r="P1154">
        <v>0</v>
      </c>
      <c r="Q1154">
        <v>0</v>
      </c>
      <c r="R1154">
        <v>0</v>
      </c>
      <c r="S1154">
        <v>0</v>
      </c>
      <c r="T1154">
        <v>0</v>
      </c>
    </row>
    <row r="1155" spans="1:20" x14ac:dyDescent="0.4">
      <c r="A1155" s="1" t="s">
        <v>41</v>
      </c>
      <c r="B1155" s="1" t="s">
        <v>30</v>
      </c>
      <c r="C1155" s="1" t="s">
        <v>32</v>
      </c>
      <c r="D1155">
        <v>0</v>
      </c>
      <c r="E1155">
        <v>0</v>
      </c>
      <c r="F1155">
        <v>0</v>
      </c>
      <c r="G1155">
        <v>0</v>
      </c>
      <c r="H1155">
        <v>0</v>
      </c>
      <c r="I1155">
        <v>0</v>
      </c>
      <c r="J1155">
        <v>0</v>
      </c>
      <c r="K1155">
        <v>0</v>
      </c>
      <c r="L1155">
        <v>0</v>
      </c>
      <c r="M1155">
        <v>0</v>
      </c>
      <c r="N1155">
        <v>0</v>
      </c>
      <c r="O1155">
        <v>0</v>
      </c>
      <c r="P1155">
        <v>0</v>
      </c>
      <c r="Q1155">
        <v>0</v>
      </c>
      <c r="R1155">
        <v>0</v>
      </c>
      <c r="S1155">
        <v>0</v>
      </c>
      <c r="T1155">
        <v>0</v>
      </c>
    </row>
    <row r="1156" spans="1:20" x14ac:dyDescent="0.4">
      <c r="A1156" s="1" t="s">
        <v>41</v>
      </c>
      <c r="B1156" s="1" t="s">
        <v>30</v>
      </c>
      <c r="C1156" s="1" t="s">
        <v>33</v>
      </c>
      <c r="D1156">
        <v>0</v>
      </c>
      <c r="E1156">
        <v>0</v>
      </c>
      <c r="F1156">
        <v>0</v>
      </c>
      <c r="G1156">
        <v>0</v>
      </c>
      <c r="H1156">
        <v>0</v>
      </c>
      <c r="I1156">
        <v>0</v>
      </c>
      <c r="J1156">
        <v>0</v>
      </c>
      <c r="K1156">
        <v>0</v>
      </c>
      <c r="L1156">
        <v>0</v>
      </c>
      <c r="M1156">
        <v>0</v>
      </c>
      <c r="N1156">
        <v>0</v>
      </c>
      <c r="O1156">
        <v>0</v>
      </c>
      <c r="P1156">
        <v>0</v>
      </c>
      <c r="Q1156">
        <v>0</v>
      </c>
      <c r="R1156">
        <v>0</v>
      </c>
      <c r="S1156">
        <v>0</v>
      </c>
      <c r="T1156">
        <v>0</v>
      </c>
    </row>
    <row r="1157" spans="1:20" x14ac:dyDescent="0.4">
      <c r="A1157" s="1" t="s">
        <v>41</v>
      </c>
      <c r="B1157" s="1" t="s">
        <v>30</v>
      </c>
      <c r="C1157" s="1" t="s">
        <v>34</v>
      </c>
      <c r="D1157">
        <v>0</v>
      </c>
      <c r="E1157">
        <v>0</v>
      </c>
      <c r="F1157">
        <v>0</v>
      </c>
      <c r="G1157">
        <v>0</v>
      </c>
      <c r="H1157">
        <v>0</v>
      </c>
      <c r="I1157">
        <v>0</v>
      </c>
      <c r="J1157">
        <v>0</v>
      </c>
      <c r="K1157">
        <v>0</v>
      </c>
      <c r="L1157">
        <v>0</v>
      </c>
      <c r="M1157">
        <v>0</v>
      </c>
      <c r="N1157">
        <v>0</v>
      </c>
      <c r="O1157">
        <v>0</v>
      </c>
      <c r="P1157">
        <v>0</v>
      </c>
      <c r="Q1157">
        <v>0</v>
      </c>
      <c r="R1157">
        <v>0</v>
      </c>
      <c r="S1157">
        <v>0</v>
      </c>
      <c r="T1157">
        <v>0</v>
      </c>
    </row>
    <row r="1158" spans="1:20" x14ac:dyDescent="0.4">
      <c r="A1158" s="1" t="s">
        <v>41</v>
      </c>
      <c r="B1158" s="1" t="s">
        <v>35</v>
      </c>
      <c r="C1158" s="1" t="s">
        <v>31</v>
      </c>
      <c r="D1158">
        <v>0</v>
      </c>
      <c r="E1158">
        <v>0</v>
      </c>
      <c r="F1158">
        <v>0</v>
      </c>
      <c r="G1158">
        <v>0</v>
      </c>
      <c r="H1158">
        <v>0</v>
      </c>
      <c r="I1158">
        <v>0</v>
      </c>
      <c r="J1158">
        <v>0</v>
      </c>
      <c r="K1158">
        <v>0</v>
      </c>
      <c r="L1158">
        <v>0</v>
      </c>
      <c r="M1158">
        <v>0</v>
      </c>
      <c r="N1158">
        <v>0</v>
      </c>
      <c r="O1158">
        <v>0</v>
      </c>
      <c r="P1158">
        <v>0</v>
      </c>
      <c r="Q1158">
        <v>0</v>
      </c>
      <c r="R1158">
        <v>0</v>
      </c>
      <c r="S1158">
        <v>0</v>
      </c>
      <c r="T1158">
        <v>0</v>
      </c>
    </row>
    <row r="1159" spans="1:20" x14ac:dyDescent="0.4">
      <c r="A1159" s="1" t="s">
        <v>41</v>
      </c>
      <c r="B1159" s="1" t="s">
        <v>35</v>
      </c>
      <c r="C1159" s="1" t="s">
        <v>32</v>
      </c>
      <c r="D1159">
        <v>0</v>
      </c>
      <c r="E1159">
        <v>0</v>
      </c>
      <c r="F1159">
        <v>0</v>
      </c>
      <c r="G1159">
        <v>0</v>
      </c>
      <c r="H1159">
        <v>0</v>
      </c>
      <c r="I1159">
        <v>0</v>
      </c>
      <c r="J1159">
        <v>0</v>
      </c>
      <c r="K1159">
        <v>0</v>
      </c>
      <c r="L1159">
        <v>0</v>
      </c>
      <c r="M1159">
        <v>0</v>
      </c>
      <c r="N1159">
        <v>0</v>
      </c>
      <c r="O1159">
        <v>0</v>
      </c>
      <c r="P1159">
        <v>0</v>
      </c>
      <c r="Q1159">
        <v>0</v>
      </c>
      <c r="R1159">
        <v>0</v>
      </c>
      <c r="S1159">
        <v>0</v>
      </c>
      <c r="T1159">
        <v>0</v>
      </c>
    </row>
    <row r="1160" spans="1:20" x14ac:dyDescent="0.4">
      <c r="A1160" s="1" t="s">
        <v>41</v>
      </c>
      <c r="B1160" s="1" t="s">
        <v>35</v>
      </c>
      <c r="C1160" s="1" t="s">
        <v>33</v>
      </c>
      <c r="D1160">
        <v>0</v>
      </c>
      <c r="E1160">
        <v>0</v>
      </c>
      <c r="F1160">
        <v>0</v>
      </c>
      <c r="G1160">
        <v>0</v>
      </c>
      <c r="H1160">
        <v>0</v>
      </c>
      <c r="I1160">
        <v>0</v>
      </c>
      <c r="J1160">
        <v>0</v>
      </c>
      <c r="K1160">
        <v>0</v>
      </c>
      <c r="L1160">
        <v>0</v>
      </c>
      <c r="M1160">
        <v>0</v>
      </c>
      <c r="N1160">
        <v>0</v>
      </c>
      <c r="O1160">
        <v>0</v>
      </c>
      <c r="P1160">
        <v>0</v>
      </c>
      <c r="Q1160">
        <v>0</v>
      </c>
      <c r="R1160">
        <v>0</v>
      </c>
      <c r="S1160">
        <v>0</v>
      </c>
      <c r="T1160">
        <v>0</v>
      </c>
    </row>
    <row r="1161" spans="1:20" x14ac:dyDescent="0.4">
      <c r="A1161" s="1" t="s">
        <v>41</v>
      </c>
      <c r="B1161" s="1" t="s">
        <v>35</v>
      </c>
      <c r="C1161" s="1" t="s">
        <v>34</v>
      </c>
      <c r="D1161">
        <v>0</v>
      </c>
      <c r="E1161">
        <v>0</v>
      </c>
      <c r="F1161">
        <v>0</v>
      </c>
      <c r="G1161">
        <v>0</v>
      </c>
      <c r="H1161">
        <v>0</v>
      </c>
      <c r="I1161">
        <v>0</v>
      </c>
      <c r="J1161">
        <v>0</v>
      </c>
      <c r="K1161">
        <v>0</v>
      </c>
      <c r="L1161">
        <v>0</v>
      </c>
      <c r="M1161">
        <v>0</v>
      </c>
      <c r="N1161">
        <v>0</v>
      </c>
      <c r="O1161">
        <v>0</v>
      </c>
      <c r="P1161">
        <v>0</v>
      </c>
      <c r="Q1161">
        <v>0</v>
      </c>
      <c r="R1161">
        <v>0</v>
      </c>
      <c r="S1161">
        <v>0</v>
      </c>
      <c r="T1161">
        <v>0</v>
      </c>
    </row>
    <row r="1162" spans="1:20" x14ac:dyDescent="0.4">
      <c r="A1162" s="1" t="s">
        <v>41</v>
      </c>
      <c r="B1162" s="1" t="s">
        <v>36</v>
      </c>
      <c r="C1162" s="1" t="s">
        <v>31</v>
      </c>
      <c r="D1162">
        <v>0</v>
      </c>
      <c r="E1162">
        <v>0</v>
      </c>
      <c r="F1162">
        <v>0</v>
      </c>
      <c r="G1162">
        <v>0</v>
      </c>
      <c r="H1162">
        <v>0</v>
      </c>
      <c r="I1162">
        <v>0</v>
      </c>
      <c r="J1162">
        <v>0</v>
      </c>
      <c r="K1162">
        <v>0</v>
      </c>
      <c r="L1162">
        <v>0</v>
      </c>
      <c r="M1162">
        <v>0</v>
      </c>
      <c r="N1162">
        <v>0</v>
      </c>
      <c r="O1162">
        <v>0</v>
      </c>
      <c r="P1162">
        <v>0</v>
      </c>
      <c r="Q1162">
        <v>0</v>
      </c>
      <c r="R1162">
        <v>0</v>
      </c>
      <c r="S1162">
        <v>0</v>
      </c>
      <c r="T1162">
        <v>0</v>
      </c>
    </row>
    <row r="1163" spans="1:20" x14ac:dyDescent="0.4">
      <c r="A1163" s="1" t="s">
        <v>41</v>
      </c>
      <c r="B1163" s="1" t="s">
        <v>36</v>
      </c>
      <c r="C1163" s="1" t="s">
        <v>32</v>
      </c>
      <c r="D1163">
        <v>0</v>
      </c>
      <c r="E1163">
        <v>0</v>
      </c>
      <c r="F1163">
        <v>0</v>
      </c>
      <c r="G1163">
        <v>0</v>
      </c>
      <c r="H1163">
        <v>0</v>
      </c>
      <c r="I1163">
        <v>0</v>
      </c>
      <c r="J1163">
        <v>0</v>
      </c>
      <c r="K1163">
        <v>0</v>
      </c>
      <c r="L1163">
        <v>0</v>
      </c>
      <c r="M1163">
        <v>0</v>
      </c>
      <c r="N1163">
        <v>0</v>
      </c>
      <c r="O1163">
        <v>0</v>
      </c>
      <c r="P1163">
        <v>0</v>
      </c>
      <c r="Q1163">
        <v>0</v>
      </c>
      <c r="R1163">
        <v>0</v>
      </c>
      <c r="S1163">
        <v>0</v>
      </c>
      <c r="T1163">
        <v>0</v>
      </c>
    </row>
    <row r="1164" spans="1:20" x14ac:dyDescent="0.4">
      <c r="A1164" s="1" t="s">
        <v>41</v>
      </c>
      <c r="B1164" s="1" t="s">
        <v>36</v>
      </c>
      <c r="C1164" s="1" t="s">
        <v>33</v>
      </c>
      <c r="D1164">
        <v>0</v>
      </c>
      <c r="E1164">
        <v>0</v>
      </c>
      <c r="F1164">
        <v>0</v>
      </c>
      <c r="G1164">
        <v>0</v>
      </c>
      <c r="H1164">
        <v>0</v>
      </c>
      <c r="I1164">
        <v>0</v>
      </c>
      <c r="J1164">
        <v>0</v>
      </c>
      <c r="K1164">
        <v>0</v>
      </c>
      <c r="L1164">
        <v>0</v>
      </c>
      <c r="M1164">
        <v>0</v>
      </c>
      <c r="N1164">
        <v>0</v>
      </c>
      <c r="O1164">
        <v>0</v>
      </c>
      <c r="P1164">
        <v>0</v>
      </c>
      <c r="Q1164">
        <v>0</v>
      </c>
      <c r="R1164">
        <v>0</v>
      </c>
      <c r="S1164">
        <v>0</v>
      </c>
      <c r="T1164">
        <v>0</v>
      </c>
    </row>
    <row r="1165" spans="1:20" x14ac:dyDescent="0.4">
      <c r="A1165" s="1" t="s">
        <v>41</v>
      </c>
      <c r="B1165" s="1" t="s">
        <v>36</v>
      </c>
      <c r="C1165" s="1" t="s">
        <v>34</v>
      </c>
      <c r="D1165">
        <v>0</v>
      </c>
      <c r="E1165">
        <v>0</v>
      </c>
      <c r="F1165">
        <v>0</v>
      </c>
      <c r="G1165">
        <v>0</v>
      </c>
      <c r="H1165">
        <v>0</v>
      </c>
      <c r="I1165">
        <v>0</v>
      </c>
      <c r="J1165">
        <v>0</v>
      </c>
      <c r="K1165">
        <v>0</v>
      </c>
      <c r="L1165">
        <v>0</v>
      </c>
      <c r="M1165">
        <v>0</v>
      </c>
      <c r="N1165">
        <v>0</v>
      </c>
      <c r="O1165">
        <v>0</v>
      </c>
      <c r="P1165">
        <v>0</v>
      </c>
      <c r="Q1165">
        <v>0</v>
      </c>
      <c r="R1165">
        <v>0</v>
      </c>
      <c r="S1165">
        <v>0</v>
      </c>
      <c r="T1165">
        <v>0</v>
      </c>
    </row>
    <row r="1166" spans="1:20" x14ac:dyDescent="0.4">
      <c r="A1166" s="1" t="s">
        <v>41</v>
      </c>
      <c r="B1166" s="1" t="s">
        <v>40</v>
      </c>
      <c r="C1166" s="1" t="s">
        <v>31</v>
      </c>
      <c r="D1166">
        <v>0</v>
      </c>
      <c r="E1166">
        <v>0</v>
      </c>
      <c r="F1166">
        <v>0</v>
      </c>
      <c r="G1166">
        <v>0</v>
      </c>
      <c r="H1166">
        <v>0</v>
      </c>
      <c r="I1166">
        <v>0</v>
      </c>
      <c r="J1166">
        <v>0</v>
      </c>
      <c r="K1166">
        <v>0</v>
      </c>
      <c r="L1166">
        <v>0</v>
      </c>
      <c r="M1166">
        <v>0</v>
      </c>
      <c r="N1166">
        <v>0</v>
      </c>
      <c r="O1166">
        <v>0</v>
      </c>
      <c r="P1166">
        <v>0</v>
      </c>
      <c r="Q1166">
        <v>0</v>
      </c>
      <c r="R1166">
        <v>0</v>
      </c>
      <c r="S1166">
        <v>0</v>
      </c>
      <c r="T1166">
        <v>0</v>
      </c>
    </row>
    <row r="1167" spans="1:20" x14ac:dyDescent="0.4">
      <c r="A1167" s="1" t="s">
        <v>41</v>
      </c>
      <c r="B1167" s="1" t="s">
        <v>40</v>
      </c>
      <c r="C1167" s="1" t="s">
        <v>32</v>
      </c>
      <c r="D1167">
        <v>0</v>
      </c>
      <c r="E1167">
        <v>0</v>
      </c>
      <c r="F1167">
        <v>0</v>
      </c>
      <c r="G1167">
        <v>0</v>
      </c>
      <c r="H1167">
        <v>0</v>
      </c>
      <c r="I1167">
        <v>0</v>
      </c>
      <c r="J1167">
        <v>0</v>
      </c>
      <c r="K1167">
        <v>0</v>
      </c>
      <c r="L1167">
        <v>0</v>
      </c>
      <c r="M1167">
        <v>0</v>
      </c>
      <c r="N1167">
        <v>0</v>
      </c>
      <c r="O1167">
        <v>0</v>
      </c>
      <c r="P1167">
        <v>0</v>
      </c>
      <c r="Q1167">
        <v>0</v>
      </c>
      <c r="R1167">
        <v>0</v>
      </c>
      <c r="S1167">
        <v>0</v>
      </c>
      <c r="T1167">
        <v>0</v>
      </c>
    </row>
    <row r="1168" spans="1:20" x14ac:dyDescent="0.4">
      <c r="A1168" s="1" t="s">
        <v>41</v>
      </c>
      <c r="B1168" s="1" t="s">
        <v>40</v>
      </c>
      <c r="C1168" s="1" t="s">
        <v>33</v>
      </c>
      <c r="D1168">
        <v>0</v>
      </c>
      <c r="E1168">
        <v>0</v>
      </c>
      <c r="F1168">
        <v>0</v>
      </c>
      <c r="G1168">
        <v>0</v>
      </c>
      <c r="H1168">
        <v>0</v>
      </c>
      <c r="I1168">
        <v>0</v>
      </c>
      <c r="J1168">
        <v>0</v>
      </c>
      <c r="K1168">
        <v>0</v>
      </c>
      <c r="L1168">
        <v>0</v>
      </c>
      <c r="M1168">
        <v>0</v>
      </c>
      <c r="N1168">
        <v>0</v>
      </c>
      <c r="O1168">
        <v>0</v>
      </c>
      <c r="P1168">
        <v>0</v>
      </c>
      <c r="Q1168">
        <v>0</v>
      </c>
      <c r="R1168">
        <v>0</v>
      </c>
      <c r="S1168">
        <v>0</v>
      </c>
      <c r="T1168">
        <v>0</v>
      </c>
    </row>
    <row r="1169" spans="1:20" x14ac:dyDescent="0.4">
      <c r="A1169" s="1" t="s">
        <v>41</v>
      </c>
      <c r="B1169" s="1" t="s">
        <v>40</v>
      </c>
      <c r="C1169" s="1" t="s">
        <v>34</v>
      </c>
      <c r="D1169">
        <v>0</v>
      </c>
      <c r="E1169">
        <v>0</v>
      </c>
      <c r="F1169">
        <v>0</v>
      </c>
      <c r="G1169">
        <v>0</v>
      </c>
      <c r="H1169">
        <v>0</v>
      </c>
      <c r="I1169">
        <v>0</v>
      </c>
      <c r="J1169">
        <v>0</v>
      </c>
      <c r="K1169">
        <v>0</v>
      </c>
      <c r="L1169">
        <v>0</v>
      </c>
      <c r="M1169">
        <v>0</v>
      </c>
      <c r="N1169">
        <v>0</v>
      </c>
      <c r="O1169">
        <v>0</v>
      </c>
      <c r="P1169">
        <v>0</v>
      </c>
      <c r="Q1169">
        <v>0</v>
      </c>
      <c r="R1169">
        <v>0</v>
      </c>
      <c r="S1169">
        <v>0</v>
      </c>
      <c r="T1169">
        <v>0</v>
      </c>
    </row>
    <row r="1170" spans="1:20" x14ac:dyDescent="0.4">
      <c r="A1170" s="1" t="s">
        <v>41</v>
      </c>
      <c r="B1170" s="1" t="s">
        <v>41</v>
      </c>
      <c r="C1170" s="1" t="s">
        <v>31</v>
      </c>
      <c r="D1170">
        <v>0</v>
      </c>
      <c r="E1170">
        <v>0</v>
      </c>
      <c r="F1170">
        <v>0</v>
      </c>
      <c r="G1170">
        <v>0</v>
      </c>
      <c r="H1170">
        <v>0</v>
      </c>
      <c r="I1170">
        <v>0</v>
      </c>
      <c r="J1170">
        <v>0</v>
      </c>
      <c r="K1170">
        <v>0</v>
      </c>
      <c r="L1170">
        <v>0</v>
      </c>
      <c r="M1170">
        <v>0</v>
      </c>
      <c r="N1170">
        <v>0</v>
      </c>
      <c r="O1170">
        <v>0</v>
      </c>
      <c r="P1170">
        <v>0</v>
      </c>
      <c r="Q1170">
        <v>0</v>
      </c>
      <c r="R1170">
        <v>0</v>
      </c>
      <c r="S1170">
        <v>0</v>
      </c>
      <c r="T1170">
        <v>0</v>
      </c>
    </row>
    <row r="1171" spans="1:20" x14ac:dyDescent="0.4">
      <c r="A1171" s="1" t="s">
        <v>41</v>
      </c>
      <c r="B1171" s="1" t="s">
        <v>41</v>
      </c>
      <c r="C1171" s="1" t="s">
        <v>32</v>
      </c>
      <c r="D1171">
        <v>0</v>
      </c>
      <c r="E1171">
        <v>0</v>
      </c>
      <c r="F1171">
        <v>0</v>
      </c>
      <c r="G1171">
        <v>0</v>
      </c>
      <c r="H1171">
        <v>0</v>
      </c>
      <c r="I1171">
        <v>0</v>
      </c>
      <c r="J1171">
        <v>0</v>
      </c>
      <c r="K1171">
        <v>0</v>
      </c>
      <c r="L1171">
        <v>0</v>
      </c>
      <c r="M1171">
        <v>0</v>
      </c>
      <c r="N1171">
        <v>0</v>
      </c>
      <c r="O1171">
        <v>0</v>
      </c>
      <c r="P1171">
        <v>0</v>
      </c>
      <c r="Q1171">
        <v>0</v>
      </c>
      <c r="R1171">
        <v>0</v>
      </c>
      <c r="S1171">
        <v>0</v>
      </c>
      <c r="T1171">
        <v>0</v>
      </c>
    </row>
    <row r="1172" spans="1:20" x14ac:dyDescent="0.4">
      <c r="A1172" s="1" t="s">
        <v>41</v>
      </c>
      <c r="B1172" s="1" t="s">
        <v>41</v>
      </c>
      <c r="C1172" s="1" t="s">
        <v>33</v>
      </c>
      <c r="D1172">
        <v>0</v>
      </c>
      <c r="E1172">
        <v>0</v>
      </c>
      <c r="F1172">
        <v>0</v>
      </c>
      <c r="G1172">
        <v>0</v>
      </c>
      <c r="H1172">
        <v>0</v>
      </c>
      <c r="I1172">
        <v>0</v>
      </c>
      <c r="J1172">
        <v>0</v>
      </c>
      <c r="K1172">
        <v>0</v>
      </c>
      <c r="L1172">
        <v>0</v>
      </c>
      <c r="M1172">
        <v>0</v>
      </c>
      <c r="N1172">
        <v>0</v>
      </c>
      <c r="O1172">
        <v>0</v>
      </c>
      <c r="P1172">
        <v>0</v>
      </c>
      <c r="Q1172">
        <v>0</v>
      </c>
      <c r="R1172">
        <v>0</v>
      </c>
      <c r="S1172">
        <v>0</v>
      </c>
      <c r="T1172">
        <v>0</v>
      </c>
    </row>
    <row r="1173" spans="1:20" x14ac:dyDescent="0.4">
      <c r="A1173" s="1" t="s">
        <v>41</v>
      </c>
      <c r="B1173" s="1" t="s">
        <v>41</v>
      </c>
      <c r="C1173" s="1" t="s">
        <v>34</v>
      </c>
      <c r="D1173">
        <v>0</v>
      </c>
      <c r="E1173">
        <v>0</v>
      </c>
      <c r="F1173">
        <v>0</v>
      </c>
      <c r="G1173">
        <v>0</v>
      </c>
      <c r="H1173">
        <v>0</v>
      </c>
      <c r="I1173">
        <v>0</v>
      </c>
      <c r="J1173">
        <v>0</v>
      </c>
      <c r="K1173">
        <v>0</v>
      </c>
      <c r="L1173">
        <v>0</v>
      </c>
      <c r="M1173">
        <v>0</v>
      </c>
      <c r="N1173">
        <v>0</v>
      </c>
      <c r="O1173">
        <v>0</v>
      </c>
      <c r="P1173">
        <v>0</v>
      </c>
      <c r="Q1173">
        <v>0</v>
      </c>
      <c r="R1173">
        <v>0</v>
      </c>
      <c r="S1173">
        <v>0</v>
      </c>
      <c r="T1173">
        <v>0</v>
      </c>
    </row>
    <row r="1174" spans="1:20" x14ac:dyDescent="0.4">
      <c r="A1174" s="1" t="s">
        <v>41</v>
      </c>
      <c r="B1174" s="1" t="s">
        <v>39</v>
      </c>
      <c r="C1174" s="1" t="s">
        <v>31</v>
      </c>
      <c r="D1174">
        <v>0</v>
      </c>
      <c r="E1174">
        <v>0</v>
      </c>
      <c r="F1174">
        <v>0</v>
      </c>
      <c r="G1174">
        <v>0</v>
      </c>
      <c r="H1174">
        <v>0</v>
      </c>
      <c r="I1174">
        <v>0</v>
      </c>
      <c r="J1174">
        <v>0</v>
      </c>
      <c r="K1174">
        <v>0</v>
      </c>
      <c r="L1174">
        <v>0</v>
      </c>
      <c r="M1174">
        <v>0</v>
      </c>
      <c r="N1174">
        <v>0</v>
      </c>
      <c r="O1174">
        <v>0</v>
      </c>
      <c r="P1174">
        <v>0</v>
      </c>
      <c r="Q1174">
        <v>0</v>
      </c>
      <c r="R1174">
        <v>0</v>
      </c>
      <c r="S1174">
        <v>0</v>
      </c>
      <c r="T1174">
        <v>0</v>
      </c>
    </row>
    <row r="1175" spans="1:20" x14ac:dyDescent="0.4">
      <c r="A1175" s="1" t="s">
        <v>41</v>
      </c>
      <c r="B1175" s="1" t="s">
        <v>39</v>
      </c>
      <c r="C1175" s="1" t="s">
        <v>32</v>
      </c>
      <c r="D1175">
        <v>0</v>
      </c>
      <c r="E1175">
        <v>0</v>
      </c>
      <c r="F1175">
        <v>0</v>
      </c>
      <c r="G1175">
        <v>0</v>
      </c>
      <c r="H1175">
        <v>0</v>
      </c>
      <c r="I1175">
        <v>0</v>
      </c>
      <c r="J1175">
        <v>0</v>
      </c>
      <c r="K1175">
        <v>0</v>
      </c>
      <c r="L1175">
        <v>0</v>
      </c>
      <c r="M1175">
        <v>0</v>
      </c>
      <c r="N1175">
        <v>0</v>
      </c>
      <c r="O1175">
        <v>0</v>
      </c>
      <c r="P1175">
        <v>0</v>
      </c>
      <c r="Q1175">
        <v>0</v>
      </c>
      <c r="R1175">
        <v>0</v>
      </c>
      <c r="S1175">
        <v>0</v>
      </c>
      <c r="T1175">
        <v>0</v>
      </c>
    </row>
    <row r="1176" spans="1:20" x14ac:dyDescent="0.4">
      <c r="A1176" s="1" t="s">
        <v>41</v>
      </c>
      <c r="B1176" s="1" t="s">
        <v>39</v>
      </c>
      <c r="C1176" s="1" t="s">
        <v>33</v>
      </c>
      <c r="D1176">
        <v>0</v>
      </c>
      <c r="E1176">
        <v>0</v>
      </c>
      <c r="F1176">
        <v>0</v>
      </c>
      <c r="G1176">
        <v>0</v>
      </c>
      <c r="H1176">
        <v>0</v>
      </c>
      <c r="I1176">
        <v>0</v>
      </c>
      <c r="J1176">
        <v>0</v>
      </c>
      <c r="K1176">
        <v>0</v>
      </c>
      <c r="L1176">
        <v>0</v>
      </c>
      <c r="M1176">
        <v>0</v>
      </c>
      <c r="N1176">
        <v>0</v>
      </c>
      <c r="O1176">
        <v>0</v>
      </c>
      <c r="P1176">
        <v>0</v>
      </c>
      <c r="Q1176">
        <v>0</v>
      </c>
      <c r="R1176">
        <v>0</v>
      </c>
      <c r="S1176">
        <v>0</v>
      </c>
      <c r="T1176">
        <v>0</v>
      </c>
    </row>
    <row r="1177" spans="1:20" x14ac:dyDescent="0.4">
      <c r="A1177" s="1" t="s">
        <v>41</v>
      </c>
      <c r="B1177" s="1" t="s">
        <v>39</v>
      </c>
      <c r="C1177" s="1" t="s">
        <v>34</v>
      </c>
      <c r="D1177">
        <v>0</v>
      </c>
      <c r="E1177">
        <v>0</v>
      </c>
      <c r="F1177">
        <v>0</v>
      </c>
      <c r="G1177">
        <v>0</v>
      </c>
      <c r="H1177">
        <v>0</v>
      </c>
      <c r="I1177">
        <v>0</v>
      </c>
      <c r="J1177">
        <v>0</v>
      </c>
      <c r="K1177">
        <v>0</v>
      </c>
      <c r="L1177">
        <v>0</v>
      </c>
      <c r="M1177">
        <v>0</v>
      </c>
      <c r="N1177">
        <v>0</v>
      </c>
      <c r="O1177">
        <v>0</v>
      </c>
      <c r="P1177">
        <v>0</v>
      </c>
      <c r="Q1177">
        <v>0</v>
      </c>
      <c r="R1177">
        <v>0</v>
      </c>
      <c r="S1177">
        <v>0</v>
      </c>
      <c r="T1177">
        <v>0</v>
      </c>
    </row>
    <row r="1178" spans="1:20" x14ac:dyDescent="0.4">
      <c r="A1178" s="1" t="s">
        <v>41</v>
      </c>
      <c r="B1178" s="1" t="s">
        <v>44</v>
      </c>
      <c r="C1178" s="1" t="s">
        <v>31</v>
      </c>
      <c r="D1178">
        <v>0</v>
      </c>
      <c r="E1178">
        <v>0</v>
      </c>
      <c r="F1178">
        <v>0</v>
      </c>
      <c r="G1178">
        <v>0</v>
      </c>
      <c r="H1178">
        <v>0</v>
      </c>
      <c r="I1178">
        <v>0</v>
      </c>
      <c r="J1178">
        <v>0</v>
      </c>
      <c r="K1178">
        <v>0</v>
      </c>
      <c r="L1178">
        <v>0</v>
      </c>
      <c r="M1178">
        <v>0</v>
      </c>
      <c r="N1178">
        <v>0</v>
      </c>
      <c r="O1178">
        <v>0</v>
      </c>
      <c r="P1178">
        <v>0</v>
      </c>
      <c r="Q1178">
        <v>0</v>
      </c>
      <c r="R1178">
        <v>0</v>
      </c>
      <c r="S1178">
        <v>0</v>
      </c>
      <c r="T1178">
        <v>0</v>
      </c>
    </row>
    <row r="1179" spans="1:20" x14ac:dyDescent="0.4">
      <c r="A1179" s="1" t="s">
        <v>41</v>
      </c>
      <c r="B1179" s="1" t="s">
        <v>44</v>
      </c>
      <c r="C1179" s="1" t="s">
        <v>32</v>
      </c>
      <c r="D1179">
        <v>0</v>
      </c>
      <c r="E1179">
        <v>0</v>
      </c>
      <c r="F1179">
        <v>0</v>
      </c>
      <c r="G1179">
        <v>0</v>
      </c>
      <c r="H1179">
        <v>0</v>
      </c>
      <c r="I1179">
        <v>0</v>
      </c>
      <c r="J1179">
        <v>0</v>
      </c>
      <c r="K1179">
        <v>0</v>
      </c>
      <c r="L1179">
        <v>0</v>
      </c>
      <c r="M1179">
        <v>0</v>
      </c>
      <c r="N1179">
        <v>0</v>
      </c>
      <c r="O1179">
        <v>0</v>
      </c>
      <c r="P1179">
        <v>0</v>
      </c>
      <c r="Q1179">
        <v>0</v>
      </c>
      <c r="R1179">
        <v>0</v>
      </c>
      <c r="S1179">
        <v>0</v>
      </c>
      <c r="T1179">
        <v>0</v>
      </c>
    </row>
    <row r="1180" spans="1:20" x14ac:dyDescent="0.4">
      <c r="A1180" s="1" t="s">
        <v>41</v>
      </c>
      <c r="B1180" s="1" t="s">
        <v>44</v>
      </c>
      <c r="C1180" s="1" t="s">
        <v>33</v>
      </c>
      <c r="D1180">
        <v>0</v>
      </c>
      <c r="E1180">
        <v>0</v>
      </c>
      <c r="F1180">
        <v>0</v>
      </c>
      <c r="G1180">
        <v>0</v>
      </c>
      <c r="H1180">
        <v>0</v>
      </c>
      <c r="I1180">
        <v>0</v>
      </c>
      <c r="J1180">
        <v>0</v>
      </c>
      <c r="K1180">
        <v>0</v>
      </c>
      <c r="L1180">
        <v>0</v>
      </c>
      <c r="M1180">
        <v>0</v>
      </c>
      <c r="N1180">
        <v>0</v>
      </c>
      <c r="O1180">
        <v>0</v>
      </c>
      <c r="P1180">
        <v>0</v>
      </c>
      <c r="Q1180">
        <v>0</v>
      </c>
      <c r="R1180">
        <v>0</v>
      </c>
      <c r="S1180">
        <v>0</v>
      </c>
      <c r="T1180">
        <v>0</v>
      </c>
    </row>
    <row r="1181" spans="1:20" x14ac:dyDescent="0.4">
      <c r="A1181" s="1" t="s">
        <v>41</v>
      </c>
      <c r="B1181" s="1" t="s">
        <v>44</v>
      </c>
      <c r="C1181" s="1" t="s">
        <v>34</v>
      </c>
      <c r="D1181">
        <v>0</v>
      </c>
      <c r="E1181">
        <v>0</v>
      </c>
      <c r="F1181">
        <v>0</v>
      </c>
      <c r="G1181">
        <v>0</v>
      </c>
      <c r="H1181">
        <v>0</v>
      </c>
      <c r="I1181">
        <v>0</v>
      </c>
      <c r="J1181">
        <v>0</v>
      </c>
      <c r="K1181">
        <v>0</v>
      </c>
      <c r="L1181">
        <v>0</v>
      </c>
      <c r="M1181">
        <v>0</v>
      </c>
      <c r="N1181">
        <v>0</v>
      </c>
      <c r="O1181">
        <v>0</v>
      </c>
      <c r="P1181">
        <v>0</v>
      </c>
      <c r="Q1181">
        <v>0</v>
      </c>
      <c r="R1181">
        <v>0</v>
      </c>
      <c r="S1181">
        <v>0</v>
      </c>
      <c r="T1181">
        <v>0</v>
      </c>
    </row>
    <row r="1182" spans="1:20" x14ac:dyDescent="0.4">
      <c r="A1182" s="1" t="s">
        <v>41</v>
      </c>
      <c r="B1182" s="1" t="s">
        <v>37</v>
      </c>
      <c r="C1182" s="1" t="s">
        <v>31</v>
      </c>
      <c r="D1182">
        <v>0</v>
      </c>
      <c r="E1182">
        <v>0</v>
      </c>
      <c r="F1182">
        <v>0</v>
      </c>
      <c r="G1182">
        <v>0</v>
      </c>
      <c r="H1182">
        <v>0</v>
      </c>
      <c r="I1182">
        <v>0</v>
      </c>
      <c r="J1182">
        <v>0</v>
      </c>
      <c r="K1182">
        <v>0</v>
      </c>
      <c r="L1182">
        <v>0</v>
      </c>
      <c r="M1182">
        <v>0</v>
      </c>
      <c r="N1182">
        <v>0</v>
      </c>
      <c r="O1182">
        <v>0</v>
      </c>
      <c r="P1182">
        <v>0</v>
      </c>
      <c r="Q1182">
        <v>0</v>
      </c>
      <c r="R1182">
        <v>0</v>
      </c>
      <c r="S1182">
        <v>0</v>
      </c>
      <c r="T1182">
        <v>0</v>
      </c>
    </row>
    <row r="1183" spans="1:20" x14ac:dyDescent="0.4">
      <c r="A1183" s="1" t="s">
        <v>41</v>
      </c>
      <c r="B1183" s="1" t="s">
        <v>37</v>
      </c>
      <c r="C1183" s="1" t="s">
        <v>32</v>
      </c>
      <c r="D1183">
        <v>0</v>
      </c>
      <c r="E1183">
        <v>0</v>
      </c>
      <c r="F1183">
        <v>0</v>
      </c>
      <c r="G1183">
        <v>0</v>
      </c>
      <c r="H1183">
        <v>0</v>
      </c>
      <c r="I1183">
        <v>0</v>
      </c>
      <c r="J1183">
        <v>0</v>
      </c>
      <c r="K1183">
        <v>0</v>
      </c>
      <c r="L1183">
        <v>0</v>
      </c>
      <c r="M1183">
        <v>0</v>
      </c>
      <c r="N1183">
        <v>0</v>
      </c>
      <c r="O1183">
        <v>0</v>
      </c>
      <c r="P1183">
        <v>0</v>
      </c>
      <c r="Q1183">
        <v>0</v>
      </c>
      <c r="R1183">
        <v>0</v>
      </c>
      <c r="S1183">
        <v>0</v>
      </c>
      <c r="T1183">
        <v>0</v>
      </c>
    </row>
    <row r="1184" spans="1:20" x14ac:dyDescent="0.4">
      <c r="A1184" s="1" t="s">
        <v>41</v>
      </c>
      <c r="B1184" s="1" t="s">
        <v>37</v>
      </c>
      <c r="C1184" s="1" t="s">
        <v>33</v>
      </c>
      <c r="D1184">
        <v>0</v>
      </c>
      <c r="E1184">
        <v>0</v>
      </c>
      <c r="F1184">
        <v>0</v>
      </c>
      <c r="G1184">
        <v>0</v>
      </c>
      <c r="H1184">
        <v>0</v>
      </c>
      <c r="I1184">
        <v>0</v>
      </c>
      <c r="J1184">
        <v>0</v>
      </c>
      <c r="K1184">
        <v>0</v>
      </c>
      <c r="L1184">
        <v>0</v>
      </c>
      <c r="M1184">
        <v>0</v>
      </c>
      <c r="N1184">
        <v>0</v>
      </c>
      <c r="O1184">
        <v>0</v>
      </c>
      <c r="P1184">
        <v>0</v>
      </c>
      <c r="Q1184">
        <v>0</v>
      </c>
      <c r="R1184">
        <v>0</v>
      </c>
      <c r="S1184">
        <v>0</v>
      </c>
      <c r="T1184">
        <v>0</v>
      </c>
    </row>
    <row r="1185" spans="1:20" x14ac:dyDescent="0.4">
      <c r="A1185" s="1" t="s">
        <v>41</v>
      </c>
      <c r="B1185" s="1" t="s">
        <v>37</v>
      </c>
      <c r="C1185" s="1" t="s">
        <v>34</v>
      </c>
      <c r="D1185">
        <v>0</v>
      </c>
      <c r="E1185">
        <v>0</v>
      </c>
      <c r="F1185">
        <v>0</v>
      </c>
      <c r="G1185">
        <v>0</v>
      </c>
      <c r="H1185">
        <v>0</v>
      </c>
      <c r="I1185">
        <v>0</v>
      </c>
      <c r="J1185">
        <v>0</v>
      </c>
      <c r="K1185">
        <v>0</v>
      </c>
      <c r="L1185">
        <v>0</v>
      </c>
      <c r="M1185">
        <v>0</v>
      </c>
      <c r="N1185">
        <v>0</v>
      </c>
      <c r="O1185">
        <v>0</v>
      </c>
      <c r="P1185">
        <v>0</v>
      </c>
      <c r="Q1185">
        <v>0</v>
      </c>
      <c r="R1185">
        <v>0</v>
      </c>
      <c r="S1185">
        <v>0</v>
      </c>
      <c r="T1185">
        <v>0</v>
      </c>
    </row>
    <row r="1186" spans="1:20" x14ac:dyDescent="0.4">
      <c r="A1186" s="1" t="s">
        <v>41</v>
      </c>
      <c r="B1186" s="1" t="s">
        <v>38</v>
      </c>
      <c r="C1186" s="1" t="s">
        <v>31</v>
      </c>
      <c r="D1186">
        <v>0</v>
      </c>
      <c r="E1186">
        <v>0</v>
      </c>
      <c r="F1186">
        <v>0</v>
      </c>
      <c r="G1186">
        <v>0</v>
      </c>
      <c r="H1186">
        <v>0</v>
      </c>
      <c r="I1186">
        <v>0</v>
      </c>
      <c r="J1186">
        <v>0</v>
      </c>
      <c r="K1186">
        <v>0</v>
      </c>
      <c r="L1186">
        <v>0</v>
      </c>
      <c r="M1186">
        <v>0</v>
      </c>
      <c r="N1186">
        <v>0</v>
      </c>
      <c r="O1186">
        <v>0</v>
      </c>
      <c r="P1186">
        <v>0</v>
      </c>
      <c r="Q1186">
        <v>0</v>
      </c>
      <c r="R1186">
        <v>0</v>
      </c>
      <c r="S1186">
        <v>0</v>
      </c>
      <c r="T1186">
        <v>0</v>
      </c>
    </row>
    <row r="1187" spans="1:20" x14ac:dyDescent="0.4">
      <c r="A1187" s="1" t="s">
        <v>41</v>
      </c>
      <c r="B1187" s="1" t="s">
        <v>38</v>
      </c>
      <c r="C1187" s="1" t="s">
        <v>32</v>
      </c>
      <c r="D1187">
        <v>0</v>
      </c>
      <c r="E1187">
        <v>0</v>
      </c>
      <c r="F1187">
        <v>0</v>
      </c>
      <c r="G1187">
        <v>0</v>
      </c>
      <c r="H1187">
        <v>0</v>
      </c>
      <c r="I1187">
        <v>0</v>
      </c>
      <c r="J1187">
        <v>0</v>
      </c>
      <c r="K1187">
        <v>0</v>
      </c>
      <c r="L1187">
        <v>0</v>
      </c>
      <c r="M1187">
        <v>0</v>
      </c>
      <c r="N1187">
        <v>0</v>
      </c>
      <c r="O1187">
        <v>0</v>
      </c>
      <c r="P1187">
        <v>0</v>
      </c>
      <c r="Q1187">
        <v>0</v>
      </c>
      <c r="R1187">
        <v>0</v>
      </c>
      <c r="S1187">
        <v>0</v>
      </c>
      <c r="T1187">
        <v>0</v>
      </c>
    </row>
    <row r="1188" spans="1:20" x14ac:dyDescent="0.4">
      <c r="A1188" s="1" t="s">
        <v>41</v>
      </c>
      <c r="B1188" s="1" t="s">
        <v>38</v>
      </c>
      <c r="C1188" s="1" t="s">
        <v>33</v>
      </c>
      <c r="D1188">
        <v>0</v>
      </c>
      <c r="E1188">
        <v>0</v>
      </c>
      <c r="F1188">
        <v>0</v>
      </c>
      <c r="G1188">
        <v>0</v>
      </c>
      <c r="H1188">
        <v>0</v>
      </c>
      <c r="I1188">
        <v>0</v>
      </c>
      <c r="J1188">
        <v>0</v>
      </c>
      <c r="K1188">
        <v>0</v>
      </c>
      <c r="L1188">
        <v>0</v>
      </c>
      <c r="M1188">
        <v>0</v>
      </c>
      <c r="N1188">
        <v>0</v>
      </c>
      <c r="O1188">
        <v>0</v>
      </c>
      <c r="P1188">
        <v>0</v>
      </c>
      <c r="Q1188">
        <v>0</v>
      </c>
      <c r="R1188">
        <v>0</v>
      </c>
      <c r="S1188">
        <v>0</v>
      </c>
      <c r="T1188">
        <v>0</v>
      </c>
    </row>
    <row r="1189" spans="1:20" x14ac:dyDescent="0.4">
      <c r="A1189" s="1" t="s">
        <v>41</v>
      </c>
      <c r="B1189" s="1" t="s">
        <v>38</v>
      </c>
      <c r="C1189" s="1" t="s">
        <v>34</v>
      </c>
      <c r="D1189">
        <v>0</v>
      </c>
      <c r="E1189">
        <v>0</v>
      </c>
      <c r="F1189">
        <v>0</v>
      </c>
      <c r="G1189">
        <v>0</v>
      </c>
      <c r="H1189">
        <v>0</v>
      </c>
      <c r="I1189">
        <v>0</v>
      </c>
      <c r="J1189">
        <v>0</v>
      </c>
      <c r="K1189">
        <v>0</v>
      </c>
      <c r="L1189">
        <v>0</v>
      </c>
      <c r="M1189">
        <v>0</v>
      </c>
      <c r="N1189">
        <v>0</v>
      </c>
      <c r="O1189">
        <v>0</v>
      </c>
      <c r="P1189">
        <v>0</v>
      </c>
      <c r="Q1189">
        <v>0</v>
      </c>
      <c r="R1189">
        <v>0</v>
      </c>
      <c r="S1189">
        <v>0</v>
      </c>
      <c r="T1189">
        <v>0</v>
      </c>
    </row>
    <row r="1190" spans="1:20" x14ac:dyDescent="0.4">
      <c r="A1190" s="1" t="s">
        <v>41</v>
      </c>
      <c r="B1190" s="1" t="s">
        <v>42</v>
      </c>
      <c r="C1190" s="1" t="s">
        <v>31</v>
      </c>
      <c r="D1190">
        <v>369.80758006893461</v>
      </c>
      <c r="E1190">
        <v>0</v>
      </c>
      <c r="F1190">
        <v>0</v>
      </c>
      <c r="G1190">
        <v>0</v>
      </c>
      <c r="H1190">
        <v>0</v>
      </c>
      <c r="I1190">
        <v>0</v>
      </c>
      <c r="J1190">
        <v>0</v>
      </c>
      <c r="K1190">
        <v>0</v>
      </c>
      <c r="L1190">
        <v>0</v>
      </c>
      <c r="M1190">
        <v>0</v>
      </c>
      <c r="N1190">
        <v>0</v>
      </c>
      <c r="O1190">
        <v>0</v>
      </c>
      <c r="P1190">
        <v>0</v>
      </c>
      <c r="Q1190">
        <v>0</v>
      </c>
      <c r="R1190">
        <v>0</v>
      </c>
      <c r="S1190">
        <v>0.37681998377324077</v>
      </c>
      <c r="T1190">
        <v>1.3989660796140229</v>
      </c>
    </row>
    <row r="1191" spans="1:20" x14ac:dyDescent="0.4">
      <c r="A1191" s="1" t="s">
        <v>41</v>
      </c>
      <c r="B1191" s="1" t="s">
        <v>42</v>
      </c>
      <c r="C1191" s="1" t="s">
        <v>32</v>
      </c>
      <c r="D1191">
        <v>0</v>
      </c>
      <c r="E1191">
        <v>0</v>
      </c>
      <c r="F1191">
        <v>0</v>
      </c>
      <c r="G1191">
        <v>0</v>
      </c>
      <c r="H1191">
        <v>0</v>
      </c>
      <c r="I1191">
        <v>0</v>
      </c>
      <c r="J1191">
        <v>0</v>
      </c>
      <c r="K1191">
        <v>0</v>
      </c>
      <c r="L1191">
        <v>0</v>
      </c>
      <c r="M1191">
        <v>0</v>
      </c>
      <c r="N1191">
        <v>0</v>
      </c>
      <c r="O1191">
        <v>0</v>
      </c>
      <c r="P1191">
        <v>0</v>
      </c>
      <c r="Q1191">
        <v>0</v>
      </c>
      <c r="R1191">
        <v>0</v>
      </c>
      <c r="S1191">
        <v>0</v>
      </c>
      <c r="T1191">
        <v>0</v>
      </c>
    </row>
    <row r="1192" spans="1:20" x14ac:dyDescent="0.4">
      <c r="A1192" s="1" t="s">
        <v>41</v>
      </c>
      <c r="B1192" s="1" t="s">
        <v>42</v>
      </c>
      <c r="C1192" s="1" t="s">
        <v>33</v>
      </c>
      <c r="D1192">
        <v>0</v>
      </c>
      <c r="E1192">
        <v>0</v>
      </c>
      <c r="F1192">
        <v>0</v>
      </c>
      <c r="G1192">
        <v>0</v>
      </c>
      <c r="H1192">
        <v>0</v>
      </c>
      <c r="I1192">
        <v>0</v>
      </c>
      <c r="J1192">
        <v>0</v>
      </c>
      <c r="K1192">
        <v>0</v>
      </c>
      <c r="L1192">
        <v>0</v>
      </c>
      <c r="M1192">
        <v>0</v>
      </c>
      <c r="N1192">
        <v>0</v>
      </c>
      <c r="O1192">
        <v>0</v>
      </c>
      <c r="P1192">
        <v>0</v>
      </c>
      <c r="Q1192">
        <v>0</v>
      </c>
      <c r="R1192">
        <v>0</v>
      </c>
      <c r="S1192">
        <v>0</v>
      </c>
      <c r="T1192">
        <v>0</v>
      </c>
    </row>
    <row r="1193" spans="1:20" x14ac:dyDescent="0.4">
      <c r="A1193" s="1" t="s">
        <v>41</v>
      </c>
      <c r="B1193" s="1" t="s">
        <v>42</v>
      </c>
      <c r="C1193" s="1" t="s">
        <v>34</v>
      </c>
      <c r="D1193">
        <v>0</v>
      </c>
      <c r="E1193">
        <v>0</v>
      </c>
      <c r="F1193">
        <v>0</v>
      </c>
      <c r="G1193">
        <v>0</v>
      </c>
      <c r="H1193">
        <v>0</v>
      </c>
      <c r="I1193">
        <v>0</v>
      </c>
      <c r="J1193">
        <v>0</v>
      </c>
      <c r="K1193">
        <v>0</v>
      </c>
      <c r="L1193">
        <v>0</v>
      </c>
      <c r="M1193">
        <v>0</v>
      </c>
      <c r="N1193">
        <v>0</v>
      </c>
      <c r="O1193">
        <v>0</v>
      </c>
      <c r="P1193">
        <v>0</v>
      </c>
      <c r="Q1193">
        <v>0</v>
      </c>
      <c r="R1193">
        <v>0</v>
      </c>
      <c r="S1193">
        <v>0</v>
      </c>
      <c r="T1193">
        <v>0</v>
      </c>
    </row>
    <row r="1194" spans="1:20" x14ac:dyDescent="0.4">
      <c r="A1194" s="1" t="s">
        <v>41</v>
      </c>
      <c r="B1194" s="1" t="s">
        <v>43</v>
      </c>
      <c r="C1194" s="1" t="s">
        <v>31</v>
      </c>
      <c r="D1194">
        <v>0</v>
      </c>
      <c r="E1194">
        <v>0</v>
      </c>
      <c r="F1194">
        <v>0</v>
      </c>
      <c r="G1194">
        <v>0</v>
      </c>
      <c r="H1194">
        <v>0</v>
      </c>
      <c r="I1194">
        <v>0</v>
      </c>
      <c r="J1194">
        <v>0</v>
      </c>
      <c r="K1194">
        <v>0</v>
      </c>
      <c r="L1194">
        <v>0</v>
      </c>
      <c r="M1194">
        <v>0</v>
      </c>
      <c r="N1194">
        <v>0</v>
      </c>
      <c r="O1194">
        <v>0</v>
      </c>
      <c r="P1194">
        <v>0</v>
      </c>
      <c r="Q1194">
        <v>0</v>
      </c>
      <c r="R1194">
        <v>0</v>
      </c>
      <c r="S1194">
        <v>0</v>
      </c>
      <c r="T1194">
        <v>0</v>
      </c>
    </row>
    <row r="1195" spans="1:20" x14ac:dyDescent="0.4">
      <c r="A1195" s="1" t="s">
        <v>41</v>
      </c>
      <c r="B1195" s="1" t="s">
        <v>43</v>
      </c>
      <c r="C1195" s="1" t="s">
        <v>32</v>
      </c>
      <c r="D1195">
        <v>0</v>
      </c>
      <c r="E1195">
        <v>0</v>
      </c>
      <c r="F1195">
        <v>0</v>
      </c>
      <c r="G1195">
        <v>0</v>
      </c>
      <c r="H1195">
        <v>0</v>
      </c>
      <c r="I1195">
        <v>0</v>
      </c>
      <c r="J1195">
        <v>0</v>
      </c>
      <c r="K1195">
        <v>0</v>
      </c>
      <c r="L1195">
        <v>0</v>
      </c>
      <c r="M1195">
        <v>0</v>
      </c>
      <c r="N1195">
        <v>0</v>
      </c>
      <c r="O1195">
        <v>0</v>
      </c>
      <c r="P1195">
        <v>0</v>
      </c>
      <c r="Q1195">
        <v>0</v>
      </c>
      <c r="R1195">
        <v>0</v>
      </c>
      <c r="S1195">
        <v>0</v>
      </c>
      <c r="T1195">
        <v>0</v>
      </c>
    </row>
    <row r="1196" spans="1:20" x14ac:dyDescent="0.4">
      <c r="A1196" s="1" t="s">
        <v>41</v>
      </c>
      <c r="B1196" s="1" t="s">
        <v>43</v>
      </c>
      <c r="C1196" s="1" t="s">
        <v>33</v>
      </c>
      <c r="D1196">
        <v>0</v>
      </c>
      <c r="E1196">
        <v>0</v>
      </c>
      <c r="F1196">
        <v>0</v>
      </c>
      <c r="G1196">
        <v>0</v>
      </c>
      <c r="H1196">
        <v>0</v>
      </c>
      <c r="I1196">
        <v>0</v>
      </c>
      <c r="J1196">
        <v>0</v>
      </c>
      <c r="K1196">
        <v>0</v>
      </c>
      <c r="L1196">
        <v>0</v>
      </c>
      <c r="M1196">
        <v>0</v>
      </c>
      <c r="N1196">
        <v>0</v>
      </c>
      <c r="O1196">
        <v>0</v>
      </c>
      <c r="P1196">
        <v>0</v>
      </c>
      <c r="Q1196">
        <v>0</v>
      </c>
      <c r="R1196">
        <v>0</v>
      </c>
      <c r="S1196">
        <v>0</v>
      </c>
      <c r="T1196">
        <v>0</v>
      </c>
    </row>
    <row r="1197" spans="1:20" x14ac:dyDescent="0.4">
      <c r="A1197" s="1" t="s">
        <v>41</v>
      </c>
      <c r="B1197" s="1" t="s">
        <v>43</v>
      </c>
      <c r="C1197" s="1" t="s">
        <v>34</v>
      </c>
      <c r="D1197">
        <v>0</v>
      </c>
      <c r="E1197">
        <v>0</v>
      </c>
      <c r="F1197">
        <v>0</v>
      </c>
      <c r="G1197">
        <v>0</v>
      </c>
      <c r="H1197">
        <v>0</v>
      </c>
      <c r="I1197">
        <v>0</v>
      </c>
      <c r="J1197">
        <v>0</v>
      </c>
      <c r="K1197">
        <v>0</v>
      </c>
      <c r="L1197">
        <v>0</v>
      </c>
      <c r="M1197">
        <v>0</v>
      </c>
      <c r="N1197">
        <v>0</v>
      </c>
      <c r="O1197">
        <v>0</v>
      </c>
      <c r="P1197">
        <v>0</v>
      </c>
      <c r="Q1197">
        <v>0</v>
      </c>
      <c r="R1197">
        <v>0</v>
      </c>
      <c r="S1197">
        <v>0</v>
      </c>
      <c r="T1197">
        <v>0</v>
      </c>
    </row>
    <row r="1198" spans="1:20" x14ac:dyDescent="0.4">
      <c r="A1198" s="1" t="s">
        <v>41</v>
      </c>
      <c r="B1198" s="1" t="s">
        <v>45</v>
      </c>
      <c r="C1198" s="1" t="s">
        <v>31</v>
      </c>
      <c r="D1198">
        <v>0</v>
      </c>
      <c r="E1198">
        <v>0</v>
      </c>
      <c r="F1198">
        <v>0</v>
      </c>
      <c r="G1198">
        <v>0</v>
      </c>
      <c r="H1198">
        <v>0</v>
      </c>
      <c r="I1198">
        <v>0</v>
      </c>
      <c r="J1198">
        <v>0</v>
      </c>
      <c r="K1198">
        <v>0</v>
      </c>
      <c r="L1198">
        <v>0</v>
      </c>
      <c r="M1198">
        <v>0</v>
      </c>
      <c r="N1198">
        <v>0</v>
      </c>
      <c r="O1198">
        <v>0</v>
      </c>
      <c r="P1198">
        <v>0</v>
      </c>
      <c r="Q1198">
        <v>0</v>
      </c>
      <c r="R1198">
        <v>0</v>
      </c>
      <c r="S1198">
        <v>0</v>
      </c>
      <c r="T1198">
        <v>0</v>
      </c>
    </row>
    <row r="1199" spans="1:20" x14ac:dyDescent="0.4">
      <c r="A1199" s="1" t="s">
        <v>41</v>
      </c>
      <c r="B1199" s="1" t="s">
        <v>45</v>
      </c>
      <c r="C1199" s="1" t="s">
        <v>32</v>
      </c>
      <c r="D1199">
        <v>0</v>
      </c>
      <c r="E1199">
        <v>0</v>
      </c>
      <c r="F1199">
        <v>0</v>
      </c>
      <c r="G1199">
        <v>0</v>
      </c>
      <c r="H1199">
        <v>0</v>
      </c>
      <c r="I1199">
        <v>0</v>
      </c>
      <c r="J1199">
        <v>0</v>
      </c>
      <c r="K1199">
        <v>0</v>
      </c>
      <c r="L1199">
        <v>0</v>
      </c>
      <c r="M1199">
        <v>0</v>
      </c>
      <c r="N1199">
        <v>0</v>
      </c>
      <c r="O1199">
        <v>0</v>
      </c>
      <c r="P1199">
        <v>0</v>
      </c>
      <c r="Q1199">
        <v>0</v>
      </c>
      <c r="R1199">
        <v>0</v>
      </c>
      <c r="S1199">
        <v>0</v>
      </c>
      <c r="T1199">
        <v>0</v>
      </c>
    </row>
    <row r="1200" spans="1:20" x14ac:dyDescent="0.4">
      <c r="A1200" s="1" t="s">
        <v>41</v>
      </c>
      <c r="B1200" s="1" t="s">
        <v>45</v>
      </c>
      <c r="C1200" s="1" t="s">
        <v>33</v>
      </c>
      <c r="D1200">
        <v>0</v>
      </c>
      <c r="E1200">
        <v>0</v>
      </c>
      <c r="F1200">
        <v>0</v>
      </c>
      <c r="G1200">
        <v>0</v>
      </c>
      <c r="H1200">
        <v>0</v>
      </c>
      <c r="I1200">
        <v>0</v>
      </c>
      <c r="J1200">
        <v>0</v>
      </c>
      <c r="K1200">
        <v>0</v>
      </c>
      <c r="L1200">
        <v>0</v>
      </c>
      <c r="M1200">
        <v>0</v>
      </c>
      <c r="N1200">
        <v>0</v>
      </c>
      <c r="O1200">
        <v>0</v>
      </c>
      <c r="P1200">
        <v>0</v>
      </c>
      <c r="Q1200">
        <v>0</v>
      </c>
      <c r="R1200">
        <v>0</v>
      </c>
      <c r="S1200">
        <v>0</v>
      </c>
      <c r="T1200">
        <v>0</v>
      </c>
    </row>
    <row r="1201" spans="1:20" x14ac:dyDescent="0.4">
      <c r="A1201" s="1" t="s">
        <v>41</v>
      </c>
      <c r="B1201" s="1" t="s">
        <v>45</v>
      </c>
      <c r="C1201" s="1" t="s">
        <v>34</v>
      </c>
      <c r="D1201">
        <v>0</v>
      </c>
      <c r="E1201">
        <v>0</v>
      </c>
      <c r="F1201">
        <v>0</v>
      </c>
      <c r="G1201">
        <v>0</v>
      </c>
      <c r="H1201">
        <v>0</v>
      </c>
      <c r="I1201">
        <v>0</v>
      </c>
      <c r="J1201">
        <v>0</v>
      </c>
      <c r="K1201">
        <v>0</v>
      </c>
      <c r="L1201">
        <v>0</v>
      </c>
      <c r="M1201">
        <v>0</v>
      </c>
      <c r="N1201">
        <v>0</v>
      </c>
      <c r="O1201">
        <v>0</v>
      </c>
      <c r="P1201">
        <v>0</v>
      </c>
      <c r="Q1201">
        <v>0</v>
      </c>
      <c r="R1201">
        <v>0</v>
      </c>
      <c r="S1201">
        <v>0</v>
      </c>
      <c r="T1201">
        <v>0</v>
      </c>
    </row>
    <row r="1202" spans="1:20" x14ac:dyDescent="0.4">
      <c r="A1202" s="1" t="s">
        <v>41</v>
      </c>
      <c r="B1202" s="1" t="s">
        <v>46</v>
      </c>
      <c r="C1202" s="1" t="s">
        <v>31</v>
      </c>
      <c r="D1202">
        <v>0</v>
      </c>
      <c r="E1202">
        <v>0</v>
      </c>
      <c r="F1202">
        <v>0</v>
      </c>
      <c r="G1202">
        <v>0</v>
      </c>
      <c r="H1202">
        <v>0</v>
      </c>
      <c r="I1202">
        <v>0</v>
      </c>
      <c r="J1202">
        <v>0</v>
      </c>
      <c r="K1202">
        <v>0</v>
      </c>
      <c r="L1202">
        <v>0</v>
      </c>
      <c r="M1202">
        <v>0</v>
      </c>
      <c r="N1202">
        <v>0</v>
      </c>
      <c r="O1202">
        <v>0</v>
      </c>
      <c r="P1202">
        <v>0</v>
      </c>
      <c r="Q1202">
        <v>0</v>
      </c>
      <c r="R1202">
        <v>0</v>
      </c>
      <c r="S1202">
        <v>0</v>
      </c>
      <c r="T1202">
        <v>0</v>
      </c>
    </row>
    <row r="1203" spans="1:20" x14ac:dyDescent="0.4">
      <c r="A1203" s="1" t="s">
        <v>41</v>
      </c>
      <c r="B1203" s="1" t="s">
        <v>46</v>
      </c>
      <c r="C1203" s="1" t="s">
        <v>32</v>
      </c>
      <c r="D1203">
        <v>0</v>
      </c>
      <c r="E1203">
        <v>0</v>
      </c>
      <c r="F1203">
        <v>0</v>
      </c>
      <c r="G1203">
        <v>0</v>
      </c>
      <c r="H1203">
        <v>0</v>
      </c>
      <c r="I1203">
        <v>0</v>
      </c>
      <c r="J1203">
        <v>0</v>
      </c>
      <c r="K1203">
        <v>0</v>
      </c>
      <c r="L1203">
        <v>0</v>
      </c>
      <c r="M1203">
        <v>0</v>
      </c>
      <c r="N1203">
        <v>0</v>
      </c>
      <c r="O1203">
        <v>0</v>
      </c>
      <c r="P1203">
        <v>0</v>
      </c>
      <c r="Q1203">
        <v>0</v>
      </c>
      <c r="R1203">
        <v>0</v>
      </c>
      <c r="S1203">
        <v>0</v>
      </c>
      <c r="T1203">
        <v>0</v>
      </c>
    </row>
    <row r="1204" spans="1:20" x14ac:dyDescent="0.4">
      <c r="A1204" s="1" t="s">
        <v>41</v>
      </c>
      <c r="B1204" s="1" t="s">
        <v>46</v>
      </c>
      <c r="C1204" s="1" t="s">
        <v>33</v>
      </c>
      <c r="D1204">
        <v>0</v>
      </c>
      <c r="E1204">
        <v>0</v>
      </c>
      <c r="F1204">
        <v>0</v>
      </c>
      <c r="G1204">
        <v>0</v>
      </c>
      <c r="H1204">
        <v>0</v>
      </c>
      <c r="I1204">
        <v>0</v>
      </c>
      <c r="J1204">
        <v>0</v>
      </c>
      <c r="K1204">
        <v>0</v>
      </c>
      <c r="L1204">
        <v>0</v>
      </c>
      <c r="M1204">
        <v>0</v>
      </c>
      <c r="N1204">
        <v>0</v>
      </c>
      <c r="O1204">
        <v>0</v>
      </c>
      <c r="P1204">
        <v>0</v>
      </c>
      <c r="Q1204">
        <v>0</v>
      </c>
      <c r="R1204">
        <v>0</v>
      </c>
      <c r="S1204">
        <v>0</v>
      </c>
      <c r="T1204">
        <v>0</v>
      </c>
    </row>
    <row r="1205" spans="1:20" x14ac:dyDescent="0.4">
      <c r="A1205" s="1" t="s">
        <v>41</v>
      </c>
      <c r="B1205" s="1" t="s">
        <v>46</v>
      </c>
      <c r="C1205" s="1" t="s">
        <v>34</v>
      </c>
      <c r="D1205">
        <v>0</v>
      </c>
      <c r="E1205">
        <v>0</v>
      </c>
      <c r="F1205">
        <v>0</v>
      </c>
      <c r="G1205">
        <v>0</v>
      </c>
      <c r="H1205">
        <v>0</v>
      </c>
      <c r="I1205">
        <v>0</v>
      </c>
      <c r="J1205">
        <v>0</v>
      </c>
      <c r="K1205">
        <v>0</v>
      </c>
      <c r="L1205">
        <v>0</v>
      </c>
      <c r="M1205">
        <v>0</v>
      </c>
      <c r="N1205">
        <v>0</v>
      </c>
      <c r="O1205">
        <v>0</v>
      </c>
      <c r="P1205">
        <v>0</v>
      </c>
      <c r="Q1205">
        <v>0</v>
      </c>
      <c r="R1205">
        <v>0</v>
      </c>
      <c r="S1205">
        <v>0</v>
      </c>
      <c r="T1205">
        <v>0</v>
      </c>
    </row>
    <row r="1206" spans="1:20" x14ac:dyDescent="0.4">
      <c r="A1206" s="1" t="s">
        <v>41</v>
      </c>
      <c r="B1206" s="1" t="s">
        <v>47</v>
      </c>
      <c r="C1206" s="1" t="s">
        <v>31</v>
      </c>
      <c r="D1206">
        <v>0</v>
      </c>
      <c r="E1206">
        <v>0</v>
      </c>
      <c r="F1206">
        <v>0</v>
      </c>
      <c r="G1206">
        <v>0</v>
      </c>
      <c r="H1206">
        <v>0</v>
      </c>
      <c r="I1206">
        <v>0</v>
      </c>
      <c r="J1206">
        <v>0</v>
      </c>
      <c r="K1206">
        <v>0</v>
      </c>
      <c r="L1206">
        <v>0</v>
      </c>
      <c r="M1206">
        <v>0</v>
      </c>
      <c r="N1206">
        <v>0</v>
      </c>
      <c r="O1206">
        <v>0</v>
      </c>
      <c r="P1206">
        <v>0</v>
      </c>
      <c r="Q1206">
        <v>0</v>
      </c>
      <c r="R1206">
        <v>0</v>
      </c>
      <c r="S1206">
        <v>0</v>
      </c>
      <c r="T1206">
        <v>0</v>
      </c>
    </row>
    <row r="1207" spans="1:20" x14ac:dyDescent="0.4">
      <c r="A1207" s="1" t="s">
        <v>41</v>
      </c>
      <c r="B1207" s="1" t="s">
        <v>47</v>
      </c>
      <c r="C1207" s="1" t="s">
        <v>32</v>
      </c>
      <c r="D1207">
        <v>0</v>
      </c>
      <c r="E1207">
        <v>0</v>
      </c>
      <c r="F1207">
        <v>0</v>
      </c>
      <c r="G1207">
        <v>0</v>
      </c>
      <c r="H1207">
        <v>0</v>
      </c>
      <c r="I1207">
        <v>0</v>
      </c>
      <c r="J1207">
        <v>0</v>
      </c>
      <c r="K1207">
        <v>0</v>
      </c>
      <c r="L1207">
        <v>0</v>
      </c>
      <c r="M1207">
        <v>0</v>
      </c>
      <c r="N1207">
        <v>0</v>
      </c>
      <c r="O1207">
        <v>0</v>
      </c>
      <c r="P1207">
        <v>0</v>
      </c>
      <c r="Q1207">
        <v>0</v>
      </c>
      <c r="R1207">
        <v>0</v>
      </c>
      <c r="S1207">
        <v>0</v>
      </c>
      <c r="T1207">
        <v>0</v>
      </c>
    </row>
    <row r="1208" spans="1:20" x14ac:dyDescent="0.4">
      <c r="A1208" s="1" t="s">
        <v>41</v>
      </c>
      <c r="B1208" s="1" t="s">
        <v>47</v>
      </c>
      <c r="C1208" s="1" t="s">
        <v>33</v>
      </c>
      <c r="D1208">
        <v>0</v>
      </c>
      <c r="E1208">
        <v>0</v>
      </c>
      <c r="F1208">
        <v>0</v>
      </c>
      <c r="G1208">
        <v>0</v>
      </c>
      <c r="H1208">
        <v>0</v>
      </c>
      <c r="I1208">
        <v>0</v>
      </c>
      <c r="J1208">
        <v>0</v>
      </c>
      <c r="K1208">
        <v>0</v>
      </c>
      <c r="L1208">
        <v>0</v>
      </c>
      <c r="M1208">
        <v>0</v>
      </c>
      <c r="N1208">
        <v>0</v>
      </c>
      <c r="O1208">
        <v>0</v>
      </c>
      <c r="P1208">
        <v>0</v>
      </c>
      <c r="Q1208">
        <v>0</v>
      </c>
      <c r="R1208">
        <v>0</v>
      </c>
      <c r="S1208">
        <v>0</v>
      </c>
      <c r="T1208">
        <v>0</v>
      </c>
    </row>
    <row r="1209" spans="1:20" x14ac:dyDescent="0.4">
      <c r="A1209" s="1" t="s">
        <v>41</v>
      </c>
      <c r="B1209" s="1" t="s">
        <v>47</v>
      </c>
      <c r="C1209" s="1" t="s">
        <v>34</v>
      </c>
      <c r="D1209">
        <v>0</v>
      </c>
      <c r="E1209">
        <v>0</v>
      </c>
      <c r="F1209">
        <v>0</v>
      </c>
      <c r="G1209">
        <v>0</v>
      </c>
      <c r="H1209">
        <v>0</v>
      </c>
      <c r="I1209">
        <v>0</v>
      </c>
      <c r="J1209">
        <v>0</v>
      </c>
      <c r="K1209">
        <v>0</v>
      </c>
      <c r="L1209">
        <v>0</v>
      </c>
      <c r="M1209">
        <v>0</v>
      </c>
      <c r="N1209">
        <v>0</v>
      </c>
      <c r="O1209">
        <v>0</v>
      </c>
      <c r="P1209">
        <v>0</v>
      </c>
      <c r="Q1209">
        <v>0</v>
      </c>
      <c r="R1209">
        <v>0</v>
      </c>
      <c r="S1209">
        <v>0</v>
      </c>
      <c r="T1209">
        <v>0</v>
      </c>
    </row>
    <row r="1210" spans="1:20" x14ac:dyDescent="0.4">
      <c r="A1210" s="1" t="s">
        <v>41</v>
      </c>
      <c r="B1210" s="1" t="s">
        <v>48</v>
      </c>
      <c r="C1210" s="1" t="s">
        <v>31</v>
      </c>
      <c r="D1210">
        <v>0</v>
      </c>
      <c r="E1210">
        <v>0</v>
      </c>
      <c r="F1210">
        <v>0</v>
      </c>
      <c r="G1210">
        <v>0</v>
      </c>
      <c r="H1210">
        <v>0</v>
      </c>
      <c r="I1210">
        <v>0</v>
      </c>
      <c r="J1210">
        <v>0</v>
      </c>
      <c r="K1210">
        <v>0</v>
      </c>
      <c r="L1210">
        <v>0</v>
      </c>
      <c r="M1210">
        <v>0</v>
      </c>
      <c r="N1210">
        <v>0</v>
      </c>
      <c r="O1210">
        <v>0</v>
      </c>
      <c r="P1210">
        <v>0</v>
      </c>
      <c r="Q1210">
        <v>0</v>
      </c>
      <c r="R1210">
        <v>0</v>
      </c>
      <c r="S1210">
        <v>0</v>
      </c>
      <c r="T1210">
        <v>0</v>
      </c>
    </row>
    <row r="1211" spans="1:20" x14ac:dyDescent="0.4">
      <c r="A1211" s="1" t="s">
        <v>41</v>
      </c>
      <c r="B1211" s="1" t="s">
        <v>48</v>
      </c>
      <c r="C1211" s="1" t="s">
        <v>32</v>
      </c>
      <c r="D1211">
        <v>0</v>
      </c>
      <c r="E1211">
        <v>0</v>
      </c>
      <c r="F1211">
        <v>0</v>
      </c>
      <c r="G1211">
        <v>0</v>
      </c>
      <c r="H1211">
        <v>0</v>
      </c>
      <c r="I1211">
        <v>0</v>
      </c>
      <c r="J1211">
        <v>0</v>
      </c>
      <c r="K1211">
        <v>0</v>
      </c>
      <c r="L1211">
        <v>0</v>
      </c>
      <c r="M1211">
        <v>0</v>
      </c>
      <c r="N1211">
        <v>0</v>
      </c>
      <c r="O1211">
        <v>0</v>
      </c>
      <c r="P1211">
        <v>0</v>
      </c>
      <c r="Q1211">
        <v>0</v>
      </c>
      <c r="R1211">
        <v>0</v>
      </c>
      <c r="S1211">
        <v>0</v>
      </c>
      <c r="T1211">
        <v>0</v>
      </c>
    </row>
    <row r="1212" spans="1:20" x14ac:dyDescent="0.4">
      <c r="A1212" s="1" t="s">
        <v>41</v>
      </c>
      <c r="B1212" s="1" t="s">
        <v>48</v>
      </c>
      <c r="C1212" s="1" t="s">
        <v>33</v>
      </c>
      <c r="D1212">
        <v>0</v>
      </c>
      <c r="E1212">
        <v>0</v>
      </c>
      <c r="F1212">
        <v>0</v>
      </c>
      <c r="G1212">
        <v>0</v>
      </c>
      <c r="H1212">
        <v>0</v>
      </c>
      <c r="I1212">
        <v>0</v>
      </c>
      <c r="J1212">
        <v>0</v>
      </c>
      <c r="K1212">
        <v>0</v>
      </c>
      <c r="L1212">
        <v>0</v>
      </c>
      <c r="M1212">
        <v>0</v>
      </c>
      <c r="N1212">
        <v>0</v>
      </c>
      <c r="O1212">
        <v>0</v>
      </c>
      <c r="P1212">
        <v>0</v>
      </c>
      <c r="Q1212">
        <v>0</v>
      </c>
      <c r="R1212">
        <v>0</v>
      </c>
      <c r="S1212">
        <v>0</v>
      </c>
      <c r="T1212">
        <v>0</v>
      </c>
    </row>
    <row r="1213" spans="1:20" x14ac:dyDescent="0.4">
      <c r="A1213" s="1" t="s">
        <v>41</v>
      </c>
      <c r="B1213" s="1" t="s">
        <v>48</v>
      </c>
      <c r="C1213" s="1" t="s">
        <v>34</v>
      </c>
      <c r="D1213">
        <v>0</v>
      </c>
      <c r="E1213">
        <v>0</v>
      </c>
      <c r="F1213">
        <v>0</v>
      </c>
      <c r="G1213">
        <v>0</v>
      </c>
      <c r="H1213">
        <v>0</v>
      </c>
      <c r="I1213">
        <v>0</v>
      </c>
      <c r="J1213">
        <v>0</v>
      </c>
      <c r="K1213">
        <v>0</v>
      </c>
      <c r="L1213">
        <v>0</v>
      </c>
      <c r="M1213">
        <v>0</v>
      </c>
      <c r="N1213">
        <v>0</v>
      </c>
      <c r="O1213">
        <v>0</v>
      </c>
      <c r="P1213">
        <v>0</v>
      </c>
      <c r="Q1213">
        <v>0</v>
      </c>
      <c r="R1213">
        <v>0</v>
      </c>
      <c r="S1213">
        <v>0</v>
      </c>
      <c r="T1213">
        <v>0</v>
      </c>
    </row>
    <row r="1214" spans="1:20" x14ac:dyDescent="0.4">
      <c r="A1214" s="1" t="s">
        <v>41</v>
      </c>
      <c r="B1214" s="1" t="s">
        <v>49</v>
      </c>
      <c r="C1214" s="1" t="s">
        <v>31</v>
      </c>
      <c r="D1214">
        <v>0</v>
      </c>
      <c r="E1214">
        <v>0</v>
      </c>
      <c r="F1214">
        <v>0</v>
      </c>
      <c r="G1214">
        <v>0</v>
      </c>
      <c r="H1214">
        <v>0</v>
      </c>
      <c r="I1214">
        <v>0</v>
      </c>
      <c r="J1214">
        <v>0</v>
      </c>
      <c r="K1214">
        <v>0</v>
      </c>
      <c r="L1214">
        <v>0</v>
      </c>
      <c r="M1214">
        <v>0</v>
      </c>
      <c r="N1214">
        <v>0</v>
      </c>
      <c r="O1214">
        <v>0</v>
      </c>
      <c r="P1214">
        <v>0</v>
      </c>
      <c r="Q1214">
        <v>0</v>
      </c>
      <c r="R1214">
        <v>0</v>
      </c>
      <c r="S1214">
        <v>0</v>
      </c>
      <c r="T1214">
        <v>0</v>
      </c>
    </row>
    <row r="1215" spans="1:20" x14ac:dyDescent="0.4">
      <c r="A1215" s="1" t="s">
        <v>41</v>
      </c>
      <c r="B1215" s="1" t="s">
        <v>49</v>
      </c>
      <c r="C1215" s="1" t="s">
        <v>32</v>
      </c>
      <c r="D1215">
        <v>0</v>
      </c>
      <c r="E1215">
        <v>0</v>
      </c>
      <c r="F1215">
        <v>0</v>
      </c>
      <c r="G1215">
        <v>0</v>
      </c>
      <c r="H1215">
        <v>0</v>
      </c>
      <c r="I1215">
        <v>0</v>
      </c>
      <c r="J1215">
        <v>0</v>
      </c>
      <c r="K1215">
        <v>0</v>
      </c>
      <c r="L1215">
        <v>0</v>
      </c>
      <c r="M1215">
        <v>0</v>
      </c>
      <c r="N1215">
        <v>0</v>
      </c>
      <c r="O1215">
        <v>0</v>
      </c>
      <c r="P1215">
        <v>0</v>
      </c>
      <c r="Q1215">
        <v>0</v>
      </c>
      <c r="R1215">
        <v>0</v>
      </c>
      <c r="S1215">
        <v>0</v>
      </c>
      <c r="T1215">
        <v>0</v>
      </c>
    </row>
    <row r="1216" spans="1:20" x14ac:dyDescent="0.4">
      <c r="A1216" s="1" t="s">
        <v>41</v>
      </c>
      <c r="B1216" s="1" t="s">
        <v>49</v>
      </c>
      <c r="C1216" s="1" t="s">
        <v>33</v>
      </c>
      <c r="D1216">
        <v>0</v>
      </c>
      <c r="E1216">
        <v>0</v>
      </c>
      <c r="F1216">
        <v>0</v>
      </c>
      <c r="G1216">
        <v>0</v>
      </c>
      <c r="H1216">
        <v>0</v>
      </c>
      <c r="I1216">
        <v>0</v>
      </c>
      <c r="J1216">
        <v>0</v>
      </c>
      <c r="K1216">
        <v>0</v>
      </c>
      <c r="L1216">
        <v>0</v>
      </c>
      <c r="M1216">
        <v>0</v>
      </c>
      <c r="N1216">
        <v>0</v>
      </c>
      <c r="O1216">
        <v>0</v>
      </c>
      <c r="P1216">
        <v>0</v>
      </c>
      <c r="Q1216">
        <v>0</v>
      </c>
      <c r="R1216">
        <v>0</v>
      </c>
      <c r="S1216">
        <v>0</v>
      </c>
      <c r="T1216">
        <v>0</v>
      </c>
    </row>
    <row r="1217" spans="1:20" x14ac:dyDescent="0.4">
      <c r="A1217" s="1" t="s">
        <v>41</v>
      </c>
      <c r="B1217" s="1" t="s">
        <v>49</v>
      </c>
      <c r="C1217" s="1" t="s">
        <v>34</v>
      </c>
      <c r="D1217">
        <v>0</v>
      </c>
      <c r="E1217">
        <v>0</v>
      </c>
      <c r="F1217">
        <v>0</v>
      </c>
      <c r="G1217">
        <v>0</v>
      </c>
      <c r="H1217">
        <v>0</v>
      </c>
      <c r="I1217">
        <v>0</v>
      </c>
      <c r="J1217">
        <v>0</v>
      </c>
      <c r="K1217">
        <v>0</v>
      </c>
      <c r="L1217">
        <v>0</v>
      </c>
      <c r="M1217">
        <v>0</v>
      </c>
      <c r="N1217">
        <v>0</v>
      </c>
      <c r="O1217">
        <v>0</v>
      </c>
      <c r="P1217">
        <v>0</v>
      </c>
      <c r="Q1217">
        <v>0</v>
      </c>
      <c r="R1217">
        <v>0</v>
      </c>
      <c r="S1217">
        <v>0</v>
      </c>
      <c r="T1217">
        <v>0</v>
      </c>
    </row>
    <row r="1218" spans="1:20" x14ac:dyDescent="0.4">
      <c r="A1218" s="1" t="s">
        <v>41</v>
      </c>
      <c r="B1218" s="1" t="s">
        <v>535</v>
      </c>
      <c r="C1218" s="1" t="s">
        <v>31</v>
      </c>
      <c r="D1218">
        <v>0</v>
      </c>
      <c r="E1218">
        <v>0</v>
      </c>
      <c r="F1218">
        <v>0</v>
      </c>
      <c r="G1218">
        <v>0</v>
      </c>
      <c r="H1218">
        <v>0</v>
      </c>
      <c r="I1218">
        <v>0</v>
      </c>
      <c r="J1218">
        <v>0</v>
      </c>
      <c r="K1218">
        <v>0</v>
      </c>
      <c r="L1218">
        <v>0</v>
      </c>
      <c r="M1218">
        <v>0</v>
      </c>
      <c r="N1218">
        <v>0</v>
      </c>
      <c r="O1218">
        <v>0</v>
      </c>
      <c r="P1218">
        <v>0</v>
      </c>
      <c r="Q1218">
        <v>0</v>
      </c>
      <c r="R1218">
        <v>0</v>
      </c>
      <c r="S1218">
        <v>0</v>
      </c>
      <c r="T1218">
        <v>0</v>
      </c>
    </row>
    <row r="1219" spans="1:20" x14ac:dyDescent="0.4">
      <c r="A1219" s="1" t="s">
        <v>41</v>
      </c>
      <c r="B1219" s="1" t="s">
        <v>535</v>
      </c>
      <c r="C1219" s="1" t="s">
        <v>32</v>
      </c>
      <c r="D1219">
        <v>0</v>
      </c>
      <c r="E1219">
        <v>0</v>
      </c>
      <c r="F1219">
        <v>0</v>
      </c>
      <c r="G1219">
        <v>0</v>
      </c>
      <c r="H1219">
        <v>0</v>
      </c>
      <c r="I1219">
        <v>0</v>
      </c>
      <c r="J1219">
        <v>0</v>
      </c>
      <c r="K1219">
        <v>0</v>
      </c>
      <c r="L1219">
        <v>0</v>
      </c>
      <c r="M1219">
        <v>0</v>
      </c>
      <c r="N1219">
        <v>0</v>
      </c>
      <c r="O1219">
        <v>0</v>
      </c>
      <c r="P1219">
        <v>0</v>
      </c>
      <c r="Q1219">
        <v>0</v>
      </c>
      <c r="R1219">
        <v>0</v>
      </c>
      <c r="S1219">
        <v>0</v>
      </c>
      <c r="T1219">
        <v>0</v>
      </c>
    </row>
    <row r="1220" spans="1:20" x14ac:dyDescent="0.4">
      <c r="A1220" s="1" t="s">
        <v>41</v>
      </c>
      <c r="B1220" s="1" t="s">
        <v>535</v>
      </c>
      <c r="C1220" s="1" t="s">
        <v>33</v>
      </c>
      <c r="D1220">
        <v>0</v>
      </c>
      <c r="E1220">
        <v>0</v>
      </c>
      <c r="F1220">
        <v>0</v>
      </c>
      <c r="G1220">
        <v>0</v>
      </c>
      <c r="H1220">
        <v>0</v>
      </c>
      <c r="I1220">
        <v>0</v>
      </c>
      <c r="J1220">
        <v>0</v>
      </c>
      <c r="K1220">
        <v>0</v>
      </c>
      <c r="L1220">
        <v>0</v>
      </c>
      <c r="M1220">
        <v>0</v>
      </c>
      <c r="N1220">
        <v>0</v>
      </c>
      <c r="O1220">
        <v>0</v>
      </c>
      <c r="P1220">
        <v>0</v>
      </c>
      <c r="Q1220">
        <v>0</v>
      </c>
      <c r="R1220">
        <v>0</v>
      </c>
      <c r="S1220">
        <v>0</v>
      </c>
      <c r="T1220">
        <v>0</v>
      </c>
    </row>
    <row r="1221" spans="1:20" x14ac:dyDescent="0.4">
      <c r="A1221" s="1" t="s">
        <v>41</v>
      </c>
      <c r="B1221" s="1" t="s">
        <v>535</v>
      </c>
      <c r="C1221" s="1" t="s">
        <v>34</v>
      </c>
      <c r="D1221">
        <v>0</v>
      </c>
      <c r="E1221">
        <v>0</v>
      </c>
      <c r="F1221">
        <v>0</v>
      </c>
      <c r="G1221">
        <v>0</v>
      </c>
      <c r="H1221">
        <v>0</v>
      </c>
      <c r="I1221">
        <v>0</v>
      </c>
      <c r="J1221">
        <v>0</v>
      </c>
      <c r="K1221">
        <v>0</v>
      </c>
      <c r="L1221">
        <v>0</v>
      </c>
      <c r="M1221">
        <v>0</v>
      </c>
      <c r="N1221">
        <v>0</v>
      </c>
      <c r="O1221">
        <v>0</v>
      </c>
      <c r="P1221">
        <v>0</v>
      </c>
      <c r="Q1221">
        <v>0</v>
      </c>
      <c r="R1221">
        <v>0</v>
      </c>
      <c r="S1221">
        <v>0</v>
      </c>
      <c r="T1221">
        <v>0</v>
      </c>
    </row>
    <row r="1222" spans="1:20" x14ac:dyDescent="0.4">
      <c r="A1222" s="1" t="s">
        <v>41</v>
      </c>
      <c r="B1222" s="1" t="s">
        <v>538</v>
      </c>
      <c r="C1222" s="1" t="s">
        <v>31</v>
      </c>
      <c r="D1222">
        <v>0</v>
      </c>
      <c r="E1222">
        <v>0</v>
      </c>
      <c r="F1222">
        <v>0</v>
      </c>
      <c r="G1222">
        <v>0</v>
      </c>
      <c r="H1222">
        <v>0</v>
      </c>
      <c r="I1222">
        <v>0</v>
      </c>
      <c r="J1222">
        <v>0</v>
      </c>
      <c r="K1222">
        <v>0</v>
      </c>
      <c r="L1222">
        <v>0</v>
      </c>
      <c r="M1222">
        <v>0</v>
      </c>
      <c r="N1222">
        <v>0</v>
      </c>
      <c r="O1222">
        <v>0</v>
      </c>
      <c r="P1222">
        <v>0</v>
      </c>
      <c r="Q1222">
        <v>0</v>
      </c>
      <c r="R1222">
        <v>0</v>
      </c>
      <c r="S1222">
        <v>0</v>
      </c>
      <c r="T1222">
        <v>0</v>
      </c>
    </row>
    <row r="1223" spans="1:20" x14ac:dyDescent="0.4">
      <c r="A1223" s="1" t="s">
        <v>41</v>
      </c>
      <c r="B1223" s="1" t="s">
        <v>538</v>
      </c>
      <c r="C1223" s="1" t="s">
        <v>32</v>
      </c>
      <c r="D1223">
        <v>0</v>
      </c>
      <c r="E1223">
        <v>0</v>
      </c>
      <c r="F1223">
        <v>0</v>
      </c>
      <c r="G1223">
        <v>0</v>
      </c>
      <c r="H1223">
        <v>0</v>
      </c>
      <c r="I1223">
        <v>0</v>
      </c>
      <c r="J1223">
        <v>0</v>
      </c>
      <c r="K1223">
        <v>0</v>
      </c>
      <c r="L1223">
        <v>0</v>
      </c>
      <c r="M1223">
        <v>0</v>
      </c>
      <c r="N1223">
        <v>0</v>
      </c>
      <c r="O1223">
        <v>0</v>
      </c>
      <c r="P1223">
        <v>0</v>
      </c>
      <c r="Q1223">
        <v>0</v>
      </c>
      <c r="R1223">
        <v>0</v>
      </c>
      <c r="S1223">
        <v>0</v>
      </c>
      <c r="T1223">
        <v>0</v>
      </c>
    </row>
    <row r="1224" spans="1:20" x14ac:dyDescent="0.4">
      <c r="A1224" s="1" t="s">
        <v>41</v>
      </c>
      <c r="B1224" s="1" t="s">
        <v>538</v>
      </c>
      <c r="C1224" s="1" t="s">
        <v>33</v>
      </c>
      <c r="D1224">
        <v>0</v>
      </c>
      <c r="E1224">
        <v>0</v>
      </c>
      <c r="F1224">
        <v>0</v>
      </c>
      <c r="G1224">
        <v>0</v>
      </c>
      <c r="H1224">
        <v>0</v>
      </c>
      <c r="I1224">
        <v>0</v>
      </c>
      <c r="J1224">
        <v>0</v>
      </c>
      <c r="K1224">
        <v>0</v>
      </c>
      <c r="L1224">
        <v>0</v>
      </c>
      <c r="M1224">
        <v>0</v>
      </c>
      <c r="N1224">
        <v>0</v>
      </c>
      <c r="O1224">
        <v>0</v>
      </c>
      <c r="P1224">
        <v>0</v>
      </c>
      <c r="Q1224">
        <v>0</v>
      </c>
      <c r="R1224">
        <v>0</v>
      </c>
      <c r="S1224">
        <v>0</v>
      </c>
      <c r="T1224">
        <v>0</v>
      </c>
    </row>
    <row r="1225" spans="1:20" x14ac:dyDescent="0.4">
      <c r="A1225" s="1" t="s">
        <v>41</v>
      </c>
      <c r="B1225" s="1" t="s">
        <v>538</v>
      </c>
      <c r="C1225" s="1" t="s">
        <v>34</v>
      </c>
      <c r="D1225">
        <v>0</v>
      </c>
      <c r="E1225">
        <v>0</v>
      </c>
      <c r="F1225">
        <v>0</v>
      </c>
      <c r="G1225">
        <v>0</v>
      </c>
      <c r="H1225">
        <v>0</v>
      </c>
      <c r="I1225">
        <v>0</v>
      </c>
      <c r="J1225">
        <v>0</v>
      </c>
      <c r="K1225">
        <v>0</v>
      </c>
      <c r="L1225">
        <v>0</v>
      </c>
      <c r="M1225">
        <v>0</v>
      </c>
      <c r="N1225">
        <v>0</v>
      </c>
      <c r="O1225">
        <v>0</v>
      </c>
      <c r="P1225">
        <v>0</v>
      </c>
      <c r="Q1225">
        <v>0</v>
      </c>
      <c r="R1225">
        <v>0</v>
      </c>
      <c r="S1225">
        <v>0</v>
      </c>
      <c r="T1225">
        <v>0</v>
      </c>
    </row>
    <row r="1226" spans="1:20" x14ac:dyDescent="0.4">
      <c r="A1226" s="1" t="s">
        <v>39</v>
      </c>
      <c r="B1226" s="1" t="s">
        <v>30</v>
      </c>
      <c r="C1226" s="1" t="s">
        <v>31</v>
      </c>
      <c r="D1226">
        <v>0</v>
      </c>
      <c r="E1226">
        <v>0</v>
      </c>
      <c r="F1226">
        <v>0</v>
      </c>
      <c r="G1226">
        <v>0</v>
      </c>
      <c r="H1226">
        <v>0</v>
      </c>
      <c r="I1226">
        <v>0</v>
      </c>
      <c r="J1226">
        <v>0</v>
      </c>
      <c r="K1226">
        <v>0</v>
      </c>
      <c r="L1226">
        <v>0</v>
      </c>
      <c r="M1226">
        <v>0</v>
      </c>
      <c r="N1226">
        <v>0</v>
      </c>
      <c r="O1226">
        <v>0</v>
      </c>
      <c r="P1226">
        <v>0</v>
      </c>
      <c r="Q1226">
        <v>0</v>
      </c>
      <c r="R1226">
        <v>0</v>
      </c>
      <c r="S1226">
        <v>0</v>
      </c>
      <c r="T1226">
        <v>0</v>
      </c>
    </row>
    <row r="1227" spans="1:20" x14ac:dyDescent="0.4">
      <c r="A1227" s="1" t="s">
        <v>39</v>
      </c>
      <c r="B1227" s="1" t="s">
        <v>30</v>
      </c>
      <c r="C1227" s="1" t="s">
        <v>32</v>
      </c>
      <c r="D1227">
        <v>0</v>
      </c>
      <c r="E1227">
        <v>0</v>
      </c>
      <c r="F1227">
        <v>0</v>
      </c>
      <c r="G1227">
        <v>0</v>
      </c>
      <c r="H1227">
        <v>0</v>
      </c>
      <c r="I1227">
        <v>0</v>
      </c>
      <c r="J1227">
        <v>0</v>
      </c>
      <c r="K1227">
        <v>0</v>
      </c>
      <c r="L1227">
        <v>0</v>
      </c>
      <c r="M1227">
        <v>0</v>
      </c>
      <c r="N1227">
        <v>0</v>
      </c>
      <c r="O1227">
        <v>0</v>
      </c>
      <c r="P1227">
        <v>0</v>
      </c>
      <c r="Q1227">
        <v>0</v>
      </c>
      <c r="R1227">
        <v>0</v>
      </c>
      <c r="S1227">
        <v>0</v>
      </c>
      <c r="T1227">
        <v>0</v>
      </c>
    </row>
    <row r="1228" spans="1:20" x14ac:dyDescent="0.4">
      <c r="A1228" s="1" t="s">
        <v>39</v>
      </c>
      <c r="B1228" s="1" t="s">
        <v>30</v>
      </c>
      <c r="C1228" s="1" t="s">
        <v>33</v>
      </c>
      <c r="D1228">
        <v>0</v>
      </c>
      <c r="E1228">
        <v>0</v>
      </c>
      <c r="F1228">
        <v>0</v>
      </c>
      <c r="G1228">
        <v>0</v>
      </c>
      <c r="H1228">
        <v>0</v>
      </c>
      <c r="I1228">
        <v>0</v>
      </c>
      <c r="J1228">
        <v>0</v>
      </c>
      <c r="K1228">
        <v>0</v>
      </c>
      <c r="L1228">
        <v>0</v>
      </c>
      <c r="M1228">
        <v>0</v>
      </c>
      <c r="N1228">
        <v>0</v>
      </c>
      <c r="O1228">
        <v>0</v>
      </c>
      <c r="P1228">
        <v>0</v>
      </c>
      <c r="Q1228">
        <v>0</v>
      </c>
      <c r="R1228">
        <v>0</v>
      </c>
      <c r="S1228">
        <v>0</v>
      </c>
      <c r="T1228">
        <v>0</v>
      </c>
    </row>
    <row r="1229" spans="1:20" x14ac:dyDescent="0.4">
      <c r="A1229" s="1" t="s">
        <v>39</v>
      </c>
      <c r="B1229" s="1" t="s">
        <v>30</v>
      </c>
      <c r="C1229" s="1" t="s">
        <v>34</v>
      </c>
      <c r="D1229">
        <v>0</v>
      </c>
      <c r="E1229">
        <v>0</v>
      </c>
      <c r="F1229">
        <v>0</v>
      </c>
      <c r="G1229">
        <v>0</v>
      </c>
      <c r="H1229">
        <v>0</v>
      </c>
      <c r="I1229">
        <v>0</v>
      </c>
      <c r="J1229">
        <v>0</v>
      </c>
      <c r="K1229">
        <v>0</v>
      </c>
      <c r="L1229">
        <v>0</v>
      </c>
      <c r="M1229">
        <v>0</v>
      </c>
      <c r="N1229">
        <v>0</v>
      </c>
      <c r="O1229">
        <v>0</v>
      </c>
      <c r="P1229">
        <v>0</v>
      </c>
      <c r="Q1229">
        <v>0</v>
      </c>
      <c r="R1229">
        <v>0</v>
      </c>
      <c r="S1229">
        <v>0</v>
      </c>
      <c r="T1229">
        <v>0</v>
      </c>
    </row>
    <row r="1230" spans="1:20" x14ac:dyDescent="0.4">
      <c r="A1230" s="1" t="s">
        <v>39</v>
      </c>
      <c r="B1230" s="1" t="s">
        <v>35</v>
      </c>
      <c r="C1230" s="1" t="s">
        <v>31</v>
      </c>
      <c r="D1230">
        <v>0</v>
      </c>
      <c r="E1230">
        <v>0</v>
      </c>
      <c r="F1230">
        <v>0</v>
      </c>
      <c r="G1230">
        <v>0</v>
      </c>
      <c r="H1230">
        <v>0</v>
      </c>
      <c r="I1230">
        <v>0</v>
      </c>
      <c r="J1230">
        <v>0</v>
      </c>
      <c r="K1230">
        <v>0</v>
      </c>
      <c r="L1230">
        <v>0</v>
      </c>
      <c r="M1230">
        <v>0</v>
      </c>
      <c r="N1230">
        <v>0</v>
      </c>
      <c r="O1230">
        <v>0</v>
      </c>
      <c r="P1230">
        <v>0</v>
      </c>
      <c r="Q1230">
        <v>0</v>
      </c>
      <c r="R1230">
        <v>0</v>
      </c>
      <c r="S1230">
        <v>0</v>
      </c>
      <c r="T1230">
        <v>0</v>
      </c>
    </row>
    <row r="1231" spans="1:20" x14ac:dyDescent="0.4">
      <c r="A1231" s="1" t="s">
        <v>39</v>
      </c>
      <c r="B1231" s="1" t="s">
        <v>35</v>
      </c>
      <c r="C1231" s="1" t="s">
        <v>32</v>
      </c>
      <c r="D1231">
        <v>0</v>
      </c>
      <c r="E1231">
        <v>0</v>
      </c>
      <c r="F1231">
        <v>0</v>
      </c>
      <c r="G1231">
        <v>0</v>
      </c>
      <c r="H1231">
        <v>0</v>
      </c>
      <c r="I1231">
        <v>0</v>
      </c>
      <c r="J1231">
        <v>0</v>
      </c>
      <c r="K1231">
        <v>0</v>
      </c>
      <c r="L1231">
        <v>0</v>
      </c>
      <c r="M1231">
        <v>0</v>
      </c>
      <c r="N1231">
        <v>0</v>
      </c>
      <c r="O1231">
        <v>0</v>
      </c>
      <c r="P1231">
        <v>0</v>
      </c>
      <c r="Q1231">
        <v>0</v>
      </c>
      <c r="R1231">
        <v>0</v>
      </c>
      <c r="S1231">
        <v>0</v>
      </c>
      <c r="T1231">
        <v>0</v>
      </c>
    </row>
    <row r="1232" spans="1:20" x14ac:dyDescent="0.4">
      <c r="A1232" s="1" t="s">
        <v>39</v>
      </c>
      <c r="B1232" s="1" t="s">
        <v>35</v>
      </c>
      <c r="C1232" s="1" t="s">
        <v>33</v>
      </c>
      <c r="D1232">
        <v>0</v>
      </c>
      <c r="E1232">
        <v>0</v>
      </c>
      <c r="F1232">
        <v>0</v>
      </c>
      <c r="G1232">
        <v>0</v>
      </c>
      <c r="H1232">
        <v>0</v>
      </c>
      <c r="I1232">
        <v>0</v>
      </c>
      <c r="J1232">
        <v>0</v>
      </c>
      <c r="K1232">
        <v>0</v>
      </c>
      <c r="L1232">
        <v>0</v>
      </c>
      <c r="M1232">
        <v>0</v>
      </c>
      <c r="N1232">
        <v>0</v>
      </c>
      <c r="O1232">
        <v>0</v>
      </c>
      <c r="P1232">
        <v>0</v>
      </c>
      <c r="Q1232">
        <v>0</v>
      </c>
      <c r="R1232">
        <v>0</v>
      </c>
      <c r="S1232">
        <v>0</v>
      </c>
      <c r="T1232">
        <v>0</v>
      </c>
    </row>
    <row r="1233" spans="1:20" x14ac:dyDescent="0.4">
      <c r="A1233" s="1" t="s">
        <v>39</v>
      </c>
      <c r="B1233" s="1" t="s">
        <v>35</v>
      </c>
      <c r="C1233" s="1" t="s">
        <v>34</v>
      </c>
      <c r="D1233">
        <v>0</v>
      </c>
      <c r="E1233">
        <v>0</v>
      </c>
      <c r="F1233">
        <v>0</v>
      </c>
      <c r="G1233">
        <v>0</v>
      </c>
      <c r="H1233">
        <v>0</v>
      </c>
      <c r="I1233">
        <v>0</v>
      </c>
      <c r="J1233">
        <v>0</v>
      </c>
      <c r="K1233">
        <v>0</v>
      </c>
      <c r="L1233">
        <v>0</v>
      </c>
      <c r="M1233">
        <v>0</v>
      </c>
      <c r="N1233">
        <v>0</v>
      </c>
      <c r="O1233">
        <v>0</v>
      </c>
      <c r="P1233">
        <v>0</v>
      </c>
      <c r="Q1233">
        <v>0</v>
      </c>
      <c r="R1233">
        <v>0</v>
      </c>
      <c r="S1233">
        <v>0</v>
      </c>
      <c r="T1233">
        <v>0</v>
      </c>
    </row>
    <row r="1234" spans="1:20" x14ac:dyDescent="0.4">
      <c r="A1234" s="1" t="s">
        <v>39</v>
      </c>
      <c r="B1234" s="1" t="s">
        <v>36</v>
      </c>
      <c r="C1234" s="1" t="s">
        <v>31</v>
      </c>
      <c r="D1234">
        <v>0</v>
      </c>
      <c r="E1234">
        <v>0</v>
      </c>
      <c r="F1234">
        <v>0</v>
      </c>
      <c r="G1234">
        <v>0</v>
      </c>
      <c r="H1234">
        <v>0</v>
      </c>
      <c r="I1234">
        <v>0</v>
      </c>
      <c r="J1234">
        <v>0</v>
      </c>
      <c r="K1234">
        <v>0</v>
      </c>
      <c r="L1234">
        <v>0</v>
      </c>
      <c r="M1234">
        <v>0</v>
      </c>
      <c r="N1234">
        <v>0</v>
      </c>
      <c r="O1234">
        <v>0</v>
      </c>
      <c r="P1234">
        <v>0</v>
      </c>
      <c r="Q1234">
        <v>0</v>
      </c>
      <c r="R1234">
        <v>0</v>
      </c>
      <c r="S1234">
        <v>0</v>
      </c>
      <c r="T1234">
        <v>0</v>
      </c>
    </row>
    <row r="1235" spans="1:20" x14ac:dyDescent="0.4">
      <c r="A1235" s="1" t="s">
        <v>39</v>
      </c>
      <c r="B1235" s="1" t="s">
        <v>36</v>
      </c>
      <c r="C1235" s="1" t="s">
        <v>32</v>
      </c>
      <c r="D1235">
        <v>0</v>
      </c>
      <c r="E1235">
        <v>0</v>
      </c>
      <c r="F1235">
        <v>0</v>
      </c>
      <c r="G1235">
        <v>0</v>
      </c>
      <c r="H1235">
        <v>0</v>
      </c>
      <c r="I1235">
        <v>0</v>
      </c>
      <c r="J1235">
        <v>0</v>
      </c>
      <c r="K1235">
        <v>0</v>
      </c>
      <c r="L1235">
        <v>0</v>
      </c>
      <c r="M1235">
        <v>0</v>
      </c>
      <c r="N1235">
        <v>0</v>
      </c>
      <c r="O1235">
        <v>0</v>
      </c>
      <c r="P1235">
        <v>0</v>
      </c>
      <c r="Q1235">
        <v>0</v>
      </c>
      <c r="R1235">
        <v>0</v>
      </c>
      <c r="S1235">
        <v>0</v>
      </c>
      <c r="T1235">
        <v>0</v>
      </c>
    </row>
    <row r="1236" spans="1:20" x14ac:dyDescent="0.4">
      <c r="A1236" s="1" t="s">
        <v>39</v>
      </c>
      <c r="B1236" s="1" t="s">
        <v>36</v>
      </c>
      <c r="C1236" s="1" t="s">
        <v>33</v>
      </c>
      <c r="D1236">
        <v>0</v>
      </c>
      <c r="E1236">
        <v>0</v>
      </c>
      <c r="F1236">
        <v>0</v>
      </c>
      <c r="G1236">
        <v>0</v>
      </c>
      <c r="H1236">
        <v>0</v>
      </c>
      <c r="I1236">
        <v>0</v>
      </c>
      <c r="J1236">
        <v>0</v>
      </c>
      <c r="K1236">
        <v>0</v>
      </c>
      <c r="L1236">
        <v>0</v>
      </c>
      <c r="M1236">
        <v>0</v>
      </c>
      <c r="N1236">
        <v>0</v>
      </c>
      <c r="O1236">
        <v>0</v>
      </c>
      <c r="P1236">
        <v>0</v>
      </c>
      <c r="Q1236">
        <v>0</v>
      </c>
      <c r="R1236">
        <v>0</v>
      </c>
      <c r="S1236">
        <v>0</v>
      </c>
      <c r="T1236">
        <v>0</v>
      </c>
    </row>
    <row r="1237" spans="1:20" x14ac:dyDescent="0.4">
      <c r="A1237" s="1" t="s">
        <v>39</v>
      </c>
      <c r="B1237" s="1" t="s">
        <v>36</v>
      </c>
      <c r="C1237" s="1" t="s">
        <v>34</v>
      </c>
      <c r="D1237">
        <v>0</v>
      </c>
      <c r="E1237">
        <v>0</v>
      </c>
      <c r="F1237">
        <v>0</v>
      </c>
      <c r="G1237">
        <v>0</v>
      </c>
      <c r="H1237">
        <v>0</v>
      </c>
      <c r="I1237">
        <v>0</v>
      </c>
      <c r="J1237">
        <v>0</v>
      </c>
      <c r="K1237">
        <v>0</v>
      </c>
      <c r="L1237">
        <v>0</v>
      </c>
      <c r="M1237">
        <v>0</v>
      </c>
      <c r="N1237">
        <v>0</v>
      </c>
      <c r="O1237">
        <v>0</v>
      </c>
      <c r="P1237">
        <v>0</v>
      </c>
      <c r="Q1237">
        <v>0</v>
      </c>
      <c r="R1237">
        <v>0</v>
      </c>
      <c r="S1237">
        <v>0</v>
      </c>
      <c r="T1237">
        <v>0</v>
      </c>
    </row>
    <row r="1238" spans="1:20" x14ac:dyDescent="0.4">
      <c r="A1238" s="1" t="s">
        <v>39</v>
      </c>
      <c r="B1238" s="1" t="s">
        <v>40</v>
      </c>
      <c r="C1238" s="1" t="s">
        <v>31</v>
      </c>
      <c r="D1238">
        <v>0</v>
      </c>
      <c r="E1238">
        <v>0</v>
      </c>
      <c r="F1238">
        <v>0</v>
      </c>
      <c r="G1238">
        <v>0</v>
      </c>
      <c r="H1238">
        <v>0</v>
      </c>
      <c r="I1238">
        <v>0</v>
      </c>
      <c r="J1238">
        <v>0</v>
      </c>
      <c r="K1238">
        <v>0</v>
      </c>
      <c r="L1238">
        <v>0</v>
      </c>
      <c r="M1238">
        <v>0</v>
      </c>
      <c r="N1238">
        <v>0</v>
      </c>
      <c r="O1238">
        <v>0</v>
      </c>
      <c r="P1238">
        <v>0</v>
      </c>
      <c r="Q1238">
        <v>0</v>
      </c>
      <c r="R1238">
        <v>0</v>
      </c>
      <c r="S1238">
        <v>0</v>
      </c>
      <c r="T1238">
        <v>0</v>
      </c>
    </row>
    <row r="1239" spans="1:20" x14ac:dyDescent="0.4">
      <c r="A1239" s="1" t="s">
        <v>39</v>
      </c>
      <c r="B1239" s="1" t="s">
        <v>40</v>
      </c>
      <c r="C1239" s="1" t="s">
        <v>32</v>
      </c>
      <c r="D1239">
        <v>0</v>
      </c>
      <c r="E1239">
        <v>0</v>
      </c>
      <c r="F1239">
        <v>0</v>
      </c>
      <c r="G1239">
        <v>0</v>
      </c>
      <c r="H1239">
        <v>0</v>
      </c>
      <c r="I1239">
        <v>0</v>
      </c>
      <c r="J1239">
        <v>0</v>
      </c>
      <c r="K1239">
        <v>0</v>
      </c>
      <c r="L1239">
        <v>0</v>
      </c>
      <c r="M1239">
        <v>0</v>
      </c>
      <c r="N1239">
        <v>0</v>
      </c>
      <c r="O1239">
        <v>0</v>
      </c>
      <c r="P1239">
        <v>0</v>
      </c>
      <c r="Q1239">
        <v>0</v>
      </c>
      <c r="R1239">
        <v>0</v>
      </c>
      <c r="S1239">
        <v>0</v>
      </c>
      <c r="T1239">
        <v>0</v>
      </c>
    </row>
    <row r="1240" spans="1:20" x14ac:dyDescent="0.4">
      <c r="A1240" s="1" t="s">
        <v>39</v>
      </c>
      <c r="B1240" s="1" t="s">
        <v>40</v>
      </c>
      <c r="C1240" s="1" t="s">
        <v>33</v>
      </c>
      <c r="D1240">
        <v>0</v>
      </c>
      <c r="E1240">
        <v>0</v>
      </c>
      <c r="F1240">
        <v>0</v>
      </c>
      <c r="G1240">
        <v>0</v>
      </c>
      <c r="H1240">
        <v>0</v>
      </c>
      <c r="I1240">
        <v>0</v>
      </c>
      <c r="J1240">
        <v>0</v>
      </c>
      <c r="K1240">
        <v>0</v>
      </c>
      <c r="L1240">
        <v>0</v>
      </c>
      <c r="M1240">
        <v>0</v>
      </c>
      <c r="N1240">
        <v>0</v>
      </c>
      <c r="O1240">
        <v>0</v>
      </c>
      <c r="P1240">
        <v>0</v>
      </c>
      <c r="Q1240">
        <v>0</v>
      </c>
      <c r="R1240">
        <v>0</v>
      </c>
      <c r="S1240">
        <v>0</v>
      </c>
      <c r="T1240">
        <v>0</v>
      </c>
    </row>
    <row r="1241" spans="1:20" x14ac:dyDescent="0.4">
      <c r="A1241" s="1" t="s">
        <v>39</v>
      </c>
      <c r="B1241" s="1" t="s">
        <v>40</v>
      </c>
      <c r="C1241" s="1" t="s">
        <v>34</v>
      </c>
      <c r="D1241">
        <v>0</v>
      </c>
      <c r="E1241">
        <v>0</v>
      </c>
      <c r="F1241">
        <v>0</v>
      </c>
      <c r="G1241">
        <v>0</v>
      </c>
      <c r="H1241">
        <v>0</v>
      </c>
      <c r="I1241">
        <v>0</v>
      </c>
      <c r="J1241">
        <v>0</v>
      </c>
      <c r="K1241">
        <v>0</v>
      </c>
      <c r="L1241">
        <v>0</v>
      </c>
      <c r="M1241">
        <v>0</v>
      </c>
      <c r="N1241">
        <v>0</v>
      </c>
      <c r="O1241">
        <v>0</v>
      </c>
      <c r="P1241">
        <v>0</v>
      </c>
      <c r="Q1241">
        <v>0</v>
      </c>
      <c r="R1241">
        <v>0</v>
      </c>
      <c r="S1241">
        <v>0</v>
      </c>
      <c r="T1241">
        <v>0</v>
      </c>
    </row>
    <row r="1242" spans="1:20" x14ac:dyDescent="0.4">
      <c r="A1242" s="1" t="s">
        <v>39</v>
      </c>
      <c r="B1242" s="1" t="s">
        <v>41</v>
      </c>
      <c r="C1242" s="1" t="s">
        <v>31</v>
      </c>
      <c r="D1242">
        <v>0</v>
      </c>
      <c r="E1242">
        <v>0</v>
      </c>
      <c r="F1242">
        <v>0</v>
      </c>
      <c r="G1242">
        <v>0</v>
      </c>
      <c r="H1242">
        <v>0</v>
      </c>
      <c r="I1242">
        <v>0</v>
      </c>
      <c r="J1242">
        <v>0</v>
      </c>
      <c r="K1242">
        <v>0</v>
      </c>
      <c r="L1242">
        <v>0</v>
      </c>
      <c r="M1242">
        <v>0</v>
      </c>
      <c r="N1242">
        <v>0</v>
      </c>
      <c r="O1242">
        <v>0</v>
      </c>
      <c r="P1242">
        <v>0</v>
      </c>
      <c r="Q1242">
        <v>0</v>
      </c>
      <c r="R1242">
        <v>0</v>
      </c>
      <c r="S1242">
        <v>0</v>
      </c>
      <c r="T1242">
        <v>0</v>
      </c>
    </row>
    <row r="1243" spans="1:20" x14ac:dyDescent="0.4">
      <c r="A1243" s="1" t="s">
        <v>39</v>
      </c>
      <c r="B1243" s="1" t="s">
        <v>41</v>
      </c>
      <c r="C1243" s="1" t="s">
        <v>32</v>
      </c>
      <c r="D1243">
        <v>0</v>
      </c>
      <c r="E1243">
        <v>0</v>
      </c>
      <c r="F1243">
        <v>0</v>
      </c>
      <c r="G1243">
        <v>0</v>
      </c>
      <c r="H1243">
        <v>0</v>
      </c>
      <c r="I1243">
        <v>0</v>
      </c>
      <c r="J1243">
        <v>0</v>
      </c>
      <c r="K1243">
        <v>0</v>
      </c>
      <c r="L1243">
        <v>0</v>
      </c>
      <c r="M1243">
        <v>0</v>
      </c>
      <c r="N1243">
        <v>0</v>
      </c>
      <c r="O1243">
        <v>0</v>
      </c>
      <c r="P1243">
        <v>0</v>
      </c>
      <c r="Q1243">
        <v>0</v>
      </c>
      <c r="R1243">
        <v>0</v>
      </c>
      <c r="S1243">
        <v>0</v>
      </c>
      <c r="T1243">
        <v>0</v>
      </c>
    </row>
    <row r="1244" spans="1:20" x14ac:dyDescent="0.4">
      <c r="A1244" s="1" t="s">
        <v>39</v>
      </c>
      <c r="B1244" s="1" t="s">
        <v>41</v>
      </c>
      <c r="C1244" s="1" t="s">
        <v>33</v>
      </c>
      <c r="D1244">
        <v>0</v>
      </c>
      <c r="E1244">
        <v>0</v>
      </c>
      <c r="F1244">
        <v>0</v>
      </c>
      <c r="G1244">
        <v>0</v>
      </c>
      <c r="H1244">
        <v>0</v>
      </c>
      <c r="I1244">
        <v>0</v>
      </c>
      <c r="J1244">
        <v>0</v>
      </c>
      <c r="K1244">
        <v>0</v>
      </c>
      <c r="L1244">
        <v>0</v>
      </c>
      <c r="M1244">
        <v>0</v>
      </c>
      <c r="N1244">
        <v>0</v>
      </c>
      <c r="O1244">
        <v>0</v>
      </c>
      <c r="P1244">
        <v>0</v>
      </c>
      <c r="Q1244">
        <v>0</v>
      </c>
      <c r="R1244">
        <v>0</v>
      </c>
      <c r="S1244">
        <v>0</v>
      </c>
      <c r="T1244">
        <v>0</v>
      </c>
    </row>
    <row r="1245" spans="1:20" x14ac:dyDescent="0.4">
      <c r="A1245" s="1" t="s">
        <v>39</v>
      </c>
      <c r="B1245" s="1" t="s">
        <v>41</v>
      </c>
      <c r="C1245" s="1" t="s">
        <v>34</v>
      </c>
      <c r="D1245">
        <v>0</v>
      </c>
      <c r="E1245">
        <v>0</v>
      </c>
      <c r="F1245">
        <v>0</v>
      </c>
      <c r="G1245">
        <v>0</v>
      </c>
      <c r="H1245">
        <v>0</v>
      </c>
      <c r="I1245">
        <v>0</v>
      </c>
      <c r="J1245">
        <v>0</v>
      </c>
      <c r="K1245">
        <v>0</v>
      </c>
      <c r="L1245">
        <v>0</v>
      </c>
      <c r="M1245">
        <v>0</v>
      </c>
      <c r="N1245">
        <v>0</v>
      </c>
      <c r="O1245">
        <v>0</v>
      </c>
      <c r="P1245">
        <v>0</v>
      </c>
      <c r="Q1245">
        <v>0</v>
      </c>
      <c r="R1245">
        <v>0</v>
      </c>
      <c r="S1245">
        <v>0</v>
      </c>
      <c r="T1245">
        <v>0</v>
      </c>
    </row>
    <row r="1246" spans="1:20" x14ac:dyDescent="0.4">
      <c r="A1246" s="1" t="s">
        <v>39</v>
      </c>
      <c r="B1246" s="1" t="s">
        <v>39</v>
      </c>
      <c r="C1246" s="1" t="s">
        <v>31</v>
      </c>
      <c r="D1246">
        <v>0</v>
      </c>
      <c r="E1246">
        <v>0</v>
      </c>
      <c r="F1246">
        <v>0</v>
      </c>
      <c r="G1246">
        <v>0</v>
      </c>
      <c r="H1246">
        <v>0</v>
      </c>
      <c r="I1246">
        <v>0</v>
      </c>
      <c r="J1246">
        <v>0</v>
      </c>
      <c r="K1246">
        <v>0</v>
      </c>
      <c r="L1246">
        <v>0</v>
      </c>
      <c r="M1246">
        <v>0</v>
      </c>
      <c r="N1246">
        <v>0</v>
      </c>
      <c r="O1246">
        <v>0</v>
      </c>
      <c r="P1246">
        <v>0</v>
      </c>
      <c r="Q1246">
        <v>0</v>
      </c>
      <c r="R1246">
        <v>0</v>
      </c>
      <c r="S1246">
        <v>0</v>
      </c>
      <c r="T1246">
        <v>0</v>
      </c>
    </row>
    <row r="1247" spans="1:20" x14ac:dyDescent="0.4">
      <c r="A1247" s="1" t="s">
        <v>39</v>
      </c>
      <c r="B1247" s="1" t="s">
        <v>39</v>
      </c>
      <c r="C1247" s="1" t="s">
        <v>32</v>
      </c>
      <c r="D1247">
        <v>0</v>
      </c>
      <c r="E1247">
        <v>0</v>
      </c>
      <c r="F1247">
        <v>0</v>
      </c>
      <c r="G1247">
        <v>0</v>
      </c>
      <c r="H1247">
        <v>0</v>
      </c>
      <c r="I1247">
        <v>0</v>
      </c>
      <c r="J1247">
        <v>0</v>
      </c>
      <c r="K1247">
        <v>0</v>
      </c>
      <c r="L1247">
        <v>0</v>
      </c>
      <c r="M1247">
        <v>0</v>
      </c>
      <c r="N1247">
        <v>0</v>
      </c>
      <c r="O1247">
        <v>0</v>
      </c>
      <c r="P1247">
        <v>0</v>
      </c>
      <c r="Q1247">
        <v>0</v>
      </c>
      <c r="R1247">
        <v>0</v>
      </c>
      <c r="S1247">
        <v>0</v>
      </c>
      <c r="T1247">
        <v>0</v>
      </c>
    </row>
    <row r="1248" spans="1:20" x14ac:dyDescent="0.4">
      <c r="A1248" s="1" t="s">
        <v>39</v>
      </c>
      <c r="B1248" s="1" t="s">
        <v>39</v>
      </c>
      <c r="C1248" s="1" t="s">
        <v>33</v>
      </c>
      <c r="D1248">
        <v>0</v>
      </c>
      <c r="E1248">
        <v>0</v>
      </c>
      <c r="F1248">
        <v>0</v>
      </c>
      <c r="G1248">
        <v>0</v>
      </c>
      <c r="H1248">
        <v>0</v>
      </c>
      <c r="I1248">
        <v>0</v>
      </c>
      <c r="J1248">
        <v>0</v>
      </c>
      <c r="K1248">
        <v>0</v>
      </c>
      <c r="L1248">
        <v>0</v>
      </c>
      <c r="M1248">
        <v>0</v>
      </c>
      <c r="N1248">
        <v>0</v>
      </c>
      <c r="O1248">
        <v>0</v>
      </c>
      <c r="P1248">
        <v>0</v>
      </c>
      <c r="Q1248">
        <v>0</v>
      </c>
      <c r="R1248">
        <v>0</v>
      </c>
      <c r="S1248">
        <v>0</v>
      </c>
      <c r="T1248">
        <v>0</v>
      </c>
    </row>
    <row r="1249" spans="1:20" x14ac:dyDescent="0.4">
      <c r="A1249" s="1" t="s">
        <v>39</v>
      </c>
      <c r="B1249" s="1" t="s">
        <v>39</v>
      </c>
      <c r="C1249" s="1" t="s">
        <v>34</v>
      </c>
      <c r="D1249">
        <v>0</v>
      </c>
      <c r="E1249">
        <v>0</v>
      </c>
      <c r="F1249">
        <v>0</v>
      </c>
      <c r="G1249">
        <v>0</v>
      </c>
      <c r="H1249">
        <v>0</v>
      </c>
      <c r="I1249">
        <v>0</v>
      </c>
      <c r="J1249">
        <v>0</v>
      </c>
      <c r="K1249">
        <v>0</v>
      </c>
      <c r="L1249">
        <v>0</v>
      </c>
      <c r="M1249">
        <v>0</v>
      </c>
      <c r="N1249">
        <v>0</v>
      </c>
      <c r="O1249">
        <v>0</v>
      </c>
      <c r="P1249">
        <v>0</v>
      </c>
      <c r="Q1249">
        <v>0</v>
      </c>
      <c r="R1249">
        <v>0</v>
      </c>
      <c r="S1249">
        <v>0</v>
      </c>
      <c r="T1249">
        <v>0</v>
      </c>
    </row>
    <row r="1250" spans="1:20" x14ac:dyDescent="0.4">
      <c r="A1250" s="1" t="s">
        <v>39</v>
      </c>
      <c r="B1250" s="1" t="s">
        <v>44</v>
      </c>
      <c r="C1250" s="1" t="s">
        <v>31</v>
      </c>
      <c r="D1250">
        <v>0</v>
      </c>
      <c r="E1250">
        <v>0</v>
      </c>
      <c r="F1250">
        <v>0</v>
      </c>
      <c r="G1250">
        <v>0</v>
      </c>
      <c r="H1250">
        <v>0</v>
      </c>
      <c r="I1250">
        <v>0</v>
      </c>
      <c r="J1250">
        <v>0</v>
      </c>
      <c r="K1250">
        <v>0</v>
      </c>
      <c r="L1250">
        <v>0</v>
      </c>
      <c r="M1250">
        <v>0</v>
      </c>
      <c r="N1250">
        <v>0</v>
      </c>
      <c r="O1250">
        <v>0</v>
      </c>
      <c r="P1250">
        <v>0</v>
      </c>
      <c r="Q1250">
        <v>0</v>
      </c>
      <c r="R1250">
        <v>0</v>
      </c>
      <c r="S1250">
        <v>0</v>
      </c>
      <c r="T1250">
        <v>0</v>
      </c>
    </row>
    <row r="1251" spans="1:20" x14ac:dyDescent="0.4">
      <c r="A1251" s="1" t="s">
        <v>39</v>
      </c>
      <c r="B1251" s="1" t="s">
        <v>44</v>
      </c>
      <c r="C1251" s="1" t="s">
        <v>32</v>
      </c>
      <c r="D1251">
        <v>0</v>
      </c>
      <c r="E1251">
        <v>0</v>
      </c>
      <c r="F1251">
        <v>0</v>
      </c>
      <c r="G1251">
        <v>0</v>
      </c>
      <c r="H1251">
        <v>0</v>
      </c>
      <c r="I1251">
        <v>0</v>
      </c>
      <c r="J1251">
        <v>0</v>
      </c>
      <c r="K1251">
        <v>0</v>
      </c>
      <c r="L1251">
        <v>0</v>
      </c>
      <c r="M1251">
        <v>0</v>
      </c>
      <c r="N1251">
        <v>0</v>
      </c>
      <c r="O1251">
        <v>0</v>
      </c>
      <c r="P1251">
        <v>0</v>
      </c>
      <c r="Q1251">
        <v>0</v>
      </c>
      <c r="R1251">
        <v>0</v>
      </c>
      <c r="S1251">
        <v>0</v>
      </c>
      <c r="T1251">
        <v>0</v>
      </c>
    </row>
    <row r="1252" spans="1:20" x14ac:dyDescent="0.4">
      <c r="A1252" s="1" t="s">
        <v>39</v>
      </c>
      <c r="B1252" s="1" t="s">
        <v>44</v>
      </c>
      <c r="C1252" s="1" t="s">
        <v>33</v>
      </c>
      <c r="D1252">
        <v>0</v>
      </c>
      <c r="E1252">
        <v>0</v>
      </c>
      <c r="F1252">
        <v>0</v>
      </c>
      <c r="G1252">
        <v>0</v>
      </c>
      <c r="H1252">
        <v>0</v>
      </c>
      <c r="I1252">
        <v>0</v>
      </c>
      <c r="J1252">
        <v>0</v>
      </c>
      <c r="K1252">
        <v>0</v>
      </c>
      <c r="L1252">
        <v>0</v>
      </c>
      <c r="M1252">
        <v>0</v>
      </c>
      <c r="N1252">
        <v>0</v>
      </c>
      <c r="O1252">
        <v>0</v>
      </c>
      <c r="P1252">
        <v>0</v>
      </c>
      <c r="Q1252">
        <v>0</v>
      </c>
      <c r="R1252">
        <v>0</v>
      </c>
      <c r="S1252">
        <v>0</v>
      </c>
      <c r="T1252">
        <v>0</v>
      </c>
    </row>
    <row r="1253" spans="1:20" x14ac:dyDescent="0.4">
      <c r="A1253" s="1" t="s">
        <v>39</v>
      </c>
      <c r="B1253" s="1" t="s">
        <v>44</v>
      </c>
      <c r="C1253" s="1" t="s">
        <v>34</v>
      </c>
      <c r="D1253">
        <v>0</v>
      </c>
      <c r="E1253">
        <v>0</v>
      </c>
      <c r="F1253">
        <v>0</v>
      </c>
      <c r="G1253">
        <v>0</v>
      </c>
      <c r="H1253">
        <v>0</v>
      </c>
      <c r="I1253">
        <v>0</v>
      </c>
      <c r="J1253">
        <v>0</v>
      </c>
      <c r="K1253">
        <v>0</v>
      </c>
      <c r="L1253">
        <v>0</v>
      </c>
      <c r="M1253">
        <v>0</v>
      </c>
      <c r="N1253">
        <v>0</v>
      </c>
      <c r="O1253">
        <v>0</v>
      </c>
      <c r="P1253">
        <v>0</v>
      </c>
      <c r="Q1253">
        <v>0</v>
      </c>
      <c r="R1253">
        <v>0</v>
      </c>
      <c r="S1253">
        <v>0</v>
      </c>
      <c r="T1253">
        <v>0</v>
      </c>
    </row>
    <row r="1254" spans="1:20" x14ac:dyDescent="0.4">
      <c r="A1254" s="1" t="s">
        <v>39</v>
      </c>
      <c r="B1254" s="1" t="s">
        <v>37</v>
      </c>
      <c r="C1254" s="1" t="s">
        <v>31</v>
      </c>
      <c r="D1254">
        <v>0</v>
      </c>
      <c r="E1254">
        <v>0</v>
      </c>
      <c r="F1254">
        <v>0</v>
      </c>
      <c r="G1254">
        <v>0</v>
      </c>
      <c r="H1254">
        <v>0</v>
      </c>
      <c r="I1254">
        <v>0</v>
      </c>
      <c r="J1254">
        <v>0</v>
      </c>
      <c r="K1254">
        <v>0</v>
      </c>
      <c r="L1254">
        <v>0</v>
      </c>
      <c r="M1254">
        <v>0</v>
      </c>
      <c r="N1254">
        <v>0</v>
      </c>
      <c r="O1254">
        <v>0</v>
      </c>
      <c r="P1254">
        <v>0</v>
      </c>
      <c r="Q1254">
        <v>0</v>
      </c>
      <c r="R1254">
        <v>0</v>
      </c>
      <c r="S1254">
        <v>0</v>
      </c>
      <c r="T1254">
        <v>0</v>
      </c>
    </row>
    <row r="1255" spans="1:20" x14ac:dyDescent="0.4">
      <c r="A1255" s="1" t="s">
        <v>39</v>
      </c>
      <c r="B1255" s="1" t="s">
        <v>37</v>
      </c>
      <c r="C1255" s="1" t="s">
        <v>32</v>
      </c>
      <c r="D1255">
        <v>0</v>
      </c>
      <c r="E1255">
        <v>0</v>
      </c>
      <c r="F1255">
        <v>0</v>
      </c>
      <c r="G1255">
        <v>0</v>
      </c>
      <c r="H1255">
        <v>0</v>
      </c>
      <c r="I1255">
        <v>0</v>
      </c>
      <c r="J1255">
        <v>0</v>
      </c>
      <c r="K1255">
        <v>0</v>
      </c>
      <c r="L1255">
        <v>0</v>
      </c>
      <c r="M1255">
        <v>0</v>
      </c>
      <c r="N1255">
        <v>0</v>
      </c>
      <c r="O1255">
        <v>0</v>
      </c>
      <c r="P1255">
        <v>0</v>
      </c>
      <c r="Q1255">
        <v>0</v>
      </c>
      <c r="R1255">
        <v>0</v>
      </c>
      <c r="S1255">
        <v>0</v>
      </c>
      <c r="T1255">
        <v>0</v>
      </c>
    </row>
    <row r="1256" spans="1:20" x14ac:dyDescent="0.4">
      <c r="A1256" s="1" t="s">
        <v>39</v>
      </c>
      <c r="B1256" s="1" t="s">
        <v>37</v>
      </c>
      <c r="C1256" s="1" t="s">
        <v>33</v>
      </c>
      <c r="D1256">
        <v>0</v>
      </c>
      <c r="E1256">
        <v>0</v>
      </c>
      <c r="F1256">
        <v>0</v>
      </c>
      <c r="G1256">
        <v>0</v>
      </c>
      <c r="H1256">
        <v>0</v>
      </c>
      <c r="I1256">
        <v>0</v>
      </c>
      <c r="J1256">
        <v>0</v>
      </c>
      <c r="K1256">
        <v>0</v>
      </c>
      <c r="L1256">
        <v>0</v>
      </c>
      <c r="M1256">
        <v>0</v>
      </c>
      <c r="N1256">
        <v>0</v>
      </c>
      <c r="O1256">
        <v>0</v>
      </c>
      <c r="P1256">
        <v>0</v>
      </c>
      <c r="Q1256">
        <v>0</v>
      </c>
      <c r="R1256">
        <v>0</v>
      </c>
      <c r="S1256">
        <v>0</v>
      </c>
      <c r="T1256">
        <v>0</v>
      </c>
    </row>
    <row r="1257" spans="1:20" x14ac:dyDescent="0.4">
      <c r="A1257" s="1" t="s">
        <v>39</v>
      </c>
      <c r="B1257" s="1" t="s">
        <v>37</v>
      </c>
      <c r="C1257" s="1" t="s">
        <v>34</v>
      </c>
      <c r="D1257">
        <v>0</v>
      </c>
      <c r="E1257">
        <v>0</v>
      </c>
      <c r="F1257">
        <v>0</v>
      </c>
      <c r="G1257">
        <v>0</v>
      </c>
      <c r="H1257">
        <v>0</v>
      </c>
      <c r="I1257">
        <v>0</v>
      </c>
      <c r="J1257">
        <v>0</v>
      </c>
      <c r="K1257">
        <v>0</v>
      </c>
      <c r="L1257">
        <v>0</v>
      </c>
      <c r="M1257">
        <v>0</v>
      </c>
      <c r="N1257">
        <v>0</v>
      </c>
      <c r="O1257">
        <v>0</v>
      </c>
      <c r="P1257">
        <v>0</v>
      </c>
      <c r="Q1257">
        <v>0</v>
      </c>
      <c r="R1257">
        <v>0</v>
      </c>
      <c r="S1257">
        <v>0</v>
      </c>
      <c r="T1257">
        <v>0</v>
      </c>
    </row>
    <row r="1258" spans="1:20" x14ac:dyDescent="0.4">
      <c r="A1258" s="1" t="s">
        <v>39</v>
      </c>
      <c r="B1258" s="1" t="s">
        <v>38</v>
      </c>
      <c r="C1258" s="1" t="s">
        <v>31</v>
      </c>
      <c r="D1258">
        <v>0</v>
      </c>
      <c r="E1258">
        <v>0</v>
      </c>
      <c r="F1258">
        <v>0</v>
      </c>
      <c r="G1258">
        <v>0</v>
      </c>
      <c r="H1258">
        <v>0</v>
      </c>
      <c r="I1258">
        <v>0</v>
      </c>
      <c r="J1258">
        <v>0</v>
      </c>
      <c r="K1258">
        <v>0</v>
      </c>
      <c r="L1258">
        <v>0</v>
      </c>
      <c r="M1258">
        <v>0</v>
      </c>
      <c r="N1258">
        <v>0</v>
      </c>
      <c r="O1258">
        <v>0</v>
      </c>
      <c r="P1258">
        <v>0</v>
      </c>
      <c r="Q1258">
        <v>0</v>
      </c>
      <c r="R1258">
        <v>0</v>
      </c>
      <c r="S1258">
        <v>0</v>
      </c>
      <c r="T1258">
        <v>0</v>
      </c>
    </row>
    <row r="1259" spans="1:20" x14ac:dyDescent="0.4">
      <c r="A1259" s="1" t="s">
        <v>39</v>
      </c>
      <c r="B1259" s="1" t="s">
        <v>38</v>
      </c>
      <c r="C1259" s="1" t="s">
        <v>32</v>
      </c>
      <c r="D1259">
        <v>0</v>
      </c>
      <c r="E1259">
        <v>0</v>
      </c>
      <c r="F1259">
        <v>0</v>
      </c>
      <c r="G1259">
        <v>0</v>
      </c>
      <c r="H1259">
        <v>0</v>
      </c>
      <c r="I1259">
        <v>0</v>
      </c>
      <c r="J1259">
        <v>0</v>
      </c>
      <c r="K1259">
        <v>0</v>
      </c>
      <c r="L1259">
        <v>0</v>
      </c>
      <c r="M1259">
        <v>0</v>
      </c>
      <c r="N1259">
        <v>0</v>
      </c>
      <c r="O1259">
        <v>0</v>
      </c>
      <c r="P1259">
        <v>0</v>
      </c>
      <c r="Q1259">
        <v>0</v>
      </c>
      <c r="R1259">
        <v>0</v>
      </c>
      <c r="S1259">
        <v>0</v>
      </c>
      <c r="T1259">
        <v>0</v>
      </c>
    </row>
    <row r="1260" spans="1:20" x14ac:dyDescent="0.4">
      <c r="A1260" s="1" t="s">
        <v>39</v>
      </c>
      <c r="B1260" s="1" t="s">
        <v>38</v>
      </c>
      <c r="C1260" s="1" t="s">
        <v>33</v>
      </c>
      <c r="D1260">
        <v>0</v>
      </c>
      <c r="E1260">
        <v>0</v>
      </c>
      <c r="F1260">
        <v>0</v>
      </c>
      <c r="G1260">
        <v>0</v>
      </c>
      <c r="H1260">
        <v>0</v>
      </c>
      <c r="I1260">
        <v>0</v>
      </c>
      <c r="J1260">
        <v>0</v>
      </c>
      <c r="K1260">
        <v>0</v>
      </c>
      <c r="L1260">
        <v>0</v>
      </c>
      <c r="M1260">
        <v>0</v>
      </c>
      <c r="N1260">
        <v>0</v>
      </c>
      <c r="O1260">
        <v>0</v>
      </c>
      <c r="P1260">
        <v>0</v>
      </c>
      <c r="Q1260">
        <v>0</v>
      </c>
      <c r="R1260">
        <v>0</v>
      </c>
      <c r="S1260">
        <v>0</v>
      </c>
      <c r="T1260">
        <v>0</v>
      </c>
    </row>
    <row r="1261" spans="1:20" x14ac:dyDescent="0.4">
      <c r="A1261" s="1" t="s">
        <v>39</v>
      </c>
      <c r="B1261" s="1" t="s">
        <v>38</v>
      </c>
      <c r="C1261" s="1" t="s">
        <v>34</v>
      </c>
      <c r="D1261">
        <v>0</v>
      </c>
      <c r="E1261">
        <v>0</v>
      </c>
      <c r="F1261">
        <v>0</v>
      </c>
      <c r="G1261">
        <v>0</v>
      </c>
      <c r="H1261">
        <v>0</v>
      </c>
      <c r="I1261">
        <v>0</v>
      </c>
      <c r="J1261">
        <v>0</v>
      </c>
      <c r="K1261">
        <v>0</v>
      </c>
      <c r="L1261">
        <v>0</v>
      </c>
      <c r="M1261">
        <v>0</v>
      </c>
      <c r="N1261">
        <v>0</v>
      </c>
      <c r="O1261">
        <v>0</v>
      </c>
      <c r="P1261">
        <v>0</v>
      </c>
      <c r="Q1261">
        <v>0</v>
      </c>
      <c r="R1261">
        <v>0</v>
      </c>
      <c r="S1261">
        <v>0</v>
      </c>
      <c r="T1261">
        <v>0</v>
      </c>
    </row>
    <row r="1262" spans="1:20" x14ac:dyDescent="0.4">
      <c r="A1262" s="1" t="s">
        <v>39</v>
      </c>
      <c r="B1262" s="1" t="s">
        <v>42</v>
      </c>
      <c r="C1262" s="1" t="s">
        <v>31</v>
      </c>
      <c r="D1262">
        <v>532.31789047718848</v>
      </c>
      <c r="E1262">
        <v>0</v>
      </c>
      <c r="F1262">
        <v>0</v>
      </c>
      <c r="G1262">
        <v>0</v>
      </c>
      <c r="H1262">
        <v>0</v>
      </c>
      <c r="I1262">
        <v>0</v>
      </c>
      <c r="J1262">
        <v>0</v>
      </c>
      <c r="K1262">
        <v>0</v>
      </c>
      <c r="L1262">
        <v>0</v>
      </c>
      <c r="M1262">
        <v>0</v>
      </c>
      <c r="N1262">
        <v>0</v>
      </c>
      <c r="O1262">
        <v>0</v>
      </c>
      <c r="P1262">
        <v>0</v>
      </c>
      <c r="Q1262">
        <v>0</v>
      </c>
      <c r="R1262">
        <v>0</v>
      </c>
      <c r="S1262">
        <v>0.53977519052519407</v>
      </c>
      <c r="T1262">
        <v>2.0030770953314629</v>
      </c>
    </row>
    <row r="1263" spans="1:20" x14ac:dyDescent="0.4">
      <c r="A1263" s="1" t="s">
        <v>39</v>
      </c>
      <c r="B1263" s="1" t="s">
        <v>42</v>
      </c>
      <c r="C1263" s="1" t="s">
        <v>32</v>
      </c>
      <c r="D1263">
        <v>0</v>
      </c>
      <c r="E1263">
        <v>0</v>
      </c>
      <c r="F1263">
        <v>0</v>
      </c>
      <c r="G1263">
        <v>0</v>
      </c>
      <c r="H1263">
        <v>0</v>
      </c>
      <c r="I1263">
        <v>0</v>
      </c>
      <c r="J1263">
        <v>0</v>
      </c>
      <c r="K1263">
        <v>0</v>
      </c>
      <c r="L1263">
        <v>0</v>
      </c>
      <c r="M1263">
        <v>0</v>
      </c>
      <c r="N1263">
        <v>0</v>
      </c>
      <c r="O1263">
        <v>0</v>
      </c>
      <c r="P1263">
        <v>0</v>
      </c>
      <c r="Q1263">
        <v>0</v>
      </c>
      <c r="R1263">
        <v>0</v>
      </c>
      <c r="S1263">
        <v>0</v>
      </c>
      <c r="T1263">
        <v>0</v>
      </c>
    </row>
    <row r="1264" spans="1:20" x14ac:dyDescent="0.4">
      <c r="A1264" s="1" t="s">
        <v>39</v>
      </c>
      <c r="B1264" s="1" t="s">
        <v>42</v>
      </c>
      <c r="C1264" s="1" t="s">
        <v>33</v>
      </c>
      <c r="D1264">
        <v>0</v>
      </c>
      <c r="E1264">
        <v>0</v>
      </c>
      <c r="F1264">
        <v>0</v>
      </c>
      <c r="G1264">
        <v>0</v>
      </c>
      <c r="H1264">
        <v>0</v>
      </c>
      <c r="I1264">
        <v>0</v>
      </c>
      <c r="J1264">
        <v>0</v>
      </c>
      <c r="K1264">
        <v>0</v>
      </c>
      <c r="L1264">
        <v>0</v>
      </c>
      <c r="M1264">
        <v>0</v>
      </c>
      <c r="N1264">
        <v>0</v>
      </c>
      <c r="O1264">
        <v>0</v>
      </c>
      <c r="P1264">
        <v>0</v>
      </c>
      <c r="Q1264">
        <v>0</v>
      </c>
      <c r="R1264">
        <v>0</v>
      </c>
      <c r="S1264">
        <v>0</v>
      </c>
      <c r="T1264">
        <v>0</v>
      </c>
    </row>
    <row r="1265" spans="1:20" x14ac:dyDescent="0.4">
      <c r="A1265" s="1" t="s">
        <v>39</v>
      </c>
      <c r="B1265" s="1" t="s">
        <v>42</v>
      </c>
      <c r="C1265" s="1" t="s">
        <v>34</v>
      </c>
      <c r="D1265">
        <v>0</v>
      </c>
      <c r="E1265">
        <v>0</v>
      </c>
      <c r="F1265">
        <v>0</v>
      </c>
      <c r="G1265">
        <v>0</v>
      </c>
      <c r="H1265">
        <v>0</v>
      </c>
      <c r="I1265">
        <v>0</v>
      </c>
      <c r="J1265">
        <v>0</v>
      </c>
      <c r="K1265">
        <v>0</v>
      </c>
      <c r="L1265">
        <v>0</v>
      </c>
      <c r="M1265">
        <v>0</v>
      </c>
      <c r="N1265">
        <v>0</v>
      </c>
      <c r="O1265">
        <v>0</v>
      </c>
      <c r="P1265">
        <v>0</v>
      </c>
      <c r="Q1265">
        <v>0</v>
      </c>
      <c r="R1265">
        <v>0</v>
      </c>
      <c r="S1265">
        <v>0</v>
      </c>
      <c r="T1265">
        <v>0</v>
      </c>
    </row>
    <row r="1266" spans="1:20" x14ac:dyDescent="0.4">
      <c r="A1266" s="1" t="s">
        <v>39</v>
      </c>
      <c r="B1266" s="1" t="s">
        <v>43</v>
      </c>
      <c r="C1266" s="1" t="s">
        <v>31</v>
      </c>
      <c r="D1266">
        <v>0</v>
      </c>
      <c r="E1266">
        <v>0</v>
      </c>
      <c r="F1266">
        <v>0</v>
      </c>
      <c r="G1266">
        <v>0</v>
      </c>
      <c r="H1266">
        <v>0</v>
      </c>
      <c r="I1266">
        <v>0</v>
      </c>
      <c r="J1266">
        <v>0</v>
      </c>
      <c r="K1266">
        <v>0</v>
      </c>
      <c r="L1266">
        <v>0</v>
      </c>
      <c r="M1266">
        <v>0</v>
      </c>
      <c r="N1266">
        <v>0</v>
      </c>
      <c r="O1266">
        <v>0</v>
      </c>
      <c r="P1266">
        <v>0</v>
      </c>
      <c r="Q1266">
        <v>0</v>
      </c>
      <c r="R1266">
        <v>0</v>
      </c>
      <c r="S1266">
        <v>0</v>
      </c>
      <c r="T1266">
        <v>0</v>
      </c>
    </row>
    <row r="1267" spans="1:20" x14ac:dyDescent="0.4">
      <c r="A1267" s="1" t="s">
        <v>39</v>
      </c>
      <c r="B1267" s="1" t="s">
        <v>43</v>
      </c>
      <c r="C1267" s="1" t="s">
        <v>32</v>
      </c>
      <c r="D1267">
        <v>0</v>
      </c>
      <c r="E1267">
        <v>0</v>
      </c>
      <c r="F1267">
        <v>0</v>
      </c>
      <c r="G1267">
        <v>0</v>
      </c>
      <c r="H1267">
        <v>0</v>
      </c>
      <c r="I1267">
        <v>0</v>
      </c>
      <c r="J1267">
        <v>0</v>
      </c>
      <c r="K1267">
        <v>0</v>
      </c>
      <c r="L1267">
        <v>0</v>
      </c>
      <c r="M1267">
        <v>0</v>
      </c>
      <c r="N1267">
        <v>0</v>
      </c>
      <c r="O1267">
        <v>0</v>
      </c>
      <c r="P1267">
        <v>0</v>
      </c>
      <c r="Q1267">
        <v>0</v>
      </c>
      <c r="R1267">
        <v>0</v>
      </c>
      <c r="S1267">
        <v>0</v>
      </c>
      <c r="T1267">
        <v>0</v>
      </c>
    </row>
    <row r="1268" spans="1:20" x14ac:dyDescent="0.4">
      <c r="A1268" s="1" t="s">
        <v>39</v>
      </c>
      <c r="B1268" s="1" t="s">
        <v>43</v>
      </c>
      <c r="C1268" s="1" t="s">
        <v>33</v>
      </c>
      <c r="D1268">
        <v>0</v>
      </c>
      <c r="E1268">
        <v>0</v>
      </c>
      <c r="F1268">
        <v>0</v>
      </c>
      <c r="G1268">
        <v>0</v>
      </c>
      <c r="H1268">
        <v>0</v>
      </c>
      <c r="I1268">
        <v>0</v>
      </c>
      <c r="J1268">
        <v>0</v>
      </c>
      <c r="K1268">
        <v>0</v>
      </c>
      <c r="L1268">
        <v>0</v>
      </c>
      <c r="M1268">
        <v>0</v>
      </c>
      <c r="N1268">
        <v>0</v>
      </c>
      <c r="O1268">
        <v>0</v>
      </c>
      <c r="P1268">
        <v>0</v>
      </c>
      <c r="Q1268">
        <v>0</v>
      </c>
      <c r="R1268">
        <v>0</v>
      </c>
      <c r="S1268">
        <v>0</v>
      </c>
      <c r="T1268">
        <v>0</v>
      </c>
    </row>
    <row r="1269" spans="1:20" x14ac:dyDescent="0.4">
      <c r="A1269" s="1" t="s">
        <v>39</v>
      </c>
      <c r="B1269" s="1" t="s">
        <v>43</v>
      </c>
      <c r="C1269" s="1" t="s">
        <v>34</v>
      </c>
      <c r="D1269">
        <v>0</v>
      </c>
      <c r="E1269">
        <v>0</v>
      </c>
      <c r="F1269">
        <v>0</v>
      </c>
      <c r="G1269">
        <v>0</v>
      </c>
      <c r="H1269">
        <v>0</v>
      </c>
      <c r="I1269">
        <v>0</v>
      </c>
      <c r="J1269">
        <v>0</v>
      </c>
      <c r="K1269">
        <v>0</v>
      </c>
      <c r="L1269">
        <v>0</v>
      </c>
      <c r="M1269">
        <v>0</v>
      </c>
      <c r="N1269">
        <v>0</v>
      </c>
      <c r="O1269">
        <v>0</v>
      </c>
      <c r="P1269">
        <v>0</v>
      </c>
      <c r="Q1269">
        <v>0</v>
      </c>
      <c r="R1269">
        <v>0</v>
      </c>
      <c r="S1269">
        <v>0</v>
      </c>
      <c r="T1269">
        <v>0</v>
      </c>
    </row>
    <row r="1270" spans="1:20" x14ac:dyDescent="0.4">
      <c r="A1270" s="1" t="s">
        <v>39</v>
      </c>
      <c r="B1270" s="1" t="s">
        <v>45</v>
      </c>
      <c r="C1270" s="1" t="s">
        <v>31</v>
      </c>
      <c r="D1270">
        <v>0</v>
      </c>
      <c r="E1270">
        <v>0</v>
      </c>
      <c r="F1270">
        <v>0</v>
      </c>
      <c r="G1270">
        <v>0</v>
      </c>
      <c r="H1270">
        <v>0</v>
      </c>
      <c r="I1270">
        <v>0</v>
      </c>
      <c r="J1270">
        <v>2.1999035424928215E-3</v>
      </c>
      <c r="K1270">
        <v>2.2750975825301979E-3</v>
      </c>
      <c r="L1270">
        <v>3.9991456675353351E-3</v>
      </c>
      <c r="M1270">
        <v>4.3888036370573705E-3</v>
      </c>
      <c r="N1270">
        <v>3.2467635529375288E-2</v>
      </c>
      <c r="O1270">
        <v>2.1346133865665272E-2</v>
      </c>
      <c r="P1270">
        <v>0</v>
      </c>
      <c r="Q1270">
        <v>0</v>
      </c>
      <c r="R1270">
        <v>0</v>
      </c>
      <c r="S1270">
        <v>0</v>
      </c>
      <c r="T1270">
        <v>1.2025685696995046E-3</v>
      </c>
    </row>
    <row r="1271" spans="1:20" x14ac:dyDescent="0.4">
      <c r="A1271" s="1" t="s">
        <v>39</v>
      </c>
      <c r="B1271" s="1" t="s">
        <v>45</v>
      </c>
      <c r="C1271" s="1" t="s">
        <v>32</v>
      </c>
      <c r="D1271">
        <v>0</v>
      </c>
      <c r="E1271">
        <v>0</v>
      </c>
      <c r="F1271">
        <v>0</v>
      </c>
      <c r="G1271">
        <v>0</v>
      </c>
      <c r="H1271">
        <v>0</v>
      </c>
      <c r="I1271">
        <v>0</v>
      </c>
      <c r="J1271">
        <v>0</v>
      </c>
      <c r="K1271">
        <v>0</v>
      </c>
      <c r="L1271">
        <v>0</v>
      </c>
      <c r="M1271">
        <v>0</v>
      </c>
      <c r="N1271">
        <v>0</v>
      </c>
      <c r="O1271">
        <v>0</v>
      </c>
      <c r="P1271">
        <v>0</v>
      </c>
      <c r="Q1271">
        <v>0</v>
      </c>
      <c r="R1271">
        <v>0</v>
      </c>
      <c r="S1271">
        <v>0</v>
      </c>
      <c r="T1271">
        <v>0</v>
      </c>
    </row>
    <row r="1272" spans="1:20" x14ac:dyDescent="0.4">
      <c r="A1272" s="1" t="s">
        <v>39</v>
      </c>
      <c r="B1272" s="1" t="s">
        <v>45</v>
      </c>
      <c r="C1272" s="1" t="s">
        <v>33</v>
      </c>
      <c r="D1272">
        <v>0</v>
      </c>
      <c r="E1272">
        <v>0</v>
      </c>
      <c r="F1272">
        <v>0</v>
      </c>
      <c r="G1272">
        <v>0</v>
      </c>
      <c r="H1272">
        <v>0</v>
      </c>
      <c r="I1272">
        <v>0</v>
      </c>
      <c r="J1272">
        <v>0</v>
      </c>
      <c r="K1272">
        <v>0</v>
      </c>
      <c r="L1272">
        <v>0</v>
      </c>
      <c r="M1272">
        <v>0</v>
      </c>
      <c r="N1272">
        <v>0</v>
      </c>
      <c r="O1272">
        <v>0</v>
      </c>
      <c r="P1272">
        <v>0</v>
      </c>
      <c r="Q1272">
        <v>0</v>
      </c>
      <c r="R1272">
        <v>0</v>
      </c>
      <c r="S1272">
        <v>0</v>
      </c>
      <c r="T1272">
        <v>0</v>
      </c>
    </row>
    <row r="1273" spans="1:20" x14ac:dyDescent="0.4">
      <c r="A1273" s="1" t="s">
        <v>39</v>
      </c>
      <c r="B1273" s="1" t="s">
        <v>45</v>
      </c>
      <c r="C1273" s="1" t="s">
        <v>34</v>
      </c>
      <c r="D1273">
        <v>0</v>
      </c>
      <c r="E1273">
        <v>0</v>
      </c>
      <c r="F1273">
        <v>0</v>
      </c>
      <c r="G1273">
        <v>0</v>
      </c>
      <c r="H1273">
        <v>0</v>
      </c>
      <c r="I1273">
        <v>0</v>
      </c>
      <c r="J1273">
        <v>0</v>
      </c>
      <c r="K1273">
        <v>0</v>
      </c>
      <c r="L1273">
        <v>0</v>
      </c>
      <c r="M1273">
        <v>0</v>
      </c>
      <c r="N1273">
        <v>0</v>
      </c>
      <c r="O1273">
        <v>0</v>
      </c>
      <c r="P1273">
        <v>0</v>
      </c>
      <c r="Q1273">
        <v>0</v>
      </c>
      <c r="R1273">
        <v>0</v>
      </c>
      <c r="S1273">
        <v>0</v>
      </c>
      <c r="T1273">
        <v>0</v>
      </c>
    </row>
    <row r="1274" spans="1:20" x14ac:dyDescent="0.4">
      <c r="A1274" s="1" t="s">
        <v>39</v>
      </c>
      <c r="B1274" s="1" t="s">
        <v>46</v>
      </c>
      <c r="C1274" s="1" t="s">
        <v>31</v>
      </c>
      <c r="D1274">
        <v>0</v>
      </c>
      <c r="E1274">
        <v>5.8774645569620249E-3</v>
      </c>
      <c r="F1274">
        <v>2.3881531624194395E-2</v>
      </c>
      <c r="G1274">
        <v>9.054512723506114E-2</v>
      </c>
      <c r="H1274">
        <v>0.19193572112196586</v>
      </c>
      <c r="I1274">
        <v>0.12635896487975501</v>
      </c>
      <c r="J1274">
        <v>0.14279359777446496</v>
      </c>
      <c r="K1274">
        <v>0.15409444653001519</v>
      </c>
      <c r="L1274">
        <v>0.16926809083291838</v>
      </c>
      <c r="M1274">
        <v>0.16950496385850586</v>
      </c>
      <c r="N1274">
        <v>0.17025867395614361</v>
      </c>
      <c r="O1274">
        <v>0.17099684873572787</v>
      </c>
      <c r="P1274">
        <v>0.17172466663661029</v>
      </c>
      <c r="Q1274">
        <v>0.17033587531034064</v>
      </c>
      <c r="R1274">
        <v>0.17034508142474275</v>
      </c>
      <c r="S1274">
        <v>0.1703512188343439</v>
      </c>
      <c r="T1274">
        <v>0.17035531044074487</v>
      </c>
    </row>
    <row r="1275" spans="1:20" x14ac:dyDescent="0.4">
      <c r="A1275" s="1" t="s">
        <v>39</v>
      </c>
      <c r="B1275" s="1" t="s">
        <v>46</v>
      </c>
      <c r="C1275" s="1" t="s">
        <v>32</v>
      </c>
      <c r="D1275">
        <v>0</v>
      </c>
      <c r="E1275">
        <v>0</v>
      </c>
      <c r="F1275">
        <v>0</v>
      </c>
      <c r="G1275">
        <v>0</v>
      </c>
      <c r="H1275">
        <v>0</v>
      </c>
      <c r="I1275">
        <v>0</v>
      </c>
      <c r="J1275">
        <v>0</v>
      </c>
      <c r="K1275">
        <v>0</v>
      </c>
      <c r="L1275">
        <v>0</v>
      </c>
      <c r="M1275">
        <v>0</v>
      </c>
      <c r="N1275">
        <v>0</v>
      </c>
      <c r="O1275">
        <v>0</v>
      </c>
      <c r="P1275">
        <v>0</v>
      </c>
      <c r="Q1275">
        <v>0</v>
      </c>
      <c r="R1275">
        <v>0</v>
      </c>
      <c r="S1275">
        <v>0</v>
      </c>
      <c r="T1275">
        <v>0</v>
      </c>
    </row>
    <row r="1276" spans="1:20" x14ac:dyDescent="0.4">
      <c r="A1276" s="1" t="s">
        <v>39</v>
      </c>
      <c r="B1276" s="1" t="s">
        <v>46</v>
      </c>
      <c r="C1276" s="1" t="s">
        <v>33</v>
      </c>
      <c r="D1276">
        <v>0</v>
      </c>
      <c r="E1276">
        <v>0</v>
      </c>
      <c r="F1276">
        <v>0</v>
      </c>
      <c r="G1276">
        <v>0</v>
      </c>
      <c r="H1276">
        <v>0</v>
      </c>
      <c r="I1276">
        <v>0</v>
      </c>
      <c r="J1276">
        <v>0</v>
      </c>
      <c r="K1276">
        <v>0</v>
      </c>
      <c r="L1276">
        <v>0</v>
      </c>
      <c r="M1276">
        <v>0</v>
      </c>
      <c r="N1276">
        <v>0</v>
      </c>
      <c r="O1276">
        <v>0</v>
      </c>
      <c r="P1276">
        <v>0</v>
      </c>
      <c r="Q1276">
        <v>0</v>
      </c>
      <c r="R1276">
        <v>0</v>
      </c>
      <c r="S1276">
        <v>0</v>
      </c>
      <c r="T1276">
        <v>0</v>
      </c>
    </row>
    <row r="1277" spans="1:20" x14ac:dyDescent="0.4">
      <c r="A1277" s="1" t="s">
        <v>39</v>
      </c>
      <c r="B1277" s="1" t="s">
        <v>46</v>
      </c>
      <c r="C1277" s="1" t="s">
        <v>34</v>
      </c>
      <c r="D1277">
        <v>0</v>
      </c>
      <c r="E1277">
        <v>0</v>
      </c>
      <c r="F1277">
        <v>0</v>
      </c>
      <c r="G1277">
        <v>0</v>
      </c>
      <c r="H1277">
        <v>0</v>
      </c>
      <c r="I1277">
        <v>0</v>
      </c>
      <c r="J1277">
        <v>0</v>
      </c>
      <c r="K1277">
        <v>0</v>
      </c>
      <c r="L1277">
        <v>0</v>
      </c>
      <c r="M1277">
        <v>0</v>
      </c>
      <c r="N1277">
        <v>0</v>
      </c>
      <c r="O1277">
        <v>0</v>
      </c>
      <c r="P1277">
        <v>0</v>
      </c>
      <c r="Q1277">
        <v>0</v>
      </c>
      <c r="R1277">
        <v>0</v>
      </c>
      <c r="S1277">
        <v>0</v>
      </c>
      <c r="T1277">
        <v>0</v>
      </c>
    </row>
    <row r="1278" spans="1:20" x14ac:dyDescent="0.4">
      <c r="A1278" s="1" t="s">
        <v>39</v>
      </c>
      <c r="B1278" s="1" t="s">
        <v>47</v>
      </c>
      <c r="C1278" s="1" t="s">
        <v>31</v>
      </c>
      <c r="D1278">
        <v>0</v>
      </c>
      <c r="E1278">
        <v>0</v>
      </c>
      <c r="F1278">
        <v>0</v>
      </c>
      <c r="G1278">
        <v>0</v>
      </c>
      <c r="H1278">
        <v>0</v>
      </c>
      <c r="I1278">
        <v>0</v>
      </c>
      <c r="J1278">
        <v>0</v>
      </c>
      <c r="K1278">
        <v>0</v>
      </c>
      <c r="L1278">
        <v>0</v>
      </c>
      <c r="M1278">
        <v>0</v>
      </c>
      <c r="N1278">
        <v>0</v>
      </c>
      <c r="O1278">
        <v>0</v>
      </c>
      <c r="P1278">
        <v>0</v>
      </c>
      <c r="Q1278">
        <v>0</v>
      </c>
      <c r="R1278">
        <v>0</v>
      </c>
      <c r="S1278">
        <v>0</v>
      </c>
      <c r="T1278">
        <v>0</v>
      </c>
    </row>
    <row r="1279" spans="1:20" x14ac:dyDescent="0.4">
      <c r="A1279" s="1" t="s">
        <v>39</v>
      </c>
      <c r="B1279" s="1" t="s">
        <v>47</v>
      </c>
      <c r="C1279" s="1" t="s">
        <v>32</v>
      </c>
      <c r="D1279">
        <v>0</v>
      </c>
      <c r="E1279">
        <v>0</v>
      </c>
      <c r="F1279">
        <v>0</v>
      </c>
      <c r="G1279">
        <v>0</v>
      </c>
      <c r="H1279">
        <v>0</v>
      </c>
      <c r="I1279">
        <v>0</v>
      </c>
      <c r="J1279">
        <v>0</v>
      </c>
      <c r="K1279">
        <v>0</v>
      </c>
      <c r="L1279">
        <v>0</v>
      </c>
      <c r="M1279">
        <v>0</v>
      </c>
      <c r="N1279">
        <v>0</v>
      </c>
      <c r="O1279">
        <v>0</v>
      </c>
      <c r="P1279">
        <v>0</v>
      </c>
      <c r="Q1279">
        <v>0</v>
      </c>
      <c r="R1279">
        <v>0</v>
      </c>
      <c r="S1279">
        <v>0</v>
      </c>
      <c r="T1279">
        <v>0</v>
      </c>
    </row>
    <row r="1280" spans="1:20" x14ac:dyDescent="0.4">
      <c r="A1280" s="1" t="s">
        <v>39</v>
      </c>
      <c r="B1280" s="1" t="s">
        <v>47</v>
      </c>
      <c r="C1280" s="1" t="s">
        <v>33</v>
      </c>
      <c r="D1280">
        <v>0</v>
      </c>
      <c r="E1280">
        <v>0</v>
      </c>
      <c r="F1280">
        <v>0</v>
      </c>
      <c r="G1280">
        <v>0</v>
      </c>
      <c r="H1280">
        <v>0</v>
      </c>
      <c r="I1280">
        <v>0</v>
      </c>
      <c r="J1280">
        <v>0</v>
      </c>
      <c r="K1280">
        <v>0</v>
      </c>
      <c r="L1280">
        <v>0</v>
      </c>
      <c r="M1280">
        <v>0</v>
      </c>
      <c r="N1280">
        <v>0</v>
      </c>
      <c r="O1280">
        <v>0</v>
      </c>
      <c r="P1280">
        <v>0</v>
      </c>
      <c r="Q1280">
        <v>0</v>
      </c>
      <c r="R1280">
        <v>0</v>
      </c>
      <c r="S1280">
        <v>0</v>
      </c>
      <c r="T1280">
        <v>0</v>
      </c>
    </row>
    <row r="1281" spans="1:20" x14ac:dyDescent="0.4">
      <c r="A1281" s="1" t="s">
        <v>39</v>
      </c>
      <c r="B1281" s="1" t="s">
        <v>47</v>
      </c>
      <c r="C1281" s="1" t="s">
        <v>34</v>
      </c>
      <c r="D1281">
        <v>0</v>
      </c>
      <c r="E1281">
        <v>0</v>
      </c>
      <c r="F1281">
        <v>0</v>
      </c>
      <c r="G1281">
        <v>0</v>
      </c>
      <c r="H1281">
        <v>0</v>
      </c>
      <c r="I1281">
        <v>0</v>
      </c>
      <c r="J1281">
        <v>0</v>
      </c>
      <c r="K1281">
        <v>0</v>
      </c>
      <c r="L1281">
        <v>0</v>
      </c>
      <c r="M1281">
        <v>0</v>
      </c>
      <c r="N1281">
        <v>0</v>
      </c>
      <c r="O1281">
        <v>0</v>
      </c>
      <c r="P1281">
        <v>0</v>
      </c>
      <c r="Q1281">
        <v>0</v>
      </c>
      <c r="R1281">
        <v>0</v>
      </c>
      <c r="S1281">
        <v>0</v>
      </c>
      <c r="T1281">
        <v>0</v>
      </c>
    </row>
    <row r="1282" spans="1:20" x14ac:dyDescent="0.4">
      <c r="A1282" s="1" t="s">
        <v>39</v>
      </c>
      <c r="B1282" s="1" t="s">
        <v>48</v>
      </c>
      <c r="C1282" s="1" t="s">
        <v>31</v>
      </c>
      <c r="D1282">
        <v>0</v>
      </c>
      <c r="E1282">
        <v>0</v>
      </c>
      <c r="F1282">
        <v>0</v>
      </c>
      <c r="G1282">
        <v>0</v>
      </c>
      <c r="H1282">
        <v>0</v>
      </c>
      <c r="I1282">
        <v>0</v>
      </c>
      <c r="J1282">
        <v>0</v>
      </c>
      <c r="K1282">
        <v>0</v>
      </c>
      <c r="L1282">
        <v>0</v>
      </c>
      <c r="M1282">
        <v>0</v>
      </c>
      <c r="N1282">
        <v>0</v>
      </c>
      <c r="O1282">
        <v>0</v>
      </c>
      <c r="P1282">
        <v>0</v>
      </c>
      <c r="Q1282">
        <v>0</v>
      </c>
      <c r="R1282">
        <v>0</v>
      </c>
      <c r="S1282">
        <v>0</v>
      </c>
      <c r="T1282">
        <v>0</v>
      </c>
    </row>
    <row r="1283" spans="1:20" x14ac:dyDescent="0.4">
      <c r="A1283" s="1" t="s">
        <v>39</v>
      </c>
      <c r="B1283" s="1" t="s">
        <v>48</v>
      </c>
      <c r="C1283" s="1" t="s">
        <v>32</v>
      </c>
      <c r="D1283">
        <v>0</v>
      </c>
      <c r="E1283">
        <v>0</v>
      </c>
      <c r="F1283">
        <v>0</v>
      </c>
      <c r="G1283">
        <v>0</v>
      </c>
      <c r="H1283">
        <v>0</v>
      </c>
      <c r="I1283">
        <v>0</v>
      </c>
      <c r="J1283">
        <v>0</v>
      </c>
      <c r="K1283">
        <v>0</v>
      </c>
      <c r="L1283">
        <v>0</v>
      </c>
      <c r="M1283">
        <v>0</v>
      </c>
      <c r="N1283">
        <v>0</v>
      </c>
      <c r="O1283">
        <v>0</v>
      </c>
      <c r="P1283">
        <v>0</v>
      </c>
      <c r="Q1283">
        <v>0</v>
      </c>
      <c r="R1283">
        <v>0</v>
      </c>
      <c r="S1283">
        <v>0</v>
      </c>
      <c r="T1283">
        <v>0</v>
      </c>
    </row>
    <row r="1284" spans="1:20" x14ac:dyDescent="0.4">
      <c r="A1284" s="1" t="s">
        <v>39</v>
      </c>
      <c r="B1284" s="1" t="s">
        <v>48</v>
      </c>
      <c r="C1284" s="1" t="s">
        <v>33</v>
      </c>
      <c r="D1284">
        <v>0</v>
      </c>
      <c r="E1284">
        <v>0</v>
      </c>
      <c r="F1284">
        <v>0</v>
      </c>
      <c r="G1284">
        <v>0</v>
      </c>
      <c r="H1284">
        <v>0</v>
      </c>
      <c r="I1284">
        <v>0</v>
      </c>
      <c r="J1284">
        <v>0</v>
      </c>
      <c r="K1284">
        <v>0</v>
      </c>
      <c r="L1284">
        <v>0</v>
      </c>
      <c r="M1284">
        <v>0</v>
      </c>
      <c r="N1284">
        <v>0</v>
      </c>
      <c r="O1284">
        <v>0</v>
      </c>
      <c r="P1284">
        <v>0</v>
      </c>
      <c r="Q1284">
        <v>0</v>
      </c>
      <c r="R1284">
        <v>0</v>
      </c>
      <c r="S1284">
        <v>0</v>
      </c>
      <c r="T1284">
        <v>0</v>
      </c>
    </row>
    <row r="1285" spans="1:20" x14ac:dyDescent="0.4">
      <c r="A1285" s="1" t="s">
        <v>39</v>
      </c>
      <c r="B1285" s="1" t="s">
        <v>48</v>
      </c>
      <c r="C1285" s="1" t="s">
        <v>34</v>
      </c>
      <c r="D1285">
        <v>0</v>
      </c>
      <c r="E1285">
        <v>0</v>
      </c>
      <c r="F1285">
        <v>0</v>
      </c>
      <c r="G1285">
        <v>0</v>
      </c>
      <c r="H1285">
        <v>0</v>
      </c>
      <c r="I1285">
        <v>0</v>
      </c>
      <c r="J1285">
        <v>0</v>
      </c>
      <c r="K1285">
        <v>0</v>
      </c>
      <c r="L1285">
        <v>0</v>
      </c>
      <c r="M1285">
        <v>0</v>
      </c>
      <c r="N1285">
        <v>0</v>
      </c>
      <c r="O1285">
        <v>0</v>
      </c>
      <c r="P1285">
        <v>0</v>
      </c>
      <c r="Q1285">
        <v>0</v>
      </c>
      <c r="R1285">
        <v>0</v>
      </c>
      <c r="S1285">
        <v>0</v>
      </c>
      <c r="T1285">
        <v>0</v>
      </c>
    </row>
    <row r="1286" spans="1:20" x14ac:dyDescent="0.4">
      <c r="A1286" s="1" t="s">
        <v>39</v>
      </c>
      <c r="B1286" s="1" t="s">
        <v>49</v>
      </c>
      <c r="C1286" s="1" t="s">
        <v>31</v>
      </c>
      <c r="D1286">
        <v>0</v>
      </c>
      <c r="E1286">
        <v>0</v>
      </c>
      <c r="F1286">
        <v>0</v>
      </c>
      <c r="G1286">
        <v>0</v>
      </c>
      <c r="H1286">
        <v>0</v>
      </c>
      <c r="I1286">
        <v>0</v>
      </c>
      <c r="J1286">
        <v>0</v>
      </c>
      <c r="K1286">
        <v>0</v>
      </c>
      <c r="L1286">
        <v>0</v>
      </c>
      <c r="M1286">
        <v>0</v>
      </c>
      <c r="N1286">
        <v>0</v>
      </c>
      <c r="O1286">
        <v>0</v>
      </c>
      <c r="P1286">
        <v>0</v>
      </c>
      <c r="Q1286">
        <v>0</v>
      </c>
      <c r="R1286">
        <v>0</v>
      </c>
      <c r="S1286">
        <v>0</v>
      </c>
      <c r="T1286">
        <v>0</v>
      </c>
    </row>
    <row r="1287" spans="1:20" x14ac:dyDescent="0.4">
      <c r="A1287" s="1" t="s">
        <v>39</v>
      </c>
      <c r="B1287" s="1" t="s">
        <v>49</v>
      </c>
      <c r="C1287" s="1" t="s">
        <v>32</v>
      </c>
      <c r="D1287">
        <v>0</v>
      </c>
      <c r="E1287">
        <v>0</v>
      </c>
      <c r="F1287">
        <v>0</v>
      </c>
      <c r="G1287">
        <v>0</v>
      </c>
      <c r="H1287">
        <v>0</v>
      </c>
      <c r="I1287">
        <v>0</v>
      </c>
      <c r="J1287">
        <v>0</v>
      </c>
      <c r="K1287">
        <v>0</v>
      </c>
      <c r="L1287">
        <v>0</v>
      </c>
      <c r="M1287">
        <v>0</v>
      </c>
      <c r="N1287">
        <v>0</v>
      </c>
      <c r="O1287">
        <v>0</v>
      </c>
      <c r="P1287">
        <v>0</v>
      </c>
      <c r="Q1287">
        <v>0</v>
      </c>
      <c r="R1287">
        <v>0</v>
      </c>
      <c r="S1287">
        <v>0</v>
      </c>
      <c r="T1287">
        <v>0</v>
      </c>
    </row>
    <row r="1288" spans="1:20" x14ac:dyDescent="0.4">
      <c r="A1288" s="1" t="s">
        <v>39</v>
      </c>
      <c r="B1288" s="1" t="s">
        <v>49</v>
      </c>
      <c r="C1288" s="1" t="s">
        <v>33</v>
      </c>
      <c r="D1288">
        <v>0</v>
      </c>
      <c r="E1288">
        <v>0</v>
      </c>
      <c r="F1288">
        <v>0</v>
      </c>
      <c r="G1288">
        <v>0</v>
      </c>
      <c r="H1288">
        <v>0</v>
      </c>
      <c r="I1288">
        <v>0</v>
      </c>
      <c r="J1288">
        <v>0</v>
      </c>
      <c r="K1288">
        <v>0</v>
      </c>
      <c r="L1288">
        <v>0</v>
      </c>
      <c r="M1288">
        <v>0</v>
      </c>
      <c r="N1288">
        <v>0</v>
      </c>
      <c r="O1288">
        <v>0</v>
      </c>
      <c r="P1288">
        <v>0</v>
      </c>
      <c r="Q1288">
        <v>0</v>
      </c>
      <c r="R1288">
        <v>0</v>
      </c>
      <c r="S1288">
        <v>0</v>
      </c>
      <c r="T1288">
        <v>0</v>
      </c>
    </row>
    <row r="1289" spans="1:20" x14ac:dyDescent="0.4">
      <c r="A1289" s="1" t="s">
        <v>39</v>
      </c>
      <c r="B1289" s="1" t="s">
        <v>49</v>
      </c>
      <c r="C1289" s="1" t="s">
        <v>34</v>
      </c>
      <c r="D1289">
        <v>0</v>
      </c>
      <c r="E1289">
        <v>0</v>
      </c>
      <c r="F1289">
        <v>0</v>
      </c>
      <c r="G1289">
        <v>0</v>
      </c>
      <c r="H1289">
        <v>0</v>
      </c>
      <c r="I1289">
        <v>0</v>
      </c>
      <c r="J1289">
        <v>0</v>
      </c>
      <c r="K1289">
        <v>0</v>
      </c>
      <c r="L1289">
        <v>0</v>
      </c>
      <c r="M1289">
        <v>0</v>
      </c>
      <c r="N1289">
        <v>0</v>
      </c>
      <c r="O1289">
        <v>0</v>
      </c>
      <c r="P1289">
        <v>0</v>
      </c>
      <c r="Q1289">
        <v>0</v>
      </c>
      <c r="R1289">
        <v>0</v>
      </c>
      <c r="S1289">
        <v>0</v>
      </c>
      <c r="T1289">
        <v>0</v>
      </c>
    </row>
    <row r="1290" spans="1:20" x14ac:dyDescent="0.4">
      <c r="A1290" s="1" t="s">
        <v>39</v>
      </c>
      <c r="B1290" s="1" t="s">
        <v>535</v>
      </c>
      <c r="C1290" s="1" t="s">
        <v>31</v>
      </c>
      <c r="D1290">
        <v>0</v>
      </c>
      <c r="E1290">
        <v>0</v>
      </c>
      <c r="F1290">
        <v>0</v>
      </c>
      <c r="G1290">
        <v>0</v>
      </c>
      <c r="H1290">
        <v>0</v>
      </c>
      <c r="I1290">
        <v>0</v>
      </c>
      <c r="J1290">
        <v>0</v>
      </c>
      <c r="K1290">
        <v>0</v>
      </c>
      <c r="L1290">
        <v>0</v>
      </c>
      <c r="M1290">
        <v>0</v>
      </c>
      <c r="N1290">
        <v>0</v>
      </c>
      <c r="O1290">
        <v>0</v>
      </c>
      <c r="P1290">
        <v>0</v>
      </c>
      <c r="Q1290">
        <v>0</v>
      </c>
      <c r="R1290">
        <v>0</v>
      </c>
      <c r="S1290">
        <v>0</v>
      </c>
      <c r="T1290">
        <v>0</v>
      </c>
    </row>
    <row r="1291" spans="1:20" x14ac:dyDescent="0.4">
      <c r="A1291" s="1" t="s">
        <v>39</v>
      </c>
      <c r="B1291" s="1" t="s">
        <v>535</v>
      </c>
      <c r="C1291" s="1" t="s">
        <v>32</v>
      </c>
      <c r="D1291">
        <v>0</v>
      </c>
      <c r="E1291">
        <v>0</v>
      </c>
      <c r="F1291">
        <v>0</v>
      </c>
      <c r="G1291">
        <v>0</v>
      </c>
      <c r="H1291">
        <v>0</v>
      </c>
      <c r="I1291">
        <v>0</v>
      </c>
      <c r="J1291">
        <v>0</v>
      </c>
      <c r="K1291">
        <v>0</v>
      </c>
      <c r="L1291">
        <v>0</v>
      </c>
      <c r="M1291">
        <v>0</v>
      </c>
      <c r="N1291">
        <v>0</v>
      </c>
      <c r="O1291">
        <v>0</v>
      </c>
      <c r="P1291">
        <v>0</v>
      </c>
      <c r="Q1291">
        <v>0</v>
      </c>
      <c r="R1291">
        <v>0</v>
      </c>
      <c r="S1291">
        <v>0</v>
      </c>
      <c r="T1291">
        <v>0</v>
      </c>
    </row>
    <row r="1292" spans="1:20" x14ac:dyDescent="0.4">
      <c r="A1292" s="1" t="s">
        <v>39</v>
      </c>
      <c r="B1292" s="1" t="s">
        <v>535</v>
      </c>
      <c r="C1292" s="1" t="s">
        <v>33</v>
      </c>
      <c r="D1292">
        <v>0</v>
      </c>
      <c r="E1292">
        <v>0</v>
      </c>
      <c r="F1292">
        <v>0</v>
      </c>
      <c r="G1292">
        <v>0</v>
      </c>
      <c r="H1292">
        <v>0</v>
      </c>
      <c r="I1292">
        <v>0</v>
      </c>
      <c r="J1292">
        <v>0</v>
      </c>
      <c r="K1292">
        <v>0</v>
      </c>
      <c r="L1292">
        <v>0</v>
      </c>
      <c r="M1292">
        <v>0</v>
      </c>
      <c r="N1292">
        <v>0</v>
      </c>
      <c r="O1292">
        <v>0</v>
      </c>
      <c r="P1292">
        <v>0</v>
      </c>
      <c r="Q1292">
        <v>0</v>
      </c>
      <c r="R1292">
        <v>0</v>
      </c>
      <c r="S1292">
        <v>0</v>
      </c>
      <c r="T1292">
        <v>0</v>
      </c>
    </row>
    <row r="1293" spans="1:20" x14ac:dyDescent="0.4">
      <c r="A1293" s="1" t="s">
        <v>39</v>
      </c>
      <c r="B1293" s="1" t="s">
        <v>535</v>
      </c>
      <c r="C1293" s="1" t="s">
        <v>34</v>
      </c>
      <c r="D1293">
        <v>0</v>
      </c>
      <c r="E1293">
        <v>0</v>
      </c>
      <c r="F1293">
        <v>0</v>
      </c>
      <c r="G1293">
        <v>0</v>
      </c>
      <c r="H1293">
        <v>0</v>
      </c>
      <c r="I1293">
        <v>0</v>
      </c>
      <c r="J1293">
        <v>0</v>
      </c>
      <c r="K1293">
        <v>0</v>
      </c>
      <c r="L1293">
        <v>0</v>
      </c>
      <c r="M1293">
        <v>0</v>
      </c>
      <c r="N1293">
        <v>0</v>
      </c>
      <c r="O1293">
        <v>0</v>
      </c>
      <c r="P1293">
        <v>0</v>
      </c>
      <c r="Q1293">
        <v>0</v>
      </c>
      <c r="R1293">
        <v>0</v>
      </c>
      <c r="S1293">
        <v>0</v>
      </c>
      <c r="T1293">
        <v>0</v>
      </c>
    </row>
    <row r="1294" spans="1:20" x14ac:dyDescent="0.4">
      <c r="A1294" s="1" t="s">
        <v>39</v>
      </c>
      <c r="B1294" s="1" t="s">
        <v>538</v>
      </c>
      <c r="C1294" s="1" t="s">
        <v>31</v>
      </c>
      <c r="D1294">
        <v>0</v>
      </c>
      <c r="E1294">
        <v>0</v>
      </c>
      <c r="F1294">
        <v>0</v>
      </c>
      <c r="G1294">
        <v>0</v>
      </c>
      <c r="H1294">
        <v>0</v>
      </c>
      <c r="I1294">
        <v>0</v>
      </c>
      <c r="J1294">
        <v>0</v>
      </c>
      <c r="K1294">
        <v>0</v>
      </c>
      <c r="L1294">
        <v>0</v>
      </c>
      <c r="M1294">
        <v>0</v>
      </c>
      <c r="N1294">
        <v>0</v>
      </c>
      <c r="O1294">
        <v>0</v>
      </c>
      <c r="P1294">
        <v>0</v>
      </c>
      <c r="Q1294">
        <v>0</v>
      </c>
      <c r="R1294">
        <v>0</v>
      </c>
      <c r="S1294">
        <v>0</v>
      </c>
      <c r="T1294">
        <v>0</v>
      </c>
    </row>
    <row r="1295" spans="1:20" x14ac:dyDescent="0.4">
      <c r="A1295" s="1" t="s">
        <v>39</v>
      </c>
      <c r="B1295" s="1" t="s">
        <v>538</v>
      </c>
      <c r="C1295" s="1" t="s">
        <v>32</v>
      </c>
      <c r="D1295">
        <v>0</v>
      </c>
      <c r="E1295">
        <v>0</v>
      </c>
      <c r="F1295">
        <v>0</v>
      </c>
      <c r="G1295">
        <v>0</v>
      </c>
      <c r="H1295">
        <v>0</v>
      </c>
      <c r="I1295">
        <v>0</v>
      </c>
      <c r="J1295">
        <v>0</v>
      </c>
      <c r="K1295">
        <v>0</v>
      </c>
      <c r="L1295">
        <v>0</v>
      </c>
      <c r="M1295">
        <v>0</v>
      </c>
      <c r="N1295">
        <v>0</v>
      </c>
      <c r="O1295">
        <v>0</v>
      </c>
      <c r="P1295">
        <v>0</v>
      </c>
      <c r="Q1295">
        <v>0</v>
      </c>
      <c r="R1295">
        <v>0</v>
      </c>
      <c r="S1295">
        <v>0</v>
      </c>
      <c r="T1295">
        <v>0</v>
      </c>
    </row>
    <row r="1296" spans="1:20" x14ac:dyDescent="0.4">
      <c r="A1296" s="1" t="s">
        <v>39</v>
      </c>
      <c r="B1296" s="1" t="s">
        <v>538</v>
      </c>
      <c r="C1296" s="1" t="s">
        <v>33</v>
      </c>
      <c r="D1296">
        <v>0</v>
      </c>
      <c r="E1296">
        <v>0</v>
      </c>
      <c r="F1296">
        <v>0</v>
      </c>
      <c r="G1296">
        <v>0</v>
      </c>
      <c r="H1296">
        <v>0</v>
      </c>
      <c r="I1296">
        <v>0</v>
      </c>
      <c r="J1296">
        <v>0</v>
      </c>
      <c r="K1296">
        <v>0</v>
      </c>
      <c r="L1296">
        <v>0</v>
      </c>
      <c r="M1296">
        <v>0</v>
      </c>
      <c r="N1296">
        <v>0</v>
      </c>
      <c r="O1296">
        <v>0</v>
      </c>
      <c r="P1296">
        <v>0</v>
      </c>
      <c r="Q1296">
        <v>0</v>
      </c>
      <c r="R1296">
        <v>0</v>
      </c>
      <c r="S1296">
        <v>0</v>
      </c>
      <c r="T1296">
        <v>0</v>
      </c>
    </row>
    <row r="1297" spans="1:20" x14ac:dyDescent="0.4">
      <c r="A1297" s="1" t="s">
        <v>39</v>
      </c>
      <c r="B1297" s="1" t="s">
        <v>538</v>
      </c>
      <c r="C1297" s="1" t="s">
        <v>34</v>
      </c>
      <c r="D1297">
        <v>0</v>
      </c>
      <c r="E1297">
        <v>0</v>
      </c>
      <c r="F1297">
        <v>0</v>
      </c>
      <c r="G1297">
        <v>0</v>
      </c>
      <c r="H1297">
        <v>0</v>
      </c>
      <c r="I1297">
        <v>0</v>
      </c>
      <c r="J1297">
        <v>0</v>
      </c>
      <c r="K1297">
        <v>0</v>
      </c>
      <c r="L1297">
        <v>0</v>
      </c>
      <c r="M1297">
        <v>0</v>
      </c>
      <c r="N1297">
        <v>0</v>
      </c>
      <c r="O1297">
        <v>0</v>
      </c>
      <c r="P1297">
        <v>0</v>
      </c>
      <c r="Q1297">
        <v>0</v>
      </c>
      <c r="R1297">
        <v>0</v>
      </c>
      <c r="S1297">
        <v>0</v>
      </c>
      <c r="T1297">
        <v>0</v>
      </c>
    </row>
    <row r="1298" spans="1:20" x14ac:dyDescent="0.4">
      <c r="A1298" s="1" t="s">
        <v>44</v>
      </c>
      <c r="B1298" s="1" t="s">
        <v>30</v>
      </c>
      <c r="C1298" s="1" t="s">
        <v>31</v>
      </c>
      <c r="D1298">
        <v>0</v>
      </c>
      <c r="E1298">
        <v>0</v>
      </c>
      <c r="F1298">
        <v>0</v>
      </c>
      <c r="G1298">
        <v>0</v>
      </c>
      <c r="H1298">
        <v>0</v>
      </c>
      <c r="I1298">
        <v>0</v>
      </c>
      <c r="J1298">
        <v>0</v>
      </c>
      <c r="K1298">
        <v>0</v>
      </c>
      <c r="L1298">
        <v>0</v>
      </c>
      <c r="M1298">
        <v>0</v>
      </c>
      <c r="N1298">
        <v>0</v>
      </c>
      <c r="O1298">
        <v>0</v>
      </c>
      <c r="P1298">
        <v>0</v>
      </c>
      <c r="Q1298">
        <v>0</v>
      </c>
      <c r="R1298">
        <v>0</v>
      </c>
      <c r="S1298">
        <v>0</v>
      </c>
      <c r="T1298">
        <v>0</v>
      </c>
    </row>
    <row r="1299" spans="1:20" x14ac:dyDescent="0.4">
      <c r="A1299" s="1" t="s">
        <v>44</v>
      </c>
      <c r="B1299" s="1" t="s">
        <v>30</v>
      </c>
      <c r="C1299" s="1" t="s">
        <v>32</v>
      </c>
      <c r="D1299">
        <v>0</v>
      </c>
      <c r="E1299">
        <v>0</v>
      </c>
      <c r="F1299">
        <v>0</v>
      </c>
      <c r="G1299">
        <v>0</v>
      </c>
      <c r="H1299">
        <v>0</v>
      </c>
      <c r="I1299">
        <v>0</v>
      </c>
      <c r="J1299">
        <v>0</v>
      </c>
      <c r="K1299">
        <v>0</v>
      </c>
      <c r="L1299">
        <v>0</v>
      </c>
      <c r="M1299">
        <v>0</v>
      </c>
      <c r="N1299">
        <v>0</v>
      </c>
      <c r="O1299">
        <v>0</v>
      </c>
      <c r="P1299">
        <v>0</v>
      </c>
      <c r="Q1299">
        <v>0</v>
      </c>
      <c r="R1299">
        <v>0</v>
      </c>
      <c r="S1299">
        <v>0</v>
      </c>
      <c r="T1299">
        <v>0</v>
      </c>
    </row>
    <row r="1300" spans="1:20" x14ac:dyDescent="0.4">
      <c r="A1300" s="1" t="s">
        <v>44</v>
      </c>
      <c r="B1300" s="1" t="s">
        <v>30</v>
      </c>
      <c r="C1300" s="1" t="s">
        <v>33</v>
      </c>
      <c r="D1300">
        <v>0</v>
      </c>
      <c r="E1300">
        <v>0</v>
      </c>
      <c r="F1300">
        <v>0</v>
      </c>
      <c r="G1300">
        <v>0</v>
      </c>
      <c r="H1300">
        <v>0</v>
      </c>
      <c r="I1300">
        <v>0</v>
      </c>
      <c r="J1300">
        <v>0</v>
      </c>
      <c r="K1300">
        <v>0</v>
      </c>
      <c r="L1300">
        <v>0</v>
      </c>
      <c r="M1300">
        <v>0</v>
      </c>
      <c r="N1300">
        <v>0</v>
      </c>
      <c r="O1300">
        <v>0</v>
      </c>
      <c r="P1300">
        <v>0</v>
      </c>
      <c r="Q1300">
        <v>0</v>
      </c>
      <c r="R1300">
        <v>0</v>
      </c>
      <c r="S1300">
        <v>0</v>
      </c>
      <c r="T1300">
        <v>0</v>
      </c>
    </row>
    <row r="1301" spans="1:20" x14ac:dyDescent="0.4">
      <c r="A1301" s="1" t="s">
        <v>44</v>
      </c>
      <c r="B1301" s="1" t="s">
        <v>30</v>
      </c>
      <c r="C1301" s="1" t="s">
        <v>34</v>
      </c>
      <c r="D1301">
        <v>0</v>
      </c>
      <c r="E1301">
        <v>0</v>
      </c>
      <c r="F1301">
        <v>0</v>
      </c>
      <c r="G1301">
        <v>0</v>
      </c>
      <c r="H1301">
        <v>0</v>
      </c>
      <c r="I1301">
        <v>0</v>
      </c>
      <c r="J1301">
        <v>0</v>
      </c>
      <c r="K1301">
        <v>0</v>
      </c>
      <c r="L1301">
        <v>0</v>
      </c>
      <c r="M1301">
        <v>0</v>
      </c>
      <c r="N1301">
        <v>0</v>
      </c>
      <c r="O1301">
        <v>0</v>
      </c>
      <c r="P1301">
        <v>0</v>
      </c>
      <c r="Q1301">
        <v>0</v>
      </c>
      <c r="R1301">
        <v>0</v>
      </c>
      <c r="S1301">
        <v>0</v>
      </c>
      <c r="T1301">
        <v>0</v>
      </c>
    </row>
    <row r="1302" spans="1:20" x14ac:dyDescent="0.4">
      <c r="A1302" s="1" t="s">
        <v>44</v>
      </c>
      <c r="B1302" s="1" t="s">
        <v>35</v>
      </c>
      <c r="C1302" s="1" t="s">
        <v>31</v>
      </c>
      <c r="D1302">
        <v>0</v>
      </c>
      <c r="E1302">
        <v>0</v>
      </c>
      <c r="F1302">
        <v>0</v>
      </c>
      <c r="G1302">
        <v>0</v>
      </c>
      <c r="H1302">
        <v>0</v>
      </c>
      <c r="I1302">
        <v>0</v>
      </c>
      <c r="J1302">
        <v>0</v>
      </c>
      <c r="K1302">
        <v>0</v>
      </c>
      <c r="L1302">
        <v>0</v>
      </c>
      <c r="M1302">
        <v>0</v>
      </c>
      <c r="N1302">
        <v>0</v>
      </c>
      <c r="O1302">
        <v>0</v>
      </c>
      <c r="P1302">
        <v>0</v>
      </c>
      <c r="Q1302">
        <v>0</v>
      </c>
      <c r="R1302">
        <v>0</v>
      </c>
      <c r="S1302">
        <v>0</v>
      </c>
      <c r="T1302">
        <v>0</v>
      </c>
    </row>
    <row r="1303" spans="1:20" x14ac:dyDescent="0.4">
      <c r="A1303" s="1" t="s">
        <v>44</v>
      </c>
      <c r="B1303" s="1" t="s">
        <v>35</v>
      </c>
      <c r="C1303" s="1" t="s">
        <v>32</v>
      </c>
      <c r="D1303">
        <v>0</v>
      </c>
      <c r="E1303">
        <v>0</v>
      </c>
      <c r="F1303">
        <v>0</v>
      </c>
      <c r="G1303">
        <v>0</v>
      </c>
      <c r="H1303">
        <v>0</v>
      </c>
      <c r="I1303">
        <v>0</v>
      </c>
      <c r="J1303">
        <v>0</v>
      </c>
      <c r="K1303">
        <v>0</v>
      </c>
      <c r="L1303">
        <v>0</v>
      </c>
      <c r="M1303">
        <v>0</v>
      </c>
      <c r="N1303">
        <v>0</v>
      </c>
      <c r="O1303">
        <v>0</v>
      </c>
      <c r="P1303">
        <v>0</v>
      </c>
      <c r="Q1303">
        <v>0</v>
      </c>
      <c r="R1303">
        <v>0</v>
      </c>
      <c r="S1303">
        <v>0</v>
      </c>
      <c r="T1303">
        <v>0</v>
      </c>
    </row>
    <row r="1304" spans="1:20" x14ac:dyDescent="0.4">
      <c r="A1304" s="1" t="s">
        <v>44</v>
      </c>
      <c r="B1304" s="1" t="s">
        <v>35</v>
      </c>
      <c r="C1304" s="1" t="s">
        <v>33</v>
      </c>
      <c r="D1304">
        <v>0</v>
      </c>
      <c r="E1304">
        <v>0</v>
      </c>
      <c r="F1304">
        <v>0</v>
      </c>
      <c r="G1304">
        <v>0</v>
      </c>
      <c r="H1304">
        <v>0</v>
      </c>
      <c r="I1304">
        <v>0</v>
      </c>
      <c r="J1304">
        <v>0</v>
      </c>
      <c r="K1304">
        <v>0</v>
      </c>
      <c r="L1304">
        <v>0</v>
      </c>
      <c r="M1304">
        <v>0</v>
      </c>
      <c r="N1304">
        <v>0</v>
      </c>
      <c r="O1304">
        <v>0</v>
      </c>
      <c r="P1304">
        <v>0</v>
      </c>
      <c r="Q1304">
        <v>0</v>
      </c>
      <c r="R1304">
        <v>0</v>
      </c>
      <c r="S1304">
        <v>0</v>
      </c>
      <c r="T1304">
        <v>0</v>
      </c>
    </row>
    <row r="1305" spans="1:20" x14ac:dyDescent="0.4">
      <c r="A1305" s="1" t="s">
        <v>44</v>
      </c>
      <c r="B1305" s="1" t="s">
        <v>35</v>
      </c>
      <c r="C1305" s="1" t="s">
        <v>34</v>
      </c>
      <c r="D1305">
        <v>0</v>
      </c>
      <c r="E1305">
        <v>0</v>
      </c>
      <c r="F1305">
        <v>0</v>
      </c>
      <c r="G1305">
        <v>0</v>
      </c>
      <c r="H1305">
        <v>0</v>
      </c>
      <c r="I1305">
        <v>0</v>
      </c>
      <c r="J1305">
        <v>0</v>
      </c>
      <c r="K1305">
        <v>0</v>
      </c>
      <c r="L1305">
        <v>0</v>
      </c>
      <c r="M1305">
        <v>0</v>
      </c>
      <c r="N1305">
        <v>0</v>
      </c>
      <c r="O1305">
        <v>0</v>
      </c>
      <c r="P1305">
        <v>0</v>
      </c>
      <c r="Q1305">
        <v>0</v>
      </c>
      <c r="R1305">
        <v>0</v>
      </c>
      <c r="S1305">
        <v>0</v>
      </c>
      <c r="T1305">
        <v>0</v>
      </c>
    </row>
    <row r="1306" spans="1:20" x14ac:dyDescent="0.4">
      <c r="A1306" s="1" t="s">
        <v>44</v>
      </c>
      <c r="B1306" s="1" t="s">
        <v>36</v>
      </c>
      <c r="C1306" s="1" t="s">
        <v>31</v>
      </c>
      <c r="D1306">
        <v>0</v>
      </c>
      <c r="E1306">
        <v>0</v>
      </c>
      <c r="F1306">
        <v>0</v>
      </c>
      <c r="G1306">
        <v>0</v>
      </c>
      <c r="H1306">
        <v>0</v>
      </c>
      <c r="I1306">
        <v>0</v>
      </c>
      <c r="J1306">
        <v>0</v>
      </c>
      <c r="K1306">
        <v>0</v>
      </c>
      <c r="L1306">
        <v>0</v>
      </c>
      <c r="M1306">
        <v>0</v>
      </c>
      <c r="N1306">
        <v>0</v>
      </c>
      <c r="O1306">
        <v>0</v>
      </c>
      <c r="P1306">
        <v>0</v>
      </c>
      <c r="Q1306">
        <v>0</v>
      </c>
      <c r="R1306">
        <v>0</v>
      </c>
      <c r="S1306">
        <v>0</v>
      </c>
      <c r="T1306">
        <v>0</v>
      </c>
    </row>
    <row r="1307" spans="1:20" x14ac:dyDescent="0.4">
      <c r="A1307" s="1" t="s">
        <v>44</v>
      </c>
      <c r="B1307" s="1" t="s">
        <v>36</v>
      </c>
      <c r="C1307" s="1" t="s">
        <v>32</v>
      </c>
      <c r="D1307">
        <v>0</v>
      </c>
      <c r="E1307">
        <v>0</v>
      </c>
      <c r="F1307">
        <v>0</v>
      </c>
      <c r="G1307">
        <v>0</v>
      </c>
      <c r="H1307">
        <v>0</v>
      </c>
      <c r="I1307">
        <v>0</v>
      </c>
      <c r="J1307">
        <v>0</v>
      </c>
      <c r="K1307">
        <v>0</v>
      </c>
      <c r="L1307">
        <v>0</v>
      </c>
      <c r="M1307">
        <v>0</v>
      </c>
      <c r="N1307">
        <v>0</v>
      </c>
      <c r="O1307">
        <v>0</v>
      </c>
      <c r="P1307">
        <v>0</v>
      </c>
      <c r="Q1307">
        <v>0</v>
      </c>
      <c r="R1307">
        <v>0</v>
      </c>
      <c r="S1307">
        <v>0</v>
      </c>
      <c r="T1307">
        <v>0</v>
      </c>
    </row>
    <row r="1308" spans="1:20" x14ac:dyDescent="0.4">
      <c r="A1308" s="1" t="s">
        <v>44</v>
      </c>
      <c r="B1308" s="1" t="s">
        <v>36</v>
      </c>
      <c r="C1308" s="1" t="s">
        <v>33</v>
      </c>
      <c r="D1308">
        <v>0</v>
      </c>
      <c r="E1308">
        <v>0</v>
      </c>
      <c r="F1308">
        <v>0</v>
      </c>
      <c r="G1308">
        <v>0</v>
      </c>
      <c r="H1308">
        <v>0</v>
      </c>
      <c r="I1308">
        <v>0</v>
      </c>
      <c r="J1308">
        <v>0</v>
      </c>
      <c r="K1308">
        <v>0</v>
      </c>
      <c r="L1308">
        <v>0</v>
      </c>
      <c r="M1308">
        <v>0</v>
      </c>
      <c r="N1308">
        <v>0</v>
      </c>
      <c r="O1308">
        <v>0</v>
      </c>
      <c r="P1308">
        <v>0</v>
      </c>
      <c r="Q1308">
        <v>0</v>
      </c>
      <c r="R1308">
        <v>0</v>
      </c>
      <c r="S1308">
        <v>0</v>
      </c>
      <c r="T1308">
        <v>0</v>
      </c>
    </row>
    <row r="1309" spans="1:20" x14ac:dyDescent="0.4">
      <c r="A1309" s="1" t="s">
        <v>44</v>
      </c>
      <c r="B1309" s="1" t="s">
        <v>36</v>
      </c>
      <c r="C1309" s="1" t="s">
        <v>34</v>
      </c>
      <c r="D1309">
        <v>0</v>
      </c>
      <c r="E1309">
        <v>0</v>
      </c>
      <c r="F1309">
        <v>0</v>
      </c>
      <c r="G1309">
        <v>0</v>
      </c>
      <c r="H1309">
        <v>0</v>
      </c>
      <c r="I1309">
        <v>0</v>
      </c>
      <c r="J1309">
        <v>0</v>
      </c>
      <c r="K1309">
        <v>0</v>
      </c>
      <c r="L1309">
        <v>0</v>
      </c>
      <c r="M1309">
        <v>0</v>
      </c>
      <c r="N1309">
        <v>0</v>
      </c>
      <c r="O1309">
        <v>0</v>
      </c>
      <c r="P1309">
        <v>0</v>
      </c>
      <c r="Q1309">
        <v>0</v>
      </c>
      <c r="R1309">
        <v>0</v>
      </c>
      <c r="S1309">
        <v>0</v>
      </c>
      <c r="T1309">
        <v>0</v>
      </c>
    </row>
    <row r="1310" spans="1:20" x14ac:dyDescent="0.4">
      <c r="A1310" s="1" t="s">
        <v>44</v>
      </c>
      <c r="B1310" s="1" t="s">
        <v>40</v>
      </c>
      <c r="C1310" s="1" t="s">
        <v>31</v>
      </c>
      <c r="D1310">
        <v>0</v>
      </c>
      <c r="E1310">
        <v>0</v>
      </c>
      <c r="F1310">
        <v>0</v>
      </c>
      <c r="G1310">
        <v>0</v>
      </c>
      <c r="H1310">
        <v>0</v>
      </c>
      <c r="I1310">
        <v>0</v>
      </c>
      <c r="J1310">
        <v>0</v>
      </c>
      <c r="K1310">
        <v>0</v>
      </c>
      <c r="L1310">
        <v>0</v>
      </c>
      <c r="M1310">
        <v>0</v>
      </c>
      <c r="N1310">
        <v>0</v>
      </c>
      <c r="O1310">
        <v>0</v>
      </c>
      <c r="P1310">
        <v>0</v>
      </c>
      <c r="Q1310">
        <v>0</v>
      </c>
      <c r="R1310">
        <v>0</v>
      </c>
      <c r="S1310">
        <v>0</v>
      </c>
      <c r="T1310">
        <v>0</v>
      </c>
    </row>
    <row r="1311" spans="1:20" x14ac:dyDescent="0.4">
      <c r="A1311" s="1" t="s">
        <v>44</v>
      </c>
      <c r="B1311" s="1" t="s">
        <v>40</v>
      </c>
      <c r="C1311" s="1" t="s">
        <v>32</v>
      </c>
      <c r="D1311">
        <v>0</v>
      </c>
      <c r="E1311">
        <v>0</v>
      </c>
      <c r="F1311">
        <v>0</v>
      </c>
      <c r="G1311">
        <v>0</v>
      </c>
      <c r="H1311">
        <v>0</v>
      </c>
      <c r="I1311">
        <v>0</v>
      </c>
      <c r="J1311">
        <v>0</v>
      </c>
      <c r="K1311">
        <v>0</v>
      </c>
      <c r="L1311">
        <v>0</v>
      </c>
      <c r="M1311">
        <v>0</v>
      </c>
      <c r="N1311">
        <v>0</v>
      </c>
      <c r="O1311">
        <v>0</v>
      </c>
      <c r="P1311">
        <v>0</v>
      </c>
      <c r="Q1311">
        <v>0</v>
      </c>
      <c r="R1311">
        <v>0</v>
      </c>
      <c r="S1311">
        <v>0</v>
      </c>
      <c r="T1311">
        <v>0</v>
      </c>
    </row>
    <row r="1312" spans="1:20" x14ac:dyDescent="0.4">
      <c r="A1312" s="1" t="s">
        <v>44</v>
      </c>
      <c r="B1312" s="1" t="s">
        <v>40</v>
      </c>
      <c r="C1312" s="1" t="s">
        <v>33</v>
      </c>
      <c r="D1312">
        <v>0</v>
      </c>
      <c r="E1312">
        <v>0</v>
      </c>
      <c r="F1312">
        <v>0</v>
      </c>
      <c r="G1312">
        <v>0</v>
      </c>
      <c r="H1312">
        <v>0</v>
      </c>
      <c r="I1312">
        <v>0</v>
      </c>
      <c r="J1312">
        <v>0</v>
      </c>
      <c r="K1312">
        <v>0</v>
      </c>
      <c r="L1312">
        <v>0</v>
      </c>
      <c r="M1312">
        <v>0</v>
      </c>
      <c r="N1312">
        <v>0</v>
      </c>
      <c r="O1312">
        <v>0</v>
      </c>
      <c r="P1312">
        <v>0</v>
      </c>
      <c r="Q1312">
        <v>0</v>
      </c>
      <c r="R1312">
        <v>0</v>
      </c>
      <c r="S1312">
        <v>0</v>
      </c>
      <c r="T1312">
        <v>0</v>
      </c>
    </row>
    <row r="1313" spans="1:20" x14ac:dyDescent="0.4">
      <c r="A1313" s="1" t="s">
        <v>44</v>
      </c>
      <c r="B1313" s="1" t="s">
        <v>40</v>
      </c>
      <c r="C1313" s="1" t="s">
        <v>34</v>
      </c>
      <c r="D1313">
        <v>0</v>
      </c>
      <c r="E1313">
        <v>0</v>
      </c>
      <c r="F1313">
        <v>0</v>
      </c>
      <c r="G1313">
        <v>0</v>
      </c>
      <c r="H1313">
        <v>0</v>
      </c>
      <c r="I1313">
        <v>0</v>
      </c>
      <c r="J1313">
        <v>0</v>
      </c>
      <c r="K1313">
        <v>0</v>
      </c>
      <c r="L1313">
        <v>0</v>
      </c>
      <c r="M1313">
        <v>0</v>
      </c>
      <c r="N1313">
        <v>0</v>
      </c>
      <c r="O1313">
        <v>0</v>
      </c>
      <c r="P1313">
        <v>0</v>
      </c>
      <c r="Q1313">
        <v>0</v>
      </c>
      <c r="R1313">
        <v>0</v>
      </c>
      <c r="S1313">
        <v>0</v>
      </c>
      <c r="T1313">
        <v>0</v>
      </c>
    </row>
    <row r="1314" spans="1:20" x14ac:dyDescent="0.4">
      <c r="A1314" s="1" t="s">
        <v>44</v>
      </c>
      <c r="B1314" s="1" t="s">
        <v>41</v>
      </c>
      <c r="C1314" s="1" t="s">
        <v>31</v>
      </c>
      <c r="D1314">
        <v>0</v>
      </c>
      <c r="E1314">
        <v>0</v>
      </c>
      <c r="F1314">
        <v>0</v>
      </c>
      <c r="G1314">
        <v>0</v>
      </c>
      <c r="H1314">
        <v>0</v>
      </c>
      <c r="I1314">
        <v>0</v>
      </c>
      <c r="J1314">
        <v>0</v>
      </c>
      <c r="K1314">
        <v>0</v>
      </c>
      <c r="L1314">
        <v>0</v>
      </c>
      <c r="M1314">
        <v>0</v>
      </c>
      <c r="N1314">
        <v>0</v>
      </c>
      <c r="O1314">
        <v>0</v>
      </c>
      <c r="P1314">
        <v>0</v>
      </c>
      <c r="Q1314">
        <v>0</v>
      </c>
      <c r="R1314">
        <v>0</v>
      </c>
      <c r="S1314">
        <v>0</v>
      </c>
      <c r="T1314">
        <v>0</v>
      </c>
    </row>
    <row r="1315" spans="1:20" x14ac:dyDescent="0.4">
      <c r="A1315" s="1" t="s">
        <v>44</v>
      </c>
      <c r="B1315" s="1" t="s">
        <v>41</v>
      </c>
      <c r="C1315" s="1" t="s">
        <v>32</v>
      </c>
      <c r="D1315">
        <v>0</v>
      </c>
      <c r="E1315">
        <v>0</v>
      </c>
      <c r="F1315">
        <v>0</v>
      </c>
      <c r="G1315">
        <v>0</v>
      </c>
      <c r="H1315">
        <v>0</v>
      </c>
      <c r="I1315">
        <v>0</v>
      </c>
      <c r="J1315">
        <v>0</v>
      </c>
      <c r="K1315">
        <v>0</v>
      </c>
      <c r="L1315">
        <v>0</v>
      </c>
      <c r="M1315">
        <v>0</v>
      </c>
      <c r="N1315">
        <v>0</v>
      </c>
      <c r="O1315">
        <v>0</v>
      </c>
      <c r="P1315">
        <v>0</v>
      </c>
      <c r="Q1315">
        <v>0</v>
      </c>
      <c r="R1315">
        <v>0</v>
      </c>
      <c r="S1315">
        <v>0</v>
      </c>
      <c r="T1315">
        <v>0</v>
      </c>
    </row>
    <row r="1316" spans="1:20" x14ac:dyDescent="0.4">
      <c r="A1316" s="1" t="s">
        <v>44</v>
      </c>
      <c r="B1316" s="1" t="s">
        <v>41</v>
      </c>
      <c r="C1316" s="1" t="s">
        <v>33</v>
      </c>
      <c r="D1316">
        <v>0</v>
      </c>
      <c r="E1316">
        <v>0</v>
      </c>
      <c r="F1316">
        <v>0</v>
      </c>
      <c r="G1316">
        <v>0</v>
      </c>
      <c r="H1316">
        <v>0</v>
      </c>
      <c r="I1316">
        <v>0</v>
      </c>
      <c r="J1316">
        <v>0</v>
      </c>
      <c r="K1316">
        <v>0</v>
      </c>
      <c r="L1316">
        <v>0</v>
      </c>
      <c r="M1316">
        <v>0</v>
      </c>
      <c r="N1316">
        <v>0</v>
      </c>
      <c r="O1316">
        <v>0</v>
      </c>
      <c r="P1316">
        <v>0</v>
      </c>
      <c r="Q1316">
        <v>0</v>
      </c>
      <c r="R1316">
        <v>0</v>
      </c>
      <c r="S1316">
        <v>0</v>
      </c>
      <c r="T1316">
        <v>0</v>
      </c>
    </row>
    <row r="1317" spans="1:20" x14ac:dyDescent="0.4">
      <c r="A1317" s="1" t="s">
        <v>44</v>
      </c>
      <c r="B1317" s="1" t="s">
        <v>41</v>
      </c>
      <c r="C1317" s="1" t="s">
        <v>34</v>
      </c>
      <c r="D1317">
        <v>0</v>
      </c>
      <c r="E1317">
        <v>0</v>
      </c>
      <c r="F1317">
        <v>0</v>
      </c>
      <c r="G1317">
        <v>0</v>
      </c>
      <c r="H1317">
        <v>0</v>
      </c>
      <c r="I1317">
        <v>0</v>
      </c>
      <c r="J1317">
        <v>0</v>
      </c>
      <c r="K1317">
        <v>0</v>
      </c>
      <c r="L1317">
        <v>0</v>
      </c>
      <c r="M1317">
        <v>0</v>
      </c>
      <c r="N1317">
        <v>0</v>
      </c>
      <c r="O1317">
        <v>0</v>
      </c>
      <c r="P1317">
        <v>0</v>
      </c>
      <c r="Q1317">
        <v>0</v>
      </c>
      <c r="R1317">
        <v>0</v>
      </c>
      <c r="S1317">
        <v>0</v>
      </c>
      <c r="T1317">
        <v>0</v>
      </c>
    </row>
    <row r="1318" spans="1:20" x14ac:dyDescent="0.4">
      <c r="A1318" s="1" t="s">
        <v>44</v>
      </c>
      <c r="B1318" s="1" t="s">
        <v>39</v>
      </c>
      <c r="C1318" s="1" t="s">
        <v>31</v>
      </c>
      <c r="D1318">
        <v>0.51428050494247635</v>
      </c>
      <c r="E1318">
        <v>1.7323108827347802E-2</v>
      </c>
      <c r="F1318">
        <v>0.13379736769619302</v>
      </c>
      <c r="G1318">
        <v>0.16518374350652268</v>
      </c>
      <c r="H1318">
        <v>0</v>
      </c>
      <c r="I1318">
        <v>0</v>
      </c>
      <c r="J1318">
        <v>0</v>
      </c>
      <c r="K1318">
        <v>0</v>
      </c>
      <c r="L1318">
        <v>0</v>
      </c>
      <c r="M1318">
        <v>0</v>
      </c>
      <c r="N1318">
        <v>0</v>
      </c>
      <c r="O1318">
        <v>0</v>
      </c>
      <c r="P1318">
        <v>0</v>
      </c>
      <c r="Q1318">
        <v>0</v>
      </c>
      <c r="R1318">
        <v>0</v>
      </c>
      <c r="S1318">
        <v>0</v>
      </c>
      <c r="T1318">
        <v>0</v>
      </c>
    </row>
    <row r="1319" spans="1:20" x14ac:dyDescent="0.4">
      <c r="A1319" s="1" t="s">
        <v>44</v>
      </c>
      <c r="B1319" s="1" t="s">
        <v>39</v>
      </c>
      <c r="C1319" s="1" t="s">
        <v>32</v>
      </c>
      <c r="D1319">
        <v>0.13053015220446135</v>
      </c>
      <c r="E1319">
        <v>0.10924796256016768</v>
      </c>
      <c r="F1319">
        <v>7.9860569666300077E-2</v>
      </c>
      <c r="G1319">
        <v>8.5186312508698903E-2</v>
      </c>
      <c r="H1319">
        <v>5.6710236285230906E-2</v>
      </c>
      <c r="I1319">
        <v>0</v>
      </c>
      <c r="J1319">
        <v>0</v>
      </c>
      <c r="K1319">
        <v>0</v>
      </c>
      <c r="L1319">
        <v>0</v>
      </c>
      <c r="M1319">
        <v>0</v>
      </c>
      <c r="N1319">
        <v>0</v>
      </c>
      <c r="O1319">
        <v>0</v>
      </c>
      <c r="P1319">
        <v>0</v>
      </c>
      <c r="Q1319">
        <v>0</v>
      </c>
      <c r="R1319">
        <v>0</v>
      </c>
      <c r="S1319">
        <v>0</v>
      </c>
      <c r="T1319">
        <v>0</v>
      </c>
    </row>
    <row r="1320" spans="1:20" x14ac:dyDescent="0.4">
      <c r="A1320" s="1" t="s">
        <v>44</v>
      </c>
      <c r="B1320" s="1" t="s">
        <v>39</v>
      </c>
      <c r="C1320" s="1" t="s">
        <v>33</v>
      </c>
      <c r="D1320">
        <v>0</v>
      </c>
      <c r="E1320">
        <v>0</v>
      </c>
      <c r="F1320">
        <v>0</v>
      </c>
      <c r="G1320">
        <v>0</v>
      </c>
      <c r="H1320">
        <v>0</v>
      </c>
      <c r="I1320">
        <v>0</v>
      </c>
      <c r="J1320">
        <v>0</v>
      </c>
      <c r="K1320">
        <v>0</v>
      </c>
      <c r="L1320">
        <v>0</v>
      </c>
      <c r="M1320">
        <v>0</v>
      </c>
      <c r="N1320">
        <v>0</v>
      </c>
      <c r="O1320">
        <v>0</v>
      </c>
      <c r="P1320">
        <v>0</v>
      </c>
      <c r="Q1320">
        <v>0</v>
      </c>
      <c r="R1320">
        <v>0</v>
      </c>
      <c r="S1320">
        <v>0</v>
      </c>
      <c r="T1320">
        <v>0</v>
      </c>
    </row>
    <row r="1321" spans="1:20" x14ac:dyDescent="0.4">
      <c r="A1321" s="1" t="s">
        <v>44</v>
      </c>
      <c r="B1321" s="1" t="s">
        <v>39</v>
      </c>
      <c r="C1321" s="1" t="s">
        <v>34</v>
      </c>
      <c r="D1321">
        <v>0</v>
      </c>
      <c r="E1321">
        <v>0</v>
      </c>
      <c r="F1321">
        <v>0</v>
      </c>
      <c r="G1321">
        <v>0</v>
      </c>
      <c r="H1321">
        <v>0</v>
      </c>
      <c r="I1321">
        <v>0</v>
      </c>
      <c r="J1321">
        <v>0</v>
      </c>
      <c r="K1321">
        <v>0</v>
      </c>
      <c r="L1321">
        <v>0</v>
      </c>
      <c r="M1321">
        <v>0</v>
      </c>
      <c r="N1321">
        <v>0</v>
      </c>
      <c r="O1321">
        <v>0</v>
      </c>
      <c r="P1321">
        <v>0</v>
      </c>
      <c r="Q1321">
        <v>0</v>
      </c>
      <c r="R1321">
        <v>0</v>
      </c>
      <c r="S1321">
        <v>0</v>
      </c>
      <c r="T1321">
        <v>0</v>
      </c>
    </row>
    <row r="1322" spans="1:20" x14ac:dyDescent="0.4">
      <c r="A1322" s="1" t="s">
        <v>44</v>
      </c>
      <c r="B1322" s="1" t="s">
        <v>44</v>
      </c>
      <c r="C1322" s="1" t="s">
        <v>31</v>
      </c>
      <c r="D1322">
        <v>0</v>
      </c>
      <c r="E1322">
        <v>0</v>
      </c>
      <c r="F1322">
        <v>0</v>
      </c>
      <c r="G1322">
        <v>0</v>
      </c>
      <c r="H1322">
        <v>0</v>
      </c>
      <c r="I1322">
        <v>0</v>
      </c>
      <c r="J1322">
        <v>0</v>
      </c>
      <c r="K1322">
        <v>0</v>
      </c>
      <c r="L1322">
        <v>0</v>
      </c>
      <c r="M1322">
        <v>0</v>
      </c>
      <c r="N1322">
        <v>0</v>
      </c>
      <c r="O1322">
        <v>0</v>
      </c>
      <c r="P1322">
        <v>0</v>
      </c>
      <c r="Q1322">
        <v>0</v>
      </c>
      <c r="R1322">
        <v>0</v>
      </c>
      <c r="S1322">
        <v>6.0000000000000001E-3</v>
      </c>
      <c r="T1322">
        <v>2.4254332068762419E-2</v>
      </c>
    </row>
    <row r="1323" spans="1:20" x14ac:dyDescent="0.4">
      <c r="A1323" s="1" t="s">
        <v>44</v>
      </c>
      <c r="B1323" s="1" t="s">
        <v>44</v>
      </c>
      <c r="C1323" s="1" t="s">
        <v>32</v>
      </c>
      <c r="D1323">
        <v>0</v>
      </c>
      <c r="E1323">
        <v>0</v>
      </c>
      <c r="F1323">
        <v>0</v>
      </c>
      <c r="G1323">
        <v>0</v>
      </c>
      <c r="H1323">
        <v>0</v>
      </c>
      <c r="I1323">
        <v>0</v>
      </c>
      <c r="J1323">
        <v>0</v>
      </c>
      <c r="K1323">
        <v>0</v>
      </c>
      <c r="L1323">
        <v>0</v>
      </c>
      <c r="M1323">
        <v>0</v>
      </c>
      <c r="N1323">
        <v>0</v>
      </c>
      <c r="O1323">
        <v>0</v>
      </c>
      <c r="P1323">
        <v>0</v>
      </c>
      <c r="Q1323">
        <v>0</v>
      </c>
      <c r="R1323">
        <v>0</v>
      </c>
      <c r="S1323">
        <v>0</v>
      </c>
      <c r="T1323">
        <v>0</v>
      </c>
    </row>
    <row r="1324" spans="1:20" x14ac:dyDescent="0.4">
      <c r="A1324" s="1" t="s">
        <v>44</v>
      </c>
      <c r="B1324" s="1" t="s">
        <v>44</v>
      </c>
      <c r="C1324" s="1" t="s">
        <v>33</v>
      </c>
      <c r="D1324">
        <v>0</v>
      </c>
      <c r="E1324">
        <v>0</v>
      </c>
      <c r="F1324">
        <v>0</v>
      </c>
      <c r="G1324">
        <v>0</v>
      </c>
      <c r="H1324">
        <v>0</v>
      </c>
      <c r="I1324">
        <v>0</v>
      </c>
      <c r="J1324">
        <v>0</v>
      </c>
      <c r="K1324">
        <v>0</v>
      </c>
      <c r="L1324">
        <v>0</v>
      </c>
      <c r="M1324">
        <v>0</v>
      </c>
      <c r="N1324">
        <v>0</v>
      </c>
      <c r="O1324">
        <v>0</v>
      </c>
      <c r="P1324">
        <v>0</v>
      </c>
      <c r="Q1324">
        <v>0</v>
      </c>
      <c r="R1324">
        <v>0</v>
      </c>
      <c r="S1324">
        <v>0</v>
      </c>
      <c r="T1324">
        <v>0</v>
      </c>
    </row>
    <row r="1325" spans="1:20" x14ac:dyDescent="0.4">
      <c r="A1325" s="1" t="s">
        <v>44</v>
      </c>
      <c r="B1325" s="1" t="s">
        <v>44</v>
      </c>
      <c r="C1325" s="1" t="s">
        <v>34</v>
      </c>
      <c r="D1325">
        <v>0</v>
      </c>
      <c r="E1325">
        <v>0</v>
      </c>
      <c r="F1325">
        <v>0</v>
      </c>
      <c r="G1325">
        <v>0</v>
      </c>
      <c r="H1325">
        <v>0</v>
      </c>
      <c r="I1325">
        <v>0</v>
      </c>
      <c r="J1325">
        <v>0</v>
      </c>
      <c r="K1325">
        <v>0</v>
      </c>
      <c r="L1325">
        <v>0</v>
      </c>
      <c r="M1325">
        <v>0</v>
      </c>
      <c r="N1325">
        <v>0</v>
      </c>
      <c r="O1325">
        <v>0</v>
      </c>
      <c r="P1325">
        <v>0</v>
      </c>
      <c r="Q1325">
        <v>0</v>
      </c>
      <c r="R1325">
        <v>0</v>
      </c>
      <c r="S1325">
        <v>0</v>
      </c>
      <c r="T1325">
        <v>0</v>
      </c>
    </row>
    <row r="1326" spans="1:20" x14ac:dyDescent="0.4">
      <c r="A1326" s="1" t="s">
        <v>44</v>
      </c>
      <c r="B1326" s="1" t="s">
        <v>37</v>
      </c>
      <c r="C1326" s="1" t="s">
        <v>31</v>
      </c>
      <c r="D1326">
        <v>0</v>
      </c>
      <c r="E1326">
        <v>6.0000000000000001E-3</v>
      </c>
      <c r="F1326">
        <v>0</v>
      </c>
      <c r="G1326">
        <v>0</v>
      </c>
      <c r="H1326">
        <v>0</v>
      </c>
      <c r="I1326">
        <v>0</v>
      </c>
      <c r="J1326">
        <v>0</v>
      </c>
      <c r="K1326">
        <v>0</v>
      </c>
      <c r="L1326">
        <v>0</v>
      </c>
      <c r="M1326">
        <v>0</v>
      </c>
      <c r="N1326">
        <v>0</v>
      </c>
      <c r="O1326">
        <v>0</v>
      </c>
      <c r="P1326">
        <v>0</v>
      </c>
      <c r="Q1326">
        <v>0</v>
      </c>
      <c r="R1326">
        <v>0</v>
      </c>
      <c r="S1326">
        <v>0</v>
      </c>
      <c r="T1326">
        <v>0</v>
      </c>
    </row>
    <row r="1327" spans="1:20" x14ac:dyDescent="0.4">
      <c r="A1327" s="1" t="s">
        <v>44</v>
      </c>
      <c r="B1327" s="1" t="s">
        <v>37</v>
      </c>
      <c r="C1327" s="1" t="s">
        <v>32</v>
      </c>
      <c r="D1327">
        <v>0</v>
      </c>
      <c r="E1327">
        <v>0</v>
      </c>
      <c r="F1327">
        <v>0</v>
      </c>
      <c r="G1327">
        <v>0</v>
      </c>
      <c r="H1327">
        <v>0</v>
      </c>
      <c r="I1327">
        <v>0</v>
      </c>
      <c r="J1327">
        <v>0</v>
      </c>
      <c r="K1327">
        <v>0</v>
      </c>
      <c r="L1327">
        <v>0</v>
      </c>
      <c r="M1327">
        <v>0</v>
      </c>
      <c r="N1327">
        <v>0</v>
      </c>
      <c r="O1327">
        <v>0</v>
      </c>
      <c r="P1327">
        <v>0</v>
      </c>
      <c r="Q1327">
        <v>0</v>
      </c>
      <c r="R1327">
        <v>0</v>
      </c>
      <c r="S1327">
        <v>0</v>
      </c>
      <c r="T1327">
        <v>0</v>
      </c>
    </row>
    <row r="1328" spans="1:20" x14ac:dyDescent="0.4">
      <c r="A1328" s="1" t="s">
        <v>44</v>
      </c>
      <c r="B1328" s="1" t="s">
        <v>37</v>
      </c>
      <c r="C1328" s="1" t="s">
        <v>33</v>
      </c>
      <c r="D1328">
        <v>0</v>
      </c>
      <c r="E1328">
        <v>0</v>
      </c>
      <c r="F1328">
        <v>0</v>
      </c>
      <c r="G1328">
        <v>0</v>
      </c>
      <c r="H1328">
        <v>0</v>
      </c>
      <c r="I1328">
        <v>0</v>
      </c>
      <c r="J1328">
        <v>0</v>
      </c>
      <c r="K1328">
        <v>0</v>
      </c>
      <c r="L1328">
        <v>0</v>
      </c>
      <c r="M1328">
        <v>0</v>
      </c>
      <c r="N1328">
        <v>0</v>
      </c>
      <c r="O1328">
        <v>0</v>
      </c>
      <c r="P1328">
        <v>0</v>
      </c>
      <c r="Q1328">
        <v>0</v>
      </c>
      <c r="R1328">
        <v>0</v>
      </c>
      <c r="S1328">
        <v>0</v>
      </c>
      <c r="T1328">
        <v>0</v>
      </c>
    </row>
    <row r="1329" spans="1:20" x14ac:dyDescent="0.4">
      <c r="A1329" s="1" t="s">
        <v>44</v>
      </c>
      <c r="B1329" s="1" t="s">
        <v>37</v>
      </c>
      <c r="C1329" s="1" t="s">
        <v>34</v>
      </c>
      <c r="D1329">
        <v>0</v>
      </c>
      <c r="E1329">
        <v>0</v>
      </c>
      <c r="F1329">
        <v>0</v>
      </c>
      <c r="G1329">
        <v>0</v>
      </c>
      <c r="H1329">
        <v>0</v>
      </c>
      <c r="I1329">
        <v>0</v>
      </c>
      <c r="J1329">
        <v>0</v>
      </c>
      <c r="K1329">
        <v>0</v>
      </c>
      <c r="L1329">
        <v>0</v>
      </c>
      <c r="M1329">
        <v>0</v>
      </c>
      <c r="N1329">
        <v>0</v>
      </c>
      <c r="O1329">
        <v>0</v>
      </c>
      <c r="P1329">
        <v>0</v>
      </c>
      <c r="Q1329">
        <v>0</v>
      </c>
      <c r="R1329">
        <v>0</v>
      </c>
      <c r="S1329">
        <v>0</v>
      </c>
      <c r="T1329">
        <v>0</v>
      </c>
    </row>
    <row r="1330" spans="1:20" x14ac:dyDescent="0.4">
      <c r="A1330" s="1" t="s">
        <v>44</v>
      </c>
      <c r="B1330" s="1" t="s">
        <v>38</v>
      </c>
      <c r="C1330" s="1" t="s">
        <v>31</v>
      </c>
      <c r="D1330">
        <v>0</v>
      </c>
      <c r="E1330">
        <v>0</v>
      </c>
      <c r="F1330">
        <v>0</v>
      </c>
      <c r="G1330">
        <v>0</v>
      </c>
      <c r="H1330">
        <v>0</v>
      </c>
      <c r="I1330">
        <v>0</v>
      </c>
      <c r="J1330">
        <v>0</v>
      </c>
      <c r="K1330">
        <v>0</v>
      </c>
      <c r="L1330">
        <v>0</v>
      </c>
      <c r="M1330">
        <v>0</v>
      </c>
      <c r="N1330">
        <v>0</v>
      </c>
      <c r="O1330">
        <v>0</v>
      </c>
      <c r="P1330">
        <v>0</v>
      </c>
      <c r="Q1330">
        <v>0</v>
      </c>
      <c r="R1330">
        <v>0</v>
      </c>
      <c r="S1330">
        <v>0</v>
      </c>
      <c r="T1330">
        <v>0</v>
      </c>
    </row>
    <row r="1331" spans="1:20" x14ac:dyDescent="0.4">
      <c r="A1331" s="1" t="s">
        <v>44</v>
      </c>
      <c r="B1331" s="1" t="s">
        <v>38</v>
      </c>
      <c r="C1331" s="1" t="s">
        <v>32</v>
      </c>
      <c r="D1331">
        <v>0</v>
      </c>
      <c r="E1331">
        <v>0</v>
      </c>
      <c r="F1331">
        <v>0</v>
      </c>
      <c r="G1331">
        <v>0</v>
      </c>
      <c r="H1331">
        <v>0</v>
      </c>
      <c r="I1331">
        <v>0</v>
      </c>
      <c r="J1331">
        <v>0</v>
      </c>
      <c r="K1331">
        <v>0</v>
      </c>
      <c r="L1331">
        <v>0</v>
      </c>
      <c r="M1331">
        <v>0</v>
      </c>
      <c r="N1331">
        <v>0</v>
      </c>
      <c r="O1331">
        <v>0</v>
      </c>
      <c r="P1331">
        <v>0</v>
      </c>
      <c r="Q1331">
        <v>0</v>
      </c>
      <c r="R1331">
        <v>0</v>
      </c>
      <c r="S1331">
        <v>0</v>
      </c>
      <c r="T1331">
        <v>0</v>
      </c>
    </row>
    <row r="1332" spans="1:20" x14ac:dyDescent="0.4">
      <c r="A1332" s="1" t="s">
        <v>44</v>
      </c>
      <c r="B1332" s="1" t="s">
        <v>38</v>
      </c>
      <c r="C1332" s="1" t="s">
        <v>33</v>
      </c>
      <c r="D1332">
        <v>0</v>
      </c>
      <c r="E1332">
        <v>0</v>
      </c>
      <c r="F1332">
        <v>0</v>
      </c>
      <c r="G1332">
        <v>0</v>
      </c>
      <c r="H1332">
        <v>0</v>
      </c>
      <c r="I1332">
        <v>0</v>
      </c>
      <c r="J1332">
        <v>0</v>
      </c>
      <c r="K1332">
        <v>0</v>
      </c>
      <c r="L1332">
        <v>0</v>
      </c>
      <c r="M1332">
        <v>0</v>
      </c>
      <c r="N1332">
        <v>0</v>
      </c>
      <c r="O1332">
        <v>0</v>
      </c>
      <c r="P1332">
        <v>0</v>
      </c>
      <c r="Q1332">
        <v>0</v>
      </c>
      <c r="R1332">
        <v>0</v>
      </c>
      <c r="S1332">
        <v>0</v>
      </c>
      <c r="T1332">
        <v>0</v>
      </c>
    </row>
    <row r="1333" spans="1:20" x14ac:dyDescent="0.4">
      <c r="A1333" s="1" t="s">
        <v>44</v>
      </c>
      <c r="B1333" s="1" t="s">
        <v>38</v>
      </c>
      <c r="C1333" s="1" t="s">
        <v>34</v>
      </c>
      <c r="D1333">
        <v>0</v>
      </c>
      <c r="E1333">
        <v>0</v>
      </c>
      <c r="F1333">
        <v>0</v>
      </c>
      <c r="G1333">
        <v>0</v>
      </c>
      <c r="H1333">
        <v>0</v>
      </c>
      <c r="I1333">
        <v>0</v>
      </c>
      <c r="J1333">
        <v>0</v>
      </c>
      <c r="K1333">
        <v>0</v>
      </c>
      <c r="L1333">
        <v>0</v>
      </c>
      <c r="M1333">
        <v>0</v>
      </c>
      <c r="N1333">
        <v>0</v>
      </c>
      <c r="O1333">
        <v>0</v>
      </c>
      <c r="P1333">
        <v>0</v>
      </c>
      <c r="Q1333">
        <v>0</v>
      </c>
      <c r="R1333">
        <v>0</v>
      </c>
      <c r="S1333">
        <v>0</v>
      </c>
      <c r="T1333">
        <v>0</v>
      </c>
    </row>
    <row r="1334" spans="1:20" x14ac:dyDescent="0.4">
      <c r="A1334" s="1" t="s">
        <v>44</v>
      </c>
      <c r="B1334" s="1" t="s">
        <v>42</v>
      </c>
      <c r="C1334" s="1" t="s">
        <v>31</v>
      </c>
      <c r="D1334">
        <v>17.556476565072149</v>
      </c>
      <c r="E1334">
        <v>0</v>
      </c>
      <c r="F1334">
        <v>0</v>
      </c>
      <c r="G1334">
        <v>0</v>
      </c>
      <c r="H1334">
        <v>0</v>
      </c>
      <c r="I1334">
        <v>0</v>
      </c>
      <c r="J1334">
        <v>0</v>
      </c>
      <c r="K1334">
        <v>0</v>
      </c>
      <c r="L1334">
        <v>0</v>
      </c>
      <c r="M1334">
        <v>0</v>
      </c>
      <c r="N1334">
        <v>0</v>
      </c>
      <c r="O1334">
        <v>0</v>
      </c>
      <c r="P1334">
        <v>0</v>
      </c>
      <c r="Q1334">
        <v>0</v>
      </c>
      <c r="R1334">
        <v>0</v>
      </c>
      <c r="S1334">
        <v>2.3604540052320627E-2</v>
      </c>
      <c r="T1334">
        <v>8.9238805478650526E-2</v>
      </c>
    </row>
    <row r="1335" spans="1:20" x14ac:dyDescent="0.4">
      <c r="A1335" s="1" t="s">
        <v>44</v>
      </c>
      <c r="B1335" s="1" t="s">
        <v>42</v>
      </c>
      <c r="C1335" s="1" t="s">
        <v>32</v>
      </c>
      <c r="D1335">
        <v>0</v>
      </c>
      <c r="E1335">
        <v>0</v>
      </c>
      <c r="F1335">
        <v>0</v>
      </c>
      <c r="G1335">
        <v>0</v>
      </c>
      <c r="H1335">
        <v>0</v>
      </c>
      <c r="I1335">
        <v>0</v>
      </c>
      <c r="J1335">
        <v>0</v>
      </c>
      <c r="K1335">
        <v>0</v>
      </c>
      <c r="L1335">
        <v>0</v>
      </c>
      <c r="M1335">
        <v>0</v>
      </c>
      <c r="N1335">
        <v>0</v>
      </c>
      <c r="O1335">
        <v>0</v>
      </c>
      <c r="P1335">
        <v>0</v>
      </c>
      <c r="Q1335">
        <v>0</v>
      </c>
      <c r="R1335">
        <v>0</v>
      </c>
      <c r="S1335">
        <v>0</v>
      </c>
      <c r="T1335">
        <v>0</v>
      </c>
    </row>
    <row r="1336" spans="1:20" x14ac:dyDescent="0.4">
      <c r="A1336" s="1" t="s">
        <v>44</v>
      </c>
      <c r="B1336" s="1" t="s">
        <v>42</v>
      </c>
      <c r="C1336" s="1" t="s">
        <v>33</v>
      </c>
      <c r="D1336">
        <v>0</v>
      </c>
      <c r="E1336">
        <v>0</v>
      </c>
      <c r="F1336">
        <v>0</v>
      </c>
      <c r="G1336">
        <v>0</v>
      </c>
      <c r="H1336">
        <v>0</v>
      </c>
      <c r="I1336">
        <v>0</v>
      </c>
      <c r="J1336">
        <v>0</v>
      </c>
      <c r="K1336">
        <v>0</v>
      </c>
      <c r="L1336">
        <v>0</v>
      </c>
      <c r="M1336">
        <v>0</v>
      </c>
      <c r="N1336">
        <v>0</v>
      </c>
      <c r="O1336">
        <v>0</v>
      </c>
      <c r="P1336">
        <v>0</v>
      </c>
      <c r="Q1336">
        <v>0</v>
      </c>
      <c r="R1336">
        <v>0</v>
      </c>
      <c r="S1336">
        <v>0</v>
      </c>
      <c r="T1336">
        <v>0</v>
      </c>
    </row>
    <row r="1337" spans="1:20" x14ac:dyDescent="0.4">
      <c r="A1337" s="1" t="s">
        <v>44</v>
      </c>
      <c r="B1337" s="1" t="s">
        <v>42</v>
      </c>
      <c r="C1337" s="1" t="s">
        <v>34</v>
      </c>
      <c r="D1337">
        <v>0</v>
      </c>
      <c r="E1337">
        <v>0</v>
      </c>
      <c r="F1337">
        <v>0</v>
      </c>
      <c r="G1337">
        <v>0</v>
      </c>
      <c r="H1337">
        <v>0</v>
      </c>
      <c r="I1337">
        <v>0</v>
      </c>
      <c r="J1337">
        <v>0</v>
      </c>
      <c r="K1337">
        <v>0</v>
      </c>
      <c r="L1337">
        <v>0</v>
      </c>
      <c r="M1337">
        <v>0</v>
      </c>
      <c r="N1337">
        <v>0</v>
      </c>
      <c r="O1337">
        <v>0</v>
      </c>
      <c r="P1337">
        <v>0</v>
      </c>
      <c r="Q1337">
        <v>0</v>
      </c>
      <c r="R1337">
        <v>0</v>
      </c>
      <c r="S1337">
        <v>0</v>
      </c>
      <c r="T1337">
        <v>0</v>
      </c>
    </row>
    <row r="1338" spans="1:20" x14ac:dyDescent="0.4">
      <c r="A1338" s="1" t="s">
        <v>44</v>
      </c>
      <c r="B1338" s="1" t="s">
        <v>43</v>
      </c>
      <c r="C1338" s="1" t="s">
        <v>31</v>
      </c>
      <c r="D1338">
        <v>0</v>
      </c>
      <c r="E1338">
        <v>0</v>
      </c>
      <c r="F1338">
        <v>0</v>
      </c>
      <c r="G1338">
        <v>0</v>
      </c>
      <c r="H1338">
        <v>0</v>
      </c>
      <c r="I1338">
        <v>0</v>
      </c>
      <c r="J1338">
        <v>0</v>
      </c>
      <c r="K1338">
        <v>0</v>
      </c>
      <c r="L1338">
        <v>0</v>
      </c>
      <c r="M1338">
        <v>0</v>
      </c>
      <c r="N1338">
        <v>0</v>
      </c>
      <c r="O1338">
        <v>0</v>
      </c>
      <c r="P1338">
        <v>0</v>
      </c>
      <c r="Q1338">
        <v>0</v>
      </c>
      <c r="R1338">
        <v>0</v>
      </c>
      <c r="S1338">
        <v>0</v>
      </c>
      <c r="T1338">
        <v>0</v>
      </c>
    </row>
    <row r="1339" spans="1:20" x14ac:dyDescent="0.4">
      <c r="A1339" s="1" t="s">
        <v>44</v>
      </c>
      <c r="B1339" s="1" t="s">
        <v>43</v>
      </c>
      <c r="C1339" s="1" t="s">
        <v>32</v>
      </c>
      <c r="D1339">
        <v>0</v>
      </c>
      <c r="E1339">
        <v>0</v>
      </c>
      <c r="F1339">
        <v>0</v>
      </c>
      <c r="G1339">
        <v>0</v>
      </c>
      <c r="H1339">
        <v>0</v>
      </c>
      <c r="I1339">
        <v>0</v>
      </c>
      <c r="J1339">
        <v>0</v>
      </c>
      <c r="K1339">
        <v>0</v>
      </c>
      <c r="L1339">
        <v>0</v>
      </c>
      <c r="M1339">
        <v>0</v>
      </c>
      <c r="N1339">
        <v>0</v>
      </c>
      <c r="O1339">
        <v>0</v>
      </c>
      <c r="P1339">
        <v>0</v>
      </c>
      <c r="Q1339">
        <v>0</v>
      </c>
      <c r="R1339">
        <v>0</v>
      </c>
      <c r="S1339">
        <v>0</v>
      </c>
      <c r="T1339">
        <v>0</v>
      </c>
    </row>
    <row r="1340" spans="1:20" x14ac:dyDescent="0.4">
      <c r="A1340" s="1" t="s">
        <v>44</v>
      </c>
      <c r="B1340" s="1" t="s">
        <v>43</v>
      </c>
      <c r="C1340" s="1" t="s">
        <v>33</v>
      </c>
      <c r="D1340">
        <v>0</v>
      </c>
      <c r="E1340">
        <v>0</v>
      </c>
      <c r="F1340">
        <v>0</v>
      </c>
      <c r="G1340">
        <v>0</v>
      </c>
      <c r="H1340">
        <v>0</v>
      </c>
      <c r="I1340">
        <v>0</v>
      </c>
      <c r="J1340">
        <v>0</v>
      </c>
      <c r="K1340">
        <v>0</v>
      </c>
      <c r="L1340">
        <v>0</v>
      </c>
      <c r="M1340">
        <v>0</v>
      </c>
      <c r="N1340">
        <v>0</v>
      </c>
      <c r="O1340">
        <v>0</v>
      </c>
      <c r="P1340">
        <v>0</v>
      </c>
      <c r="Q1340">
        <v>0</v>
      </c>
      <c r="R1340">
        <v>0</v>
      </c>
      <c r="S1340">
        <v>0</v>
      </c>
      <c r="T1340">
        <v>0</v>
      </c>
    </row>
    <row r="1341" spans="1:20" x14ac:dyDescent="0.4">
      <c r="A1341" s="1" t="s">
        <v>44</v>
      </c>
      <c r="B1341" s="1" t="s">
        <v>43</v>
      </c>
      <c r="C1341" s="1" t="s">
        <v>34</v>
      </c>
      <c r="D1341">
        <v>0</v>
      </c>
      <c r="E1341">
        <v>0</v>
      </c>
      <c r="F1341">
        <v>0</v>
      </c>
      <c r="G1341">
        <v>0</v>
      </c>
      <c r="H1341">
        <v>0</v>
      </c>
      <c r="I1341">
        <v>0</v>
      </c>
      <c r="J1341">
        <v>0</v>
      </c>
      <c r="K1341">
        <v>0</v>
      </c>
      <c r="L1341">
        <v>0</v>
      </c>
      <c r="M1341">
        <v>0</v>
      </c>
      <c r="N1341">
        <v>0</v>
      </c>
      <c r="O1341">
        <v>0</v>
      </c>
      <c r="P1341">
        <v>0</v>
      </c>
      <c r="Q1341">
        <v>0</v>
      </c>
      <c r="R1341">
        <v>0</v>
      </c>
      <c r="S1341">
        <v>0</v>
      </c>
      <c r="T1341">
        <v>0</v>
      </c>
    </row>
    <row r="1342" spans="1:20" x14ac:dyDescent="0.4">
      <c r="A1342" s="1" t="s">
        <v>44</v>
      </c>
      <c r="B1342" s="1" t="s">
        <v>45</v>
      </c>
      <c r="C1342" s="1" t="s">
        <v>31</v>
      </c>
      <c r="D1342">
        <v>0</v>
      </c>
      <c r="E1342">
        <v>0</v>
      </c>
      <c r="F1342">
        <v>0</v>
      </c>
      <c r="G1342">
        <v>0</v>
      </c>
      <c r="H1342">
        <v>0</v>
      </c>
      <c r="I1342">
        <v>0</v>
      </c>
      <c r="J1342">
        <v>0</v>
      </c>
      <c r="K1342">
        <v>0</v>
      </c>
      <c r="L1342">
        <v>0</v>
      </c>
      <c r="M1342">
        <v>0</v>
      </c>
      <c r="N1342">
        <v>0</v>
      </c>
      <c r="O1342">
        <v>0</v>
      </c>
      <c r="P1342">
        <v>0</v>
      </c>
      <c r="Q1342">
        <v>0</v>
      </c>
      <c r="R1342">
        <v>0</v>
      </c>
      <c r="S1342">
        <v>0</v>
      </c>
      <c r="T1342">
        <v>0</v>
      </c>
    </row>
    <row r="1343" spans="1:20" x14ac:dyDescent="0.4">
      <c r="A1343" s="1" t="s">
        <v>44</v>
      </c>
      <c r="B1343" s="1" t="s">
        <v>45</v>
      </c>
      <c r="C1343" s="1" t="s">
        <v>32</v>
      </c>
      <c r="D1343">
        <v>0</v>
      </c>
      <c r="E1343">
        <v>0</v>
      </c>
      <c r="F1343">
        <v>0</v>
      </c>
      <c r="G1343">
        <v>0</v>
      </c>
      <c r="H1343">
        <v>0</v>
      </c>
      <c r="I1343">
        <v>0</v>
      </c>
      <c r="J1343">
        <v>0</v>
      </c>
      <c r="K1343">
        <v>0</v>
      </c>
      <c r="L1343">
        <v>0</v>
      </c>
      <c r="M1343">
        <v>0</v>
      </c>
      <c r="N1343">
        <v>0</v>
      </c>
      <c r="O1343">
        <v>0</v>
      </c>
      <c r="P1343">
        <v>0</v>
      </c>
      <c r="Q1343">
        <v>0</v>
      </c>
      <c r="R1343">
        <v>0</v>
      </c>
      <c r="S1343">
        <v>0</v>
      </c>
      <c r="T1343">
        <v>0</v>
      </c>
    </row>
    <row r="1344" spans="1:20" x14ac:dyDescent="0.4">
      <c r="A1344" s="1" t="s">
        <v>44</v>
      </c>
      <c r="B1344" s="1" t="s">
        <v>45</v>
      </c>
      <c r="C1344" s="1" t="s">
        <v>33</v>
      </c>
      <c r="D1344">
        <v>0</v>
      </c>
      <c r="E1344">
        <v>0</v>
      </c>
      <c r="F1344">
        <v>0</v>
      </c>
      <c r="G1344">
        <v>0</v>
      </c>
      <c r="H1344">
        <v>0</v>
      </c>
      <c r="I1344">
        <v>0</v>
      </c>
      <c r="J1344">
        <v>0</v>
      </c>
      <c r="K1344">
        <v>0</v>
      </c>
      <c r="L1344">
        <v>0</v>
      </c>
      <c r="M1344">
        <v>0</v>
      </c>
      <c r="N1344">
        <v>0</v>
      </c>
      <c r="O1344">
        <v>0</v>
      </c>
      <c r="P1344">
        <v>0</v>
      </c>
      <c r="Q1344">
        <v>0</v>
      </c>
      <c r="R1344">
        <v>0</v>
      </c>
      <c r="S1344">
        <v>0</v>
      </c>
      <c r="T1344">
        <v>0</v>
      </c>
    </row>
    <row r="1345" spans="1:20" x14ac:dyDescent="0.4">
      <c r="A1345" s="1" t="s">
        <v>44</v>
      </c>
      <c r="B1345" s="1" t="s">
        <v>45</v>
      </c>
      <c r="C1345" s="1" t="s">
        <v>34</v>
      </c>
      <c r="D1345">
        <v>0</v>
      </c>
      <c r="E1345">
        <v>0</v>
      </c>
      <c r="F1345">
        <v>0</v>
      </c>
      <c r="G1345">
        <v>0</v>
      </c>
      <c r="H1345">
        <v>0</v>
      </c>
      <c r="I1345">
        <v>0</v>
      </c>
      <c r="J1345">
        <v>0</v>
      </c>
      <c r="K1345">
        <v>0</v>
      </c>
      <c r="L1345">
        <v>0</v>
      </c>
      <c r="M1345">
        <v>0</v>
      </c>
      <c r="N1345">
        <v>0</v>
      </c>
      <c r="O1345">
        <v>0</v>
      </c>
      <c r="P1345">
        <v>0</v>
      </c>
      <c r="Q1345">
        <v>0</v>
      </c>
      <c r="R1345">
        <v>0</v>
      </c>
      <c r="S1345">
        <v>0</v>
      </c>
      <c r="T1345">
        <v>0</v>
      </c>
    </row>
    <row r="1346" spans="1:20" x14ac:dyDescent="0.4">
      <c r="A1346" s="1" t="s">
        <v>44</v>
      </c>
      <c r="B1346" s="1" t="s">
        <v>46</v>
      </c>
      <c r="C1346" s="1" t="s">
        <v>31</v>
      </c>
      <c r="D1346">
        <v>0</v>
      </c>
      <c r="E1346">
        <v>0</v>
      </c>
      <c r="F1346">
        <v>0</v>
      </c>
      <c r="G1346">
        <v>0</v>
      </c>
      <c r="H1346">
        <v>0</v>
      </c>
      <c r="I1346">
        <v>0</v>
      </c>
      <c r="J1346">
        <v>0</v>
      </c>
      <c r="K1346">
        <v>0</v>
      </c>
      <c r="L1346">
        <v>0</v>
      </c>
      <c r="M1346">
        <v>0</v>
      </c>
      <c r="N1346">
        <v>0</v>
      </c>
      <c r="O1346">
        <v>0</v>
      </c>
      <c r="P1346">
        <v>0</v>
      </c>
      <c r="Q1346">
        <v>0</v>
      </c>
      <c r="R1346">
        <v>0</v>
      </c>
      <c r="S1346">
        <v>0</v>
      </c>
      <c r="T1346">
        <v>0</v>
      </c>
    </row>
    <row r="1347" spans="1:20" x14ac:dyDescent="0.4">
      <c r="A1347" s="1" t="s">
        <v>44</v>
      </c>
      <c r="B1347" s="1" t="s">
        <v>46</v>
      </c>
      <c r="C1347" s="1" t="s">
        <v>32</v>
      </c>
      <c r="D1347">
        <v>0</v>
      </c>
      <c r="E1347">
        <v>0</v>
      </c>
      <c r="F1347">
        <v>0</v>
      </c>
      <c r="G1347">
        <v>0</v>
      </c>
      <c r="H1347">
        <v>0</v>
      </c>
      <c r="I1347">
        <v>0</v>
      </c>
      <c r="J1347">
        <v>0</v>
      </c>
      <c r="K1347">
        <v>0</v>
      </c>
      <c r="L1347">
        <v>0</v>
      </c>
      <c r="M1347">
        <v>0</v>
      </c>
      <c r="N1347">
        <v>0</v>
      </c>
      <c r="O1347">
        <v>0</v>
      </c>
      <c r="P1347">
        <v>0</v>
      </c>
      <c r="Q1347">
        <v>0</v>
      </c>
      <c r="R1347">
        <v>0</v>
      </c>
      <c r="S1347">
        <v>0</v>
      </c>
      <c r="T1347">
        <v>0</v>
      </c>
    </row>
    <row r="1348" spans="1:20" x14ac:dyDescent="0.4">
      <c r="A1348" s="1" t="s">
        <v>44</v>
      </c>
      <c r="B1348" s="1" t="s">
        <v>46</v>
      </c>
      <c r="C1348" s="1" t="s">
        <v>33</v>
      </c>
      <c r="D1348">
        <v>0</v>
      </c>
      <c r="E1348">
        <v>0</v>
      </c>
      <c r="F1348">
        <v>0</v>
      </c>
      <c r="G1348">
        <v>0</v>
      </c>
      <c r="H1348">
        <v>0</v>
      </c>
      <c r="I1348">
        <v>0</v>
      </c>
      <c r="J1348">
        <v>0</v>
      </c>
      <c r="K1348">
        <v>0</v>
      </c>
      <c r="L1348">
        <v>0</v>
      </c>
      <c r="M1348">
        <v>0</v>
      </c>
      <c r="N1348">
        <v>0</v>
      </c>
      <c r="O1348">
        <v>0</v>
      </c>
      <c r="P1348">
        <v>0</v>
      </c>
      <c r="Q1348">
        <v>0</v>
      </c>
      <c r="R1348">
        <v>0</v>
      </c>
      <c r="S1348">
        <v>0</v>
      </c>
      <c r="T1348">
        <v>0</v>
      </c>
    </row>
    <row r="1349" spans="1:20" x14ac:dyDescent="0.4">
      <c r="A1349" s="1" t="s">
        <v>44</v>
      </c>
      <c r="B1349" s="1" t="s">
        <v>46</v>
      </c>
      <c r="C1349" s="1" t="s">
        <v>34</v>
      </c>
      <c r="D1349">
        <v>0</v>
      </c>
      <c r="E1349">
        <v>0</v>
      </c>
      <c r="F1349">
        <v>0</v>
      </c>
      <c r="G1349">
        <v>0</v>
      </c>
      <c r="H1349">
        <v>0</v>
      </c>
      <c r="I1349">
        <v>0</v>
      </c>
      <c r="J1349">
        <v>0</v>
      </c>
      <c r="K1349">
        <v>0</v>
      </c>
      <c r="L1349">
        <v>0</v>
      </c>
      <c r="M1349">
        <v>0</v>
      </c>
      <c r="N1349">
        <v>0</v>
      </c>
      <c r="O1349">
        <v>0</v>
      </c>
      <c r="P1349">
        <v>0</v>
      </c>
      <c r="Q1349">
        <v>0</v>
      </c>
      <c r="R1349">
        <v>0</v>
      </c>
      <c r="S1349">
        <v>0</v>
      </c>
      <c r="T1349">
        <v>0</v>
      </c>
    </row>
    <row r="1350" spans="1:20" x14ac:dyDescent="0.4">
      <c r="A1350" s="1" t="s">
        <v>44</v>
      </c>
      <c r="B1350" s="1" t="s">
        <v>47</v>
      </c>
      <c r="C1350" s="1" t="s">
        <v>31</v>
      </c>
      <c r="D1350">
        <v>0.84325226324906899</v>
      </c>
      <c r="E1350">
        <v>1.3770519390010725E-2</v>
      </c>
      <c r="F1350">
        <v>0</v>
      </c>
      <c r="G1350">
        <v>0</v>
      </c>
      <c r="H1350">
        <v>0</v>
      </c>
      <c r="I1350">
        <v>0</v>
      </c>
      <c r="J1350">
        <v>0</v>
      </c>
      <c r="K1350">
        <v>0</v>
      </c>
      <c r="L1350">
        <v>0</v>
      </c>
      <c r="M1350">
        <v>0</v>
      </c>
      <c r="N1350">
        <v>0</v>
      </c>
      <c r="O1350">
        <v>0</v>
      </c>
      <c r="P1350">
        <v>0</v>
      </c>
      <c r="Q1350">
        <v>0</v>
      </c>
      <c r="R1350">
        <v>0</v>
      </c>
      <c r="S1350">
        <v>0</v>
      </c>
      <c r="T1350">
        <v>0</v>
      </c>
    </row>
    <row r="1351" spans="1:20" x14ac:dyDescent="0.4">
      <c r="A1351" s="1" t="s">
        <v>44</v>
      </c>
      <c r="B1351" s="1" t="s">
        <v>47</v>
      </c>
      <c r="C1351" s="1" t="s">
        <v>32</v>
      </c>
      <c r="D1351">
        <v>0</v>
      </c>
      <c r="E1351">
        <v>0</v>
      </c>
      <c r="F1351">
        <v>0</v>
      </c>
      <c r="G1351">
        <v>0</v>
      </c>
      <c r="H1351">
        <v>0</v>
      </c>
      <c r="I1351">
        <v>0</v>
      </c>
      <c r="J1351">
        <v>0</v>
      </c>
      <c r="K1351">
        <v>0</v>
      </c>
      <c r="L1351">
        <v>0</v>
      </c>
      <c r="M1351">
        <v>0</v>
      </c>
      <c r="N1351">
        <v>0</v>
      </c>
      <c r="O1351">
        <v>0</v>
      </c>
      <c r="P1351">
        <v>0</v>
      </c>
      <c r="Q1351">
        <v>0</v>
      </c>
      <c r="R1351">
        <v>0</v>
      </c>
      <c r="S1351">
        <v>0</v>
      </c>
      <c r="T1351">
        <v>0</v>
      </c>
    </row>
    <row r="1352" spans="1:20" x14ac:dyDescent="0.4">
      <c r="A1352" s="1" t="s">
        <v>44</v>
      </c>
      <c r="B1352" s="1" t="s">
        <v>47</v>
      </c>
      <c r="C1352" s="1" t="s">
        <v>33</v>
      </c>
      <c r="D1352">
        <v>0</v>
      </c>
      <c r="E1352">
        <v>0</v>
      </c>
      <c r="F1352">
        <v>0</v>
      </c>
      <c r="G1352">
        <v>0</v>
      </c>
      <c r="H1352">
        <v>0</v>
      </c>
      <c r="I1352">
        <v>0</v>
      </c>
      <c r="J1352">
        <v>0</v>
      </c>
      <c r="K1352">
        <v>0</v>
      </c>
      <c r="L1352">
        <v>0</v>
      </c>
      <c r="M1352">
        <v>0</v>
      </c>
      <c r="N1352">
        <v>0</v>
      </c>
      <c r="O1352">
        <v>0</v>
      </c>
      <c r="P1352">
        <v>0</v>
      </c>
      <c r="Q1352">
        <v>0</v>
      </c>
      <c r="R1352">
        <v>0</v>
      </c>
      <c r="S1352">
        <v>0</v>
      </c>
      <c r="T1352">
        <v>0</v>
      </c>
    </row>
    <row r="1353" spans="1:20" x14ac:dyDescent="0.4">
      <c r="A1353" s="1" t="s">
        <v>44</v>
      </c>
      <c r="B1353" s="1" t="s">
        <v>47</v>
      </c>
      <c r="C1353" s="1" t="s">
        <v>34</v>
      </c>
      <c r="D1353">
        <v>0</v>
      </c>
      <c r="E1353">
        <v>0</v>
      </c>
      <c r="F1353">
        <v>0</v>
      </c>
      <c r="G1353">
        <v>0</v>
      </c>
      <c r="H1353">
        <v>0</v>
      </c>
      <c r="I1353">
        <v>0</v>
      </c>
      <c r="J1353">
        <v>0</v>
      </c>
      <c r="K1353">
        <v>0</v>
      </c>
      <c r="L1353">
        <v>0</v>
      </c>
      <c r="M1353">
        <v>0</v>
      </c>
      <c r="N1353">
        <v>0</v>
      </c>
      <c r="O1353">
        <v>0</v>
      </c>
      <c r="P1353">
        <v>0</v>
      </c>
      <c r="Q1353">
        <v>0</v>
      </c>
      <c r="R1353">
        <v>0</v>
      </c>
      <c r="S1353">
        <v>0</v>
      </c>
      <c r="T1353">
        <v>0</v>
      </c>
    </row>
    <row r="1354" spans="1:20" x14ac:dyDescent="0.4">
      <c r="A1354" s="1" t="s">
        <v>44</v>
      </c>
      <c r="B1354" s="1" t="s">
        <v>48</v>
      </c>
      <c r="C1354" s="1" t="s">
        <v>31</v>
      </c>
      <c r="D1354">
        <v>0</v>
      </c>
      <c r="E1354">
        <v>0</v>
      </c>
      <c r="F1354">
        <v>1.0810933551805138E-2</v>
      </c>
      <c r="G1354">
        <v>2.9479219157868185E-2</v>
      </c>
      <c r="H1354">
        <v>3.9673759551021454E-2</v>
      </c>
      <c r="I1354">
        <v>2.9418541378870081E-2</v>
      </c>
      <c r="J1354">
        <v>0</v>
      </c>
      <c r="K1354">
        <v>0</v>
      </c>
      <c r="L1354">
        <v>0</v>
      </c>
      <c r="M1354">
        <v>0</v>
      </c>
      <c r="N1354">
        <v>0</v>
      </c>
      <c r="O1354">
        <v>0</v>
      </c>
      <c r="P1354">
        <v>0</v>
      </c>
      <c r="Q1354">
        <v>0</v>
      </c>
      <c r="R1354">
        <v>0</v>
      </c>
      <c r="S1354">
        <v>0</v>
      </c>
      <c r="T1354">
        <v>0</v>
      </c>
    </row>
    <row r="1355" spans="1:20" x14ac:dyDescent="0.4">
      <c r="A1355" s="1" t="s">
        <v>44</v>
      </c>
      <c r="B1355" s="1" t="s">
        <v>48</v>
      </c>
      <c r="C1355" s="1" t="s">
        <v>32</v>
      </c>
      <c r="D1355">
        <v>0</v>
      </c>
      <c r="E1355">
        <v>0</v>
      </c>
      <c r="F1355">
        <v>0</v>
      </c>
      <c r="G1355">
        <v>0</v>
      </c>
      <c r="H1355">
        <v>0</v>
      </c>
      <c r="I1355">
        <v>0</v>
      </c>
      <c r="J1355">
        <v>0</v>
      </c>
      <c r="K1355">
        <v>0</v>
      </c>
      <c r="L1355">
        <v>0</v>
      </c>
      <c r="M1355">
        <v>0</v>
      </c>
      <c r="N1355">
        <v>0</v>
      </c>
      <c r="O1355">
        <v>0</v>
      </c>
      <c r="P1355">
        <v>0</v>
      </c>
      <c r="Q1355">
        <v>0</v>
      </c>
      <c r="R1355">
        <v>0</v>
      </c>
      <c r="S1355">
        <v>0</v>
      </c>
      <c r="T1355">
        <v>0</v>
      </c>
    </row>
    <row r="1356" spans="1:20" x14ac:dyDescent="0.4">
      <c r="A1356" s="1" t="s">
        <v>44</v>
      </c>
      <c r="B1356" s="1" t="s">
        <v>48</v>
      </c>
      <c r="C1356" s="1" t="s">
        <v>33</v>
      </c>
      <c r="D1356">
        <v>0</v>
      </c>
      <c r="E1356">
        <v>0</v>
      </c>
      <c r="F1356">
        <v>0</v>
      </c>
      <c r="G1356">
        <v>0</v>
      </c>
      <c r="H1356">
        <v>1.8305624594639133E-3</v>
      </c>
      <c r="I1356">
        <v>9.303016678492643E-3</v>
      </c>
      <c r="J1356">
        <v>3.5732805532877672E-2</v>
      </c>
      <c r="K1356">
        <v>1.7835127520361885E-2</v>
      </c>
      <c r="L1356">
        <v>0</v>
      </c>
      <c r="M1356">
        <v>0</v>
      </c>
      <c r="N1356">
        <v>0</v>
      </c>
      <c r="O1356">
        <v>0</v>
      </c>
      <c r="P1356">
        <v>0</v>
      </c>
      <c r="Q1356">
        <v>0</v>
      </c>
      <c r="R1356">
        <v>0</v>
      </c>
      <c r="S1356">
        <v>0</v>
      </c>
      <c r="T1356">
        <v>0</v>
      </c>
    </row>
    <row r="1357" spans="1:20" x14ac:dyDescent="0.4">
      <c r="A1357" s="1" t="s">
        <v>44</v>
      </c>
      <c r="B1357" s="1" t="s">
        <v>48</v>
      </c>
      <c r="C1357" s="1" t="s">
        <v>34</v>
      </c>
      <c r="D1357">
        <v>0</v>
      </c>
      <c r="E1357">
        <v>0</v>
      </c>
      <c r="F1357">
        <v>0</v>
      </c>
      <c r="G1357">
        <v>0</v>
      </c>
      <c r="H1357">
        <v>0</v>
      </c>
      <c r="I1357">
        <v>0</v>
      </c>
      <c r="J1357">
        <v>0</v>
      </c>
      <c r="K1357">
        <v>0</v>
      </c>
      <c r="L1357">
        <v>0</v>
      </c>
      <c r="M1357">
        <v>0</v>
      </c>
      <c r="N1357">
        <v>0</v>
      </c>
      <c r="O1357">
        <v>0</v>
      </c>
      <c r="P1357">
        <v>0</v>
      </c>
      <c r="Q1357">
        <v>0</v>
      </c>
      <c r="R1357">
        <v>0</v>
      </c>
      <c r="S1357">
        <v>0</v>
      </c>
      <c r="T1357">
        <v>0</v>
      </c>
    </row>
    <row r="1358" spans="1:20" x14ac:dyDescent="0.4">
      <c r="A1358" s="1" t="s">
        <v>44</v>
      </c>
      <c r="B1358" s="1" t="s">
        <v>49</v>
      </c>
      <c r="C1358" s="1" t="s">
        <v>31</v>
      </c>
      <c r="D1358">
        <v>0</v>
      </c>
      <c r="E1358">
        <v>0</v>
      </c>
      <c r="F1358">
        <v>4.9787101180440458E-3</v>
      </c>
      <c r="G1358">
        <v>6.6051618027536223E-3</v>
      </c>
      <c r="H1358">
        <v>6.2425117179971496E-3</v>
      </c>
      <c r="I1358">
        <v>5.8390328900677817E-3</v>
      </c>
      <c r="J1358">
        <v>5.8836500978413919E-3</v>
      </c>
      <c r="K1358">
        <v>6.0601006301212127E-3</v>
      </c>
      <c r="L1358">
        <v>6.0247521978324722E-3</v>
      </c>
      <c r="M1358">
        <v>6.0788282531248974E-3</v>
      </c>
      <c r="N1358">
        <v>6.0791126439574449E-3</v>
      </c>
      <c r="O1358">
        <v>0</v>
      </c>
      <c r="P1358">
        <v>0</v>
      </c>
      <c r="Q1358">
        <v>0</v>
      </c>
      <c r="R1358">
        <v>0</v>
      </c>
      <c r="S1358">
        <v>0</v>
      </c>
      <c r="T1358">
        <v>0</v>
      </c>
    </row>
    <row r="1359" spans="1:20" x14ac:dyDescent="0.4">
      <c r="A1359" s="1" t="s">
        <v>44</v>
      </c>
      <c r="B1359" s="1" t="s">
        <v>49</v>
      </c>
      <c r="C1359" s="1" t="s">
        <v>32</v>
      </c>
      <c r="D1359">
        <v>0</v>
      </c>
      <c r="E1359">
        <v>0</v>
      </c>
      <c r="F1359">
        <v>0</v>
      </c>
      <c r="G1359">
        <v>0</v>
      </c>
      <c r="H1359">
        <v>0</v>
      </c>
      <c r="I1359">
        <v>0</v>
      </c>
      <c r="J1359">
        <v>0</v>
      </c>
      <c r="K1359">
        <v>0</v>
      </c>
      <c r="L1359">
        <v>0</v>
      </c>
      <c r="M1359">
        <v>0</v>
      </c>
      <c r="N1359">
        <v>0</v>
      </c>
      <c r="O1359">
        <v>0</v>
      </c>
      <c r="P1359">
        <v>0</v>
      </c>
      <c r="Q1359">
        <v>0</v>
      </c>
      <c r="R1359">
        <v>0</v>
      </c>
      <c r="S1359">
        <v>0</v>
      </c>
      <c r="T1359">
        <v>0</v>
      </c>
    </row>
    <row r="1360" spans="1:20" x14ac:dyDescent="0.4">
      <c r="A1360" s="1" t="s">
        <v>44</v>
      </c>
      <c r="B1360" s="1" t="s">
        <v>49</v>
      </c>
      <c r="C1360" s="1" t="s">
        <v>33</v>
      </c>
      <c r="D1360">
        <v>0</v>
      </c>
      <c r="E1360">
        <v>0</v>
      </c>
      <c r="F1360">
        <v>0</v>
      </c>
      <c r="G1360">
        <v>0</v>
      </c>
      <c r="H1360">
        <v>0</v>
      </c>
      <c r="I1360">
        <v>0</v>
      </c>
      <c r="J1360">
        <v>0</v>
      </c>
      <c r="K1360">
        <v>0</v>
      </c>
      <c r="L1360">
        <v>0</v>
      </c>
      <c r="M1360">
        <v>0</v>
      </c>
      <c r="N1360">
        <v>0</v>
      </c>
      <c r="O1360">
        <v>0</v>
      </c>
      <c r="P1360">
        <v>0</v>
      </c>
      <c r="Q1360">
        <v>0</v>
      </c>
      <c r="R1360">
        <v>0</v>
      </c>
      <c r="S1360">
        <v>0</v>
      </c>
      <c r="T1360">
        <v>0</v>
      </c>
    </row>
    <row r="1361" spans="1:20" x14ac:dyDescent="0.4">
      <c r="A1361" s="1" t="s">
        <v>44</v>
      </c>
      <c r="B1361" s="1" t="s">
        <v>49</v>
      </c>
      <c r="C1361" s="1" t="s">
        <v>34</v>
      </c>
      <c r="D1361">
        <v>0</v>
      </c>
      <c r="E1361">
        <v>0</v>
      </c>
      <c r="F1361">
        <v>0</v>
      </c>
      <c r="G1361">
        <v>0</v>
      </c>
      <c r="H1361">
        <v>0</v>
      </c>
      <c r="I1361">
        <v>0</v>
      </c>
      <c r="J1361">
        <v>0</v>
      </c>
      <c r="K1361">
        <v>0</v>
      </c>
      <c r="L1361">
        <v>0</v>
      </c>
      <c r="M1361">
        <v>0</v>
      </c>
      <c r="N1361">
        <v>0</v>
      </c>
      <c r="O1361">
        <v>0</v>
      </c>
      <c r="P1361">
        <v>0</v>
      </c>
      <c r="Q1361">
        <v>0</v>
      </c>
      <c r="R1361">
        <v>0</v>
      </c>
      <c r="S1361">
        <v>0</v>
      </c>
      <c r="T1361">
        <v>0</v>
      </c>
    </row>
    <row r="1362" spans="1:20" x14ac:dyDescent="0.4">
      <c r="A1362" s="1" t="s">
        <v>44</v>
      </c>
      <c r="B1362" s="1" t="s">
        <v>535</v>
      </c>
      <c r="C1362" s="1" t="s">
        <v>31</v>
      </c>
      <c r="D1362">
        <v>0</v>
      </c>
      <c r="E1362">
        <v>0</v>
      </c>
      <c r="F1362">
        <v>0</v>
      </c>
      <c r="G1362">
        <v>0</v>
      </c>
      <c r="H1362">
        <v>0</v>
      </c>
      <c r="I1362">
        <v>0</v>
      </c>
      <c r="J1362">
        <v>0</v>
      </c>
      <c r="K1362">
        <v>0</v>
      </c>
      <c r="L1362">
        <v>0</v>
      </c>
      <c r="M1362">
        <v>0</v>
      </c>
      <c r="N1362">
        <v>0</v>
      </c>
      <c r="O1362">
        <v>0</v>
      </c>
      <c r="P1362">
        <v>0</v>
      </c>
      <c r="Q1362">
        <v>0</v>
      </c>
      <c r="R1362">
        <v>0</v>
      </c>
      <c r="S1362">
        <v>0</v>
      </c>
      <c r="T1362">
        <v>0</v>
      </c>
    </row>
    <row r="1363" spans="1:20" x14ac:dyDescent="0.4">
      <c r="A1363" s="1" t="s">
        <v>44</v>
      </c>
      <c r="B1363" s="1" t="s">
        <v>535</v>
      </c>
      <c r="C1363" s="1" t="s">
        <v>32</v>
      </c>
      <c r="D1363">
        <v>0</v>
      </c>
      <c r="E1363">
        <v>0</v>
      </c>
      <c r="F1363">
        <v>0</v>
      </c>
      <c r="G1363">
        <v>0</v>
      </c>
      <c r="H1363">
        <v>0</v>
      </c>
      <c r="I1363">
        <v>0</v>
      </c>
      <c r="J1363">
        <v>0</v>
      </c>
      <c r="K1363">
        <v>0</v>
      </c>
      <c r="L1363">
        <v>0</v>
      </c>
      <c r="M1363">
        <v>0</v>
      </c>
      <c r="N1363">
        <v>0</v>
      </c>
      <c r="O1363">
        <v>0</v>
      </c>
      <c r="P1363">
        <v>0</v>
      </c>
      <c r="Q1363">
        <v>0</v>
      </c>
      <c r="R1363">
        <v>0</v>
      </c>
      <c r="S1363">
        <v>0</v>
      </c>
      <c r="T1363">
        <v>0</v>
      </c>
    </row>
    <row r="1364" spans="1:20" x14ac:dyDescent="0.4">
      <c r="A1364" s="1" t="s">
        <v>44</v>
      </c>
      <c r="B1364" s="1" t="s">
        <v>535</v>
      </c>
      <c r="C1364" s="1" t="s">
        <v>33</v>
      </c>
      <c r="D1364">
        <v>0</v>
      </c>
      <c r="E1364">
        <v>0</v>
      </c>
      <c r="F1364">
        <v>0</v>
      </c>
      <c r="G1364">
        <v>0</v>
      </c>
      <c r="H1364">
        <v>0</v>
      </c>
      <c r="I1364">
        <v>0</v>
      </c>
      <c r="J1364">
        <v>0</v>
      </c>
      <c r="K1364">
        <v>0</v>
      </c>
      <c r="L1364">
        <v>0</v>
      </c>
      <c r="M1364">
        <v>0</v>
      </c>
      <c r="N1364">
        <v>0</v>
      </c>
      <c r="O1364">
        <v>0</v>
      </c>
      <c r="P1364">
        <v>0</v>
      </c>
      <c r="Q1364">
        <v>0</v>
      </c>
      <c r="R1364">
        <v>0</v>
      </c>
      <c r="S1364">
        <v>0</v>
      </c>
      <c r="T1364">
        <v>0</v>
      </c>
    </row>
    <row r="1365" spans="1:20" x14ac:dyDescent="0.4">
      <c r="A1365" s="1" t="s">
        <v>44</v>
      </c>
      <c r="B1365" s="1" t="s">
        <v>535</v>
      </c>
      <c r="C1365" s="1" t="s">
        <v>34</v>
      </c>
      <c r="D1365">
        <v>0</v>
      </c>
      <c r="E1365">
        <v>0</v>
      </c>
      <c r="F1365">
        <v>0</v>
      </c>
      <c r="G1365">
        <v>0</v>
      </c>
      <c r="H1365">
        <v>0</v>
      </c>
      <c r="I1365">
        <v>0</v>
      </c>
      <c r="J1365">
        <v>0</v>
      </c>
      <c r="K1365">
        <v>0</v>
      </c>
      <c r="L1365">
        <v>0</v>
      </c>
      <c r="M1365">
        <v>0</v>
      </c>
      <c r="N1365">
        <v>0</v>
      </c>
      <c r="O1365">
        <v>0</v>
      </c>
      <c r="P1365">
        <v>0</v>
      </c>
      <c r="Q1365">
        <v>0</v>
      </c>
      <c r="R1365">
        <v>0</v>
      </c>
      <c r="S1365">
        <v>0</v>
      </c>
      <c r="T1365">
        <v>0</v>
      </c>
    </row>
    <row r="1366" spans="1:20" x14ac:dyDescent="0.4">
      <c r="A1366" s="1" t="s">
        <v>44</v>
      </c>
      <c r="B1366" s="1" t="s">
        <v>538</v>
      </c>
      <c r="C1366" s="1" t="s">
        <v>31</v>
      </c>
      <c r="D1366">
        <v>0</v>
      </c>
      <c r="E1366">
        <v>0</v>
      </c>
      <c r="F1366">
        <v>0</v>
      </c>
      <c r="G1366">
        <v>0</v>
      </c>
      <c r="H1366">
        <v>0</v>
      </c>
      <c r="I1366">
        <v>0</v>
      </c>
      <c r="J1366">
        <v>0</v>
      </c>
      <c r="K1366">
        <v>0</v>
      </c>
      <c r="L1366">
        <v>0</v>
      </c>
      <c r="M1366">
        <v>0</v>
      </c>
      <c r="N1366">
        <v>0</v>
      </c>
      <c r="O1366">
        <v>0</v>
      </c>
      <c r="P1366">
        <v>0</v>
      </c>
      <c r="Q1366">
        <v>0</v>
      </c>
      <c r="R1366">
        <v>0</v>
      </c>
      <c r="S1366">
        <v>0</v>
      </c>
      <c r="T1366">
        <v>0</v>
      </c>
    </row>
    <row r="1367" spans="1:20" x14ac:dyDescent="0.4">
      <c r="A1367" s="1" t="s">
        <v>44</v>
      </c>
      <c r="B1367" s="1" t="s">
        <v>538</v>
      </c>
      <c r="C1367" s="1" t="s">
        <v>32</v>
      </c>
      <c r="D1367">
        <v>0</v>
      </c>
      <c r="E1367">
        <v>0</v>
      </c>
      <c r="F1367">
        <v>0</v>
      </c>
      <c r="G1367">
        <v>0</v>
      </c>
      <c r="H1367">
        <v>0</v>
      </c>
      <c r="I1367">
        <v>0</v>
      </c>
      <c r="J1367">
        <v>0</v>
      </c>
      <c r="K1367">
        <v>0</v>
      </c>
      <c r="L1367">
        <v>0</v>
      </c>
      <c r="M1367">
        <v>0</v>
      </c>
      <c r="N1367">
        <v>0</v>
      </c>
      <c r="O1367">
        <v>0</v>
      </c>
      <c r="P1367">
        <v>0</v>
      </c>
      <c r="Q1367">
        <v>0</v>
      </c>
      <c r="R1367">
        <v>0</v>
      </c>
      <c r="S1367">
        <v>0</v>
      </c>
      <c r="T1367">
        <v>0</v>
      </c>
    </row>
    <row r="1368" spans="1:20" x14ac:dyDescent="0.4">
      <c r="A1368" s="1" t="s">
        <v>44</v>
      </c>
      <c r="B1368" s="1" t="s">
        <v>538</v>
      </c>
      <c r="C1368" s="1" t="s">
        <v>33</v>
      </c>
      <c r="D1368">
        <v>0</v>
      </c>
      <c r="E1368">
        <v>0</v>
      </c>
      <c r="F1368">
        <v>0</v>
      </c>
      <c r="G1368">
        <v>0</v>
      </c>
      <c r="H1368">
        <v>0</v>
      </c>
      <c r="I1368">
        <v>0</v>
      </c>
      <c r="J1368">
        <v>0</v>
      </c>
      <c r="K1368">
        <v>0</v>
      </c>
      <c r="L1368">
        <v>0</v>
      </c>
      <c r="M1368">
        <v>0</v>
      </c>
      <c r="N1368">
        <v>0</v>
      </c>
      <c r="O1368">
        <v>0</v>
      </c>
      <c r="P1368">
        <v>0</v>
      </c>
      <c r="Q1368">
        <v>0</v>
      </c>
      <c r="R1368">
        <v>0</v>
      </c>
      <c r="S1368">
        <v>0</v>
      </c>
      <c r="T1368">
        <v>0</v>
      </c>
    </row>
    <row r="1369" spans="1:20" x14ac:dyDescent="0.4">
      <c r="A1369" s="1" t="s">
        <v>44</v>
      </c>
      <c r="B1369" s="1" t="s">
        <v>538</v>
      </c>
      <c r="C1369" s="1" t="s">
        <v>34</v>
      </c>
      <c r="D1369">
        <v>0</v>
      </c>
      <c r="E1369">
        <v>0</v>
      </c>
      <c r="F1369">
        <v>0</v>
      </c>
      <c r="G1369">
        <v>0</v>
      </c>
      <c r="H1369">
        <v>0</v>
      </c>
      <c r="I1369">
        <v>0</v>
      </c>
      <c r="J1369">
        <v>0</v>
      </c>
      <c r="K1369">
        <v>0</v>
      </c>
      <c r="L1369">
        <v>0</v>
      </c>
      <c r="M1369">
        <v>0</v>
      </c>
      <c r="N1369">
        <v>0</v>
      </c>
      <c r="O1369">
        <v>0</v>
      </c>
      <c r="P1369">
        <v>0</v>
      </c>
      <c r="Q1369">
        <v>0</v>
      </c>
      <c r="R1369">
        <v>0</v>
      </c>
      <c r="S1369">
        <v>0</v>
      </c>
      <c r="T1369">
        <v>0</v>
      </c>
    </row>
    <row r="1370" spans="1:20" x14ac:dyDescent="0.4">
      <c r="A1370" s="1" t="s">
        <v>37</v>
      </c>
      <c r="B1370" s="1" t="s">
        <v>30</v>
      </c>
      <c r="C1370" s="1" t="s">
        <v>31</v>
      </c>
      <c r="D1370">
        <v>0</v>
      </c>
      <c r="E1370">
        <v>0</v>
      </c>
      <c r="F1370">
        <v>0</v>
      </c>
      <c r="G1370">
        <v>0</v>
      </c>
      <c r="H1370">
        <v>0</v>
      </c>
      <c r="I1370">
        <v>0</v>
      </c>
      <c r="J1370">
        <v>0</v>
      </c>
      <c r="K1370">
        <v>0</v>
      </c>
      <c r="L1370">
        <v>0</v>
      </c>
      <c r="M1370">
        <v>0</v>
      </c>
      <c r="N1370">
        <v>0</v>
      </c>
      <c r="O1370">
        <v>0</v>
      </c>
      <c r="P1370">
        <v>0</v>
      </c>
      <c r="Q1370">
        <v>0</v>
      </c>
      <c r="R1370">
        <v>0</v>
      </c>
      <c r="S1370">
        <v>0</v>
      </c>
      <c r="T1370">
        <v>0</v>
      </c>
    </row>
    <row r="1371" spans="1:20" x14ac:dyDescent="0.4">
      <c r="A1371" s="1" t="s">
        <v>37</v>
      </c>
      <c r="B1371" s="1" t="s">
        <v>30</v>
      </c>
      <c r="C1371" s="1" t="s">
        <v>32</v>
      </c>
      <c r="D1371">
        <v>0</v>
      </c>
      <c r="E1371">
        <v>0</v>
      </c>
      <c r="F1371">
        <v>0</v>
      </c>
      <c r="G1371">
        <v>0</v>
      </c>
      <c r="H1371">
        <v>0</v>
      </c>
      <c r="I1371">
        <v>0</v>
      </c>
      <c r="J1371">
        <v>0</v>
      </c>
      <c r="K1371">
        <v>0</v>
      </c>
      <c r="L1371">
        <v>0</v>
      </c>
      <c r="M1371">
        <v>0</v>
      </c>
      <c r="N1371">
        <v>0</v>
      </c>
      <c r="O1371">
        <v>0</v>
      </c>
      <c r="P1371">
        <v>0</v>
      </c>
      <c r="Q1371">
        <v>0</v>
      </c>
      <c r="R1371">
        <v>0</v>
      </c>
      <c r="S1371">
        <v>0</v>
      </c>
      <c r="T1371">
        <v>0</v>
      </c>
    </row>
    <row r="1372" spans="1:20" x14ac:dyDescent="0.4">
      <c r="A1372" s="1" t="s">
        <v>37</v>
      </c>
      <c r="B1372" s="1" t="s">
        <v>30</v>
      </c>
      <c r="C1372" s="1" t="s">
        <v>33</v>
      </c>
      <c r="D1372">
        <v>0</v>
      </c>
      <c r="E1372">
        <v>0</v>
      </c>
      <c r="F1372">
        <v>0</v>
      </c>
      <c r="G1372">
        <v>0</v>
      </c>
      <c r="H1372">
        <v>0</v>
      </c>
      <c r="I1372">
        <v>0</v>
      </c>
      <c r="J1372">
        <v>0</v>
      </c>
      <c r="K1372">
        <v>0</v>
      </c>
      <c r="L1372">
        <v>0</v>
      </c>
      <c r="M1372">
        <v>0</v>
      </c>
      <c r="N1372">
        <v>0</v>
      </c>
      <c r="O1372">
        <v>0</v>
      </c>
      <c r="P1372">
        <v>0</v>
      </c>
      <c r="Q1372">
        <v>0</v>
      </c>
      <c r="R1372">
        <v>0</v>
      </c>
      <c r="S1372">
        <v>0</v>
      </c>
      <c r="T1372">
        <v>0</v>
      </c>
    </row>
    <row r="1373" spans="1:20" x14ac:dyDescent="0.4">
      <c r="A1373" s="1" t="s">
        <v>37</v>
      </c>
      <c r="B1373" s="1" t="s">
        <v>30</v>
      </c>
      <c r="C1373" s="1" t="s">
        <v>34</v>
      </c>
      <c r="D1373">
        <v>0</v>
      </c>
      <c r="E1373">
        <v>0</v>
      </c>
      <c r="F1373">
        <v>0</v>
      </c>
      <c r="G1373">
        <v>0</v>
      </c>
      <c r="H1373">
        <v>0</v>
      </c>
      <c r="I1373">
        <v>0</v>
      </c>
      <c r="J1373">
        <v>0</v>
      </c>
      <c r="K1373">
        <v>0</v>
      </c>
      <c r="L1373">
        <v>0</v>
      </c>
      <c r="M1373">
        <v>0</v>
      </c>
      <c r="N1373">
        <v>0</v>
      </c>
      <c r="O1373">
        <v>0</v>
      </c>
      <c r="P1373">
        <v>0</v>
      </c>
      <c r="Q1373">
        <v>0</v>
      </c>
      <c r="R1373">
        <v>0</v>
      </c>
      <c r="S1373">
        <v>0</v>
      </c>
      <c r="T1373">
        <v>0</v>
      </c>
    </row>
    <row r="1374" spans="1:20" x14ac:dyDescent="0.4">
      <c r="A1374" s="1" t="s">
        <v>37</v>
      </c>
      <c r="B1374" s="1" t="s">
        <v>35</v>
      </c>
      <c r="C1374" s="1" t="s">
        <v>31</v>
      </c>
      <c r="D1374">
        <v>0</v>
      </c>
      <c r="E1374">
        <v>0</v>
      </c>
      <c r="F1374">
        <v>0</v>
      </c>
      <c r="G1374">
        <v>0</v>
      </c>
      <c r="H1374">
        <v>0</v>
      </c>
      <c r="I1374">
        <v>0</v>
      </c>
      <c r="J1374">
        <v>0</v>
      </c>
      <c r="K1374">
        <v>0</v>
      </c>
      <c r="L1374">
        <v>0</v>
      </c>
      <c r="M1374">
        <v>0</v>
      </c>
      <c r="N1374">
        <v>0</v>
      </c>
      <c r="O1374">
        <v>0</v>
      </c>
      <c r="P1374">
        <v>0</v>
      </c>
      <c r="Q1374">
        <v>0</v>
      </c>
      <c r="R1374">
        <v>0</v>
      </c>
      <c r="S1374">
        <v>0</v>
      </c>
      <c r="T1374">
        <v>0</v>
      </c>
    </row>
    <row r="1375" spans="1:20" x14ac:dyDescent="0.4">
      <c r="A1375" s="1" t="s">
        <v>37</v>
      </c>
      <c r="B1375" s="1" t="s">
        <v>35</v>
      </c>
      <c r="C1375" s="1" t="s">
        <v>32</v>
      </c>
      <c r="D1375">
        <v>0</v>
      </c>
      <c r="E1375">
        <v>0</v>
      </c>
      <c r="F1375">
        <v>0</v>
      </c>
      <c r="G1375">
        <v>0</v>
      </c>
      <c r="H1375">
        <v>0</v>
      </c>
      <c r="I1375">
        <v>0</v>
      </c>
      <c r="J1375">
        <v>0</v>
      </c>
      <c r="K1375">
        <v>0</v>
      </c>
      <c r="L1375">
        <v>0</v>
      </c>
      <c r="M1375">
        <v>0</v>
      </c>
      <c r="N1375">
        <v>0</v>
      </c>
      <c r="O1375">
        <v>0</v>
      </c>
      <c r="P1375">
        <v>0</v>
      </c>
      <c r="Q1375">
        <v>0</v>
      </c>
      <c r="R1375">
        <v>0</v>
      </c>
      <c r="S1375">
        <v>0</v>
      </c>
      <c r="T1375">
        <v>0</v>
      </c>
    </row>
    <row r="1376" spans="1:20" x14ac:dyDescent="0.4">
      <c r="A1376" s="1" t="s">
        <v>37</v>
      </c>
      <c r="B1376" s="1" t="s">
        <v>35</v>
      </c>
      <c r="C1376" s="1" t="s">
        <v>33</v>
      </c>
      <c r="D1376">
        <v>0</v>
      </c>
      <c r="E1376">
        <v>0</v>
      </c>
      <c r="F1376">
        <v>0</v>
      </c>
      <c r="G1376">
        <v>0</v>
      </c>
      <c r="H1376">
        <v>0</v>
      </c>
      <c r="I1376">
        <v>0</v>
      </c>
      <c r="J1376">
        <v>0</v>
      </c>
      <c r="K1376">
        <v>0</v>
      </c>
      <c r="L1376">
        <v>0</v>
      </c>
      <c r="M1376">
        <v>0</v>
      </c>
      <c r="N1376">
        <v>0</v>
      </c>
      <c r="O1376">
        <v>0</v>
      </c>
      <c r="P1376">
        <v>0</v>
      </c>
      <c r="Q1376">
        <v>0</v>
      </c>
      <c r="R1376">
        <v>0</v>
      </c>
      <c r="S1376">
        <v>0</v>
      </c>
      <c r="T1376">
        <v>0</v>
      </c>
    </row>
    <row r="1377" spans="1:20" x14ac:dyDescent="0.4">
      <c r="A1377" s="1" t="s">
        <v>37</v>
      </c>
      <c r="B1377" s="1" t="s">
        <v>35</v>
      </c>
      <c r="C1377" s="1" t="s">
        <v>34</v>
      </c>
      <c r="D1377">
        <v>0</v>
      </c>
      <c r="E1377">
        <v>0</v>
      </c>
      <c r="F1377">
        <v>0</v>
      </c>
      <c r="G1377">
        <v>0</v>
      </c>
      <c r="H1377">
        <v>0</v>
      </c>
      <c r="I1377">
        <v>0</v>
      </c>
      <c r="J1377">
        <v>0</v>
      </c>
      <c r="K1377">
        <v>0</v>
      </c>
      <c r="L1377">
        <v>0</v>
      </c>
      <c r="M1377">
        <v>0</v>
      </c>
      <c r="N1377">
        <v>0</v>
      </c>
      <c r="O1377">
        <v>0</v>
      </c>
      <c r="P1377">
        <v>0</v>
      </c>
      <c r="Q1377">
        <v>0</v>
      </c>
      <c r="R1377">
        <v>0</v>
      </c>
      <c r="S1377">
        <v>0</v>
      </c>
      <c r="T1377">
        <v>0</v>
      </c>
    </row>
    <row r="1378" spans="1:20" x14ac:dyDescent="0.4">
      <c r="A1378" s="1" t="s">
        <v>37</v>
      </c>
      <c r="B1378" s="1" t="s">
        <v>36</v>
      </c>
      <c r="C1378" s="1" t="s">
        <v>31</v>
      </c>
      <c r="D1378">
        <v>0</v>
      </c>
      <c r="E1378">
        <v>0</v>
      </c>
      <c r="F1378">
        <v>0</v>
      </c>
      <c r="G1378">
        <v>0</v>
      </c>
      <c r="H1378">
        <v>0</v>
      </c>
      <c r="I1378">
        <v>0</v>
      </c>
      <c r="J1378">
        <v>0</v>
      </c>
      <c r="K1378">
        <v>0</v>
      </c>
      <c r="L1378">
        <v>0</v>
      </c>
      <c r="M1378">
        <v>0</v>
      </c>
      <c r="N1378">
        <v>0</v>
      </c>
      <c r="O1378">
        <v>0</v>
      </c>
      <c r="P1378">
        <v>0</v>
      </c>
      <c r="Q1378">
        <v>0</v>
      </c>
      <c r="R1378">
        <v>0</v>
      </c>
      <c r="S1378">
        <v>0</v>
      </c>
      <c r="T1378">
        <v>0</v>
      </c>
    </row>
    <row r="1379" spans="1:20" x14ac:dyDescent="0.4">
      <c r="A1379" s="1" t="s">
        <v>37</v>
      </c>
      <c r="B1379" s="1" t="s">
        <v>36</v>
      </c>
      <c r="C1379" s="1" t="s">
        <v>32</v>
      </c>
      <c r="D1379">
        <v>0</v>
      </c>
      <c r="E1379">
        <v>0</v>
      </c>
      <c r="F1379">
        <v>0</v>
      </c>
      <c r="G1379">
        <v>0</v>
      </c>
      <c r="H1379">
        <v>0</v>
      </c>
      <c r="I1379">
        <v>0</v>
      </c>
      <c r="J1379">
        <v>0</v>
      </c>
      <c r="K1379">
        <v>0</v>
      </c>
      <c r="L1379">
        <v>0</v>
      </c>
      <c r="M1379">
        <v>0</v>
      </c>
      <c r="N1379">
        <v>0</v>
      </c>
      <c r="O1379">
        <v>0</v>
      </c>
      <c r="P1379">
        <v>0</v>
      </c>
      <c r="Q1379">
        <v>0</v>
      </c>
      <c r="R1379">
        <v>0</v>
      </c>
      <c r="S1379">
        <v>0</v>
      </c>
      <c r="T1379">
        <v>0</v>
      </c>
    </row>
    <row r="1380" spans="1:20" x14ac:dyDescent="0.4">
      <c r="A1380" s="1" t="s">
        <v>37</v>
      </c>
      <c r="B1380" s="1" t="s">
        <v>36</v>
      </c>
      <c r="C1380" s="1" t="s">
        <v>33</v>
      </c>
      <c r="D1380">
        <v>0</v>
      </c>
      <c r="E1380">
        <v>0</v>
      </c>
      <c r="F1380">
        <v>0</v>
      </c>
      <c r="G1380">
        <v>0</v>
      </c>
      <c r="H1380">
        <v>0</v>
      </c>
      <c r="I1380">
        <v>0</v>
      </c>
      <c r="J1380">
        <v>0</v>
      </c>
      <c r="K1380">
        <v>0</v>
      </c>
      <c r="L1380">
        <v>0</v>
      </c>
      <c r="M1380">
        <v>0</v>
      </c>
      <c r="N1380">
        <v>0</v>
      </c>
      <c r="O1380">
        <v>0</v>
      </c>
      <c r="P1380">
        <v>0</v>
      </c>
      <c r="Q1380">
        <v>0</v>
      </c>
      <c r="R1380">
        <v>0</v>
      </c>
      <c r="S1380">
        <v>0</v>
      </c>
      <c r="T1380">
        <v>0</v>
      </c>
    </row>
    <row r="1381" spans="1:20" x14ac:dyDescent="0.4">
      <c r="A1381" s="1" t="s">
        <v>37</v>
      </c>
      <c r="B1381" s="1" t="s">
        <v>36</v>
      </c>
      <c r="C1381" s="1" t="s">
        <v>34</v>
      </c>
      <c r="D1381">
        <v>0</v>
      </c>
      <c r="E1381">
        <v>0</v>
      </c>
      <c r="F1381">
        <v>0</v>
      </c>
      <c r="G1381">
        <v>0</v>
      </c>
      <c r="H1381">
        <v>0</v>
      </c>
      <c r="I1381">
        <v>0</v>
      </c>
      <c r="J1381">
        <v>0</v>
      </c>
      <c r="K1381">
        <v>0</v>
      </c>
      <c r="L1381">
        <v>0</v>
      </c>
      <c r="M1381">
        <v>0</v>
      </c>
      <c r="N1381">
        <v>0</v>
      </c>
      <c r="O1381">
        <v>0</v>
      </c>
      <c r="P1381">
        <v>0</v>
      </c>
      <c r="Q1381">
        <v>0</v>
      </c>
      <c r="R1381">
        <v>0</v>
      </c>
      <c r="S1381">
        <v>0</v>
      </c>
      <c r="T1381">
        <v>0</v>
      </c>
    </row>
    <row r="1382" spans="1:20" x14ac:dyDescent="0.4">
      <c r="A1382" s="1" t="s">
        <v>37</v>
      </c>
      <c r="B1382" s="1" t="s">
        <v>40</v>
      </c>
      <c r="C1382" s="1" t="s">
        <v>31</v>
      </c>
      <c r="D1382">
        <v>0</v>
      </c>
      <c r="E1382">
        <v>0</v>
      </c>
      <c r="F1382">
        <v>0</v>
      </c>
      <c r="G1382">
        <v>0</v>
      </c>
      <c r="H1382">
        <v>0</v>
      </c>
      <c r="I1382">
        <v>0</v>
      </c>
      <c r="J1382">
        <v>0</v>
      </c>
      <c r="K1382">
        <v>0</v>
      </c>
      <c r="L1382">
        <v>0</v>
      </c>
      <c r="M1382">
        <v>0</v>
      </c>
      <c r="N1382">
        <v>0</v>
      </c>
      <c r="O1382">
        <v>0</v>
      </c>
      <c r="P1382">
        <v>0</v>
      </c>
      <c r="Q1382">
        <v>0</v>
      </c>
      <c r="R1382">
        <v>0</v>
      </c>
      <c r="S1382">
        <v>0</v>
      </c>
      <c r="T1382">
        <v>0</v>
      </c>
    </row>
    <row r="1383" spans="1:20" x14ac:dyDescent="0.4">
      <c r="A1383" s="1" t="s">
        <v>37</v>
      </c>
      <c r="B1383" s="1" t="s">
        <v>40</v>
      </c>
      <c r="C1383" s="1" t="s">
        <v>32</v>
      </c>
      <c r="D1383">
        <v>0</v>
      </c>
      <c r="E1383">
        <v>0</v>
      </c>
      <c r="F1383">
        <v>0</v>
      </c>
      <c r="G1383">
        <v>0</v>
      </c>
      <c r="H1383">
        <v>0</v>
      </c>
      <c r="I1383">
        <v>0</v>
      </c>
      <c r="J1383">
        <v>0</v>
      </c>
      <c r="K1383">
        <v>0</v>
      </c>
      <c r="L1383">
        <v>0</v>
      </c>
      <c r="M1383">
        <v>0</v>
      </c>
      <c r="N1383">
        <v>0</v>
      </c>
      <c r="O1383">
        <v>0</v>
      </c>
      <c r="P1383">
        <v>0</v>
      </c>
      <c r="Q1383">
        <v>0</v>
      </c>
      <c r="R1383">
        <v>0</v>
      </c>
      <c r="S1383">
        <v>0</v>
      </c>
      <c r="T1383">
        <v>0</v>
      </c>
    </row>
    <row r="1384" spans="1:20" x14ac:dyDescent="0.4">
      <c r="A1384" s="1" t="s">
        <v>37</v>
      </c>
      <c r="B1384" s="1" t="s">
        <v>40</v>
      </c>
      <c r="C1384" s="1" t="s">
        <v>33</v>
      </c>
      <c r="D1384">
        <v>0</v>
      </c>
      <c r="E1384">
        <v>0</v>
      </c>
      <c r="F1384">
        <v>0</v>
      </c>
      <c r="G1384">
        <v>0</v>
      </c>
      <c r="H1384">
        <v>0</v>
      </c>
      <c r="I1384">
        <v>0</v>
      </c>
      <c r="J1384">
        <v>0</v>
      </c>
      <c r="K1384">
        <v>0</v>
      </c>
      <c r="L1384">
        <v>0</v>
      </c>
      <c r="M1384">
        <v>0</v>
      </c>
      <c r="N1384">
        <v>0</v>
      </c>
      <c r="O1384">
        <v>0</v>
      </c>
      <c r="P1384">
        <v>0</v>
      </c>
      <c r="Q1384">
        <v>0</v>
      </c>
      <c r="R1384">
        <v>0</v>
      </c>
      <c r="S1384">
        <v>0</v>
      </c>
      <c r="T1384">
        <v>0</v>
      </c>
    </row>
    <row r="1385" spans="1:20" x14ac:dyDescent="0.4">
      <c r="A1385" s="1" t="s">
        <v>37</v>
      </c>
      <c r="B1385" s="1" t="s">
        <v>40</v>
      </c>
      <c r="C1385" s="1" t="s">
        <v>34</v>
      </c>
      <c r="D1385">
        <v>0</v>
      </c>
      <c r="E1385">
        <v>0</v>
      </c>
      <c r="F1385">
        <v>0</v>
      </c>
      <c r="G1385">
        <v>0</v>
      </c>
      <c r="H1385">
        <v>0</v>
      </c>
      <c r="I1385">
        <v>0</v>
      </c>
      <c r="J1385">
        <v>0</v>
      </c>
      <c r="K1385">
        <v>0</v>
      </c>
      <c r="L1385">
        <v>0</v>
      </c>
      <c r="M1385">
        <v>0</v>
      </c>
      <c r="N1385">
        <v>0</v>
      </c>
      <c r="O1385">
        <v>0</v>
      </c>
      <c r="P1385">
        <v>0</v>
      </c>
      <c r="Q1385">
        <v>0</v>
      </c>
      <c r="R1385">
        <v>0</v>
      </c>
      <c r="S1385">
        <v>0</v>
      </c>
      <c r="T1385">
        <v>0</v>
      </c>
    </row>
    <row r="1386" spans="1:20" x14ac:dyDescent="0.4">
      <c r="A1386" s="1" t="s">
        <v>37</v>
      </c>
      <c r="B1386" s="1" t="s">
        <v>41</v>
      </c>
      <c r="C1386" s="1" t="s">
        <v>31</v>
      </c>
      <c r="D1386">
        <v>2.9000406458122921E-4</v>
      </c>
      <c r="E1386">
        <v>4.5350013896069711E-3</v>
      </c>
      <c r="F1386">
        <v>0</v>
      </c>
      <c r="G1386">
        <v>0</v>
      </c>
      <c r="H1386">
        <v>1.4878265604291914E-3</v>
      </c>
      <c r="I1386">
        <v>0</v>
      </c>
      <c r="J1386">
        <v>1.2500745103317774E-4</v>
      </c>
      <c r="K1386">
        <v>0</v>
      </c>
      <c r="L1386">
        <v>8.7794989591426197E-3</v>
      </c>
      <c r="M1386">
        <v>2.4725379305397144E-2</v>
      </c>
      <c r="N1386">
        <v>4.2815961862858756E-2</v>
      </c>
      <c r="O1386">
        <v>0</v>
      </c>
      <c r="P1386">
        <v>0</v>
      </c>
      <c r="Q1386">
        <v>9.2773037057663713E-3</v>
      </c>
      <c r="R1386">
        <v>9.3451387235650857E-3</v>
      </c>
      <c r="S1386">
        <v>9.2639113519414375E-3</v>
      </c>
      <c r="T1386">
        <v>9.2238166358527742E-3</v>
      </c>
    </row>
    <row r="1387" spans="1:20" x14ac:dyDescent="0.4">
      <c r="A1387" s="1" t="s">
        <v>37</v>
      </c>
      <c r="B1387" s="1" t="s">
        <v>41</v>
      </c>
      <c r="C1387" s="1" t="s">
        <v>32</v>
      </c>
      <c r="D1387">
        <v>0</v>
      </c>
      <c r="E1387">
        <v>0</v>
      </c>
      <c r="F1387">
        <v>0</v>
      </c>
      <c r="G1387">
        <v>0</v>
      </c>
      <c r="H1387">
        <v>0</v>
      </c>
      <c r="I1387">
        <v>0</v>
      </c>
      <c r="J1387">
        <v>0</v>
      </c>
      <c r="K1387">
        <v>0</v>
      </c>
      <c r="L1387">
        <v>0</v>
      </c>
      <c r="M1387">
        <v>0</v>
      </c>
      <c r="N1387">
        <v>0</v>
      </c>
      <c r="O1387">
        <v>0</v>
      </c>
      <c r="P1387">
        <v>0</v>
      </c>
      <c r="Q1387">
        <v>0</v>
      </c>
      <c r="R1387">
        <v>0</v>
      </c>
      <c r="S1387">
        <v>0</v>
      </c>
      <c r="T1387">
        <v>0</v>
      </c>
    </row>
    <row r="1388" spans="1:20" x14ac:dyDescent="0.4">
      <c r="A1388" s="1" t="s">
        <v>37</v>
      </c>
      <c r="B1388" s="1" t="s">
        <v>41</v>
      </c>
      <c r="C1388" s="1" t="s">
        <v>33</v>
      </c>
      <c r="D1388">
        <v>0</v>
      </c>
      <c r="E1388">
        <v>0</v>
      </c>
      <c r="F1388">
        <v>0</v>
      </c>
      <c r="G1388">
        <v>0</v>
      </c>
      <c r="H1388">
        <v>0</v>
      </c>
      <c r="I1388">
        <v>0</v>
      </c>
      <c r="J1388">
        <v>0</v>
      </c>
      <c r="K1388">
        <v>0</v>
      </c>
      <c r="L1388">
        <v>0</v>
      </c>
      <c r="M1388">
        <v>0</v>
      </c>
      <c r="N1388">
        <v>0</v>
      </c>
      <c r="O1388">
        <v>0</v>
      </c>
      <c r="P1388">
        <v>0</v>
      </c>
      <c r="Q1388">
        <v>0</v>
      </c>
      <c r="R1388">
        <v>0</v>
      </c>
      <c r="S1388">
        <v>0</v>
      </c>
      <c r="T1388">
        <v>0</v>
      </c>
    </row>
    <row r="1389" spans="1:20" x14ac:dyDescent="0.4">
      <c r="A1389" s="1" t="s">
        <v>37</v>
      </c>
      <c r="B1389" s="1" t="s">
        <v>41</v>
      </c>
      <c r="C1389" s="1" t="s">
        <v>34</v>
      </c>
      <c r="D1389">
        <v>0</v>
      </c>
      <c r="E1389">
        <v>0</v>
      </c>
      <c r="F1389">
        <v>0</v>
      </c>
      <c r="G1389">
        <v>0</v>
      </c>
      <c r="H1389">
        <v>0</v>
      </c>
      <c r="I1389">
        <v>0</v>
      </c>
      <c r="J1389">
        <v>0</v>
      </c>
      <c r="K1389">
        <v>0</v>
      </c>
      <c r="L1389">
        <v>0</v>
      </c>
      <c r="M1389">
        <v>0</v>
      </c>
      <c r="N1389">
        <v>0</v>
      </c>
      <c r="O1389">
        <v>0</v>
      </c>
      <c r="P1389">
        <v>0</v>
      </c>
      <c r="Q1389">
        <v>0</v>
      </c>
      <c r="R1389">
        <v>0</v>
      </c>
      <c r="S1389">
        <v>0</v>
      </c>
      <c r="T1389">
        <v>0</v>
      </c>
    </row>
    <row r="1390" spans="1:20" x14ac:dyDescent="0.4">
      <c r="A1390" s="1" t="s">
        <v>37</v>
      </c>
      <c r="B1390" s="1" t="s">
        <v>39</v>
      </c>
      <c r="C1390" s="1" t="s">
        <v>31</v>
      </c>
      <c r="D1390">
        <v>0</v>
      </c>
      <c r="E1390">
        <v>0</v>
      </c>
      <c r="F1390">
        <v>0</v>
      </c>
      <c r="G1390">
        <v>0</v>
      </c>
      <c r="H1390">
        <v>0</v>
      </c>
      <c r="I1390">
        <v>0</v>
      </c>
      <c r="J1390">
        <v>0</v>
      </c>
      <c r="K1390">
        <v>0</v>
      </c>
      <c r="L1390">
        <v>0</v>
      </c>
      <c r="M1390">
        <v>0</v>
      </c>
      <c r="N1390">
        <v>0</v>
      </c>
      <c r="O1390">
        <v>0</v>
      </c>
      <c r="P1390">
        <v>0</v>
      </c>
      <c r="Q1390">
        <v>0</v>
      </c>
      <c r="R1390">
        <v>0</v>
      </c>
      <c r="S1390">
        <v>0</v>
      </c>
      <c r="T1390">
        <v>0</v>
      </c>
    </row>
    <row r="1391" spans="1:20" x14ac:dyDescent="0.4">
      <c r="A1391" s="1" t="s">
        <v>37</v>
      </c>
      <c r="B1391" s="1" t="s">
        <v>39</v>
      </c>
      <c r="C1391" s="1" t="s">
        <v>32</v>
      </c>
      <c r="D1391">
        <v>0</v>
      </c>
      <c r="E1391">
        <v>0</v>
      </c>
      <c r="F1391">
        <v>0</v>
      </c>
      <c r="G1391">
        <v>0</v>
      </c>
      <c r="H1391">
        <v>0</v>
      </c>
      <c r="I1391">
        <v>0</v>
      </c>
      <c r="J1391">
        <v>0</v>
      </c>
      <c r="K1391">
        <v>0</v>
      </c>
      <c r="L1391">
        <v>0</v>
      </c>
      <c r="M1391">
        <v>0</v>
      </c>
      <c r="N1391">
        <v>0</v>
      </c>
      <c r="O1391">
        <v>0</v>
      </c>
      <c r="P1391">
        <v>0</v>
      </c>
      <c r="Q1391">
        <v>0</v>
      </c>
      <c r="R1391">
        <v>0</v>
      </c>
      <c r="S1391">
        <v>0</v>
      </c>
      <c r="T1391">
        <v>0</v>
      </c>
    </row>
    <row r="1392" spans="1:20" x14ac:dyDescent="0.4">
      <c r="A1392" s="1" t="s">
        <v>37</v>
      </c>
      <c r="B1392" s="1" t="s">
        <v>39</v>
      </c>
      <c r="C1392" s="1" t="s">
        <v>33</v>
      </c>
      <c r="D1392">
        <v>0</v>
      </c>
      <c r="E1392">
        <v>0</v>
      </c>
      <c r="F1392">
        <v>0</v>
      </c>
      <c r="G1392">
        <v>0</v>
      </c>
      <c r="H1392">
        <v>0</v>
      </c>
      <c r="I1392">
        <v>0</v>
      </c>
      <c r="J1392">
        <v>0</v>
      </c>
      <c r="K1392">
        <v>0</v>
      </c>
      <c r="L1392">
        <v>0</v>
      </c>
      <c r="M1392">
        <v>0</v>
      </c>
      <c r="N1392">
        <v>0</v>
      </c>
      <c r="O1392">
        <v>0</v>
      </c>
      <c r="P1392">
        <v>0</v>
      </c>
      <c r="Q1392">
        <v>0</v>
      </c>
      <c r="R1392">
        <v>0</v>
      </c>
      <c r="S1392">
        <v>0</v>
      </c>
      <c r="T1392">
        <v>0</v>
      </c>
    </row>
    <row r="1393" spans="1:20" x14ac:dyDescent="0.4">
      <c r="A1393" s="1" t="s">
        <v>37</v>
      </c>
      <c r="B1393" s="1" t="s">
        <v>39</v>
      </c>
      <c r="C1393" s="1" t="s">
        <v>34</v>
      </c>
      <c r="D1393">
        <v>0</v>
      </c>
      <c r="E1393">
        <v>0</v>
      </c>
      <c r="F1393">
        <v>0</v>
      </c>
      <c r="G1393">
        <v>0</v>
      </c>
      <c r="H1393">
        <v>0</v>
      </c>
      <c r="I1393">
        <v>0</v>
      </c>
      <c r="J1393">
        <v>0</v>
      </c>
      <c r="K1393">
        <v>0</v>
      </c>
      <c r="L1393">
        <v>0</v>
      </c>
      <c r="M1393">
        <v>0</v>
      </c>
      <c r="N1393">
        <v>0</v>
      </c>
      <c r="O1393">
        <v>0</v>
      </c>
      <c r="P1393">
        <v>0</v>
      </c>
      <c r="Q1393">
        <v>0</v>
      </c>
      <c r="R1393">
        <v>0</v>
      </c>
      <c r="S1393">
        <v>0</v>
      </c>
      <c r="T1393">
        <v>0</v>
      </c>
    </row>
    <row r="1394" spans="1:20" x14ac:dyDescent="0.4">
      <c r="A1394" s="1" t="s">
        <v>37</v>
      </c>
      <c r="B1394" s="1" t="s">
        <v>44</v>
      </c>
      <c r="C1394" s="1" t="s">
        <v>31</v>
      </c>
      <c r="D1394">
        <v>0</v>
      </c>
      <c r="E1394">
        <v>0</v>
      </c>
      <c r="F1394">
        <v>0</v>
      </c>
      <c r="G1394">
        <v>0</v>
      </c>
      <c r="H1394">
        <v>0</v>
      </c>
      <c r="I1394">
        <v>0</v>
      </c>
      <c r="J1394">
        <v>0</v>
      </c>
      <c r="K1394">
        <v>0</v>
      </c>
      <c r="L1394">
        <v>0</v>
      </c>
      <c r="M1394">
        <v>0</v>
      </c>
      <c r="N1394">
        <v>0</v>
      </c>
      <c r="O1394">
        <v>0</v>
      </c>
      <c r="P1394">
        <v>0</v>
      </c>
      <c r="Q1394">
        <v>0</v>
      </c>
      <c r="R1394">
        <v>0</v>
      </c>
      <c r="S1394">
        <v>0</v>
      </c>
      <c r="T1394">
        <v>0</v>
      </c>
    </row>
    <row r="1395" spans="1:20" x14ac:dyDescent="0.4">
      <c r="A1395" s="1" t="s">
        <v>37</v>
      </c>
      <c r="B1395" s="1" t="s">
        <v>44</v>
      </c>
      <c r="C1395" s="1" t="s">
        <v>32</v>
      </c>
      <c r="D1395">
        <v>0</v>
      </c>
      <c r="E1395">
        <v>0</v>
      </c>
      <c r="F1395">
        <v>0</v>
      </c>
      <c r="G1395">
        <v>0</v>
      </c>
      <c r="H1395">
        <v>0</v>
      </c>
      <c r="I1395">
        <v>0</v>
      </c>
      <c r="J1395">
        <v>0</v>
      </c>
      <c r="K1395">
        <v>0</v>
      </c>
      <c r="L1395">
        <v>0</v>
      </c>
      <c r="M1395">
        <v>0</v>
      </c>
      <c r="N1395">
        <v>0</v>
      </c>
      <c r="O1395">
        <v>0</v>
      </c>
      <c r="P1395">
        <v>0</v>
      </c>
      <c r="Q1395">
        <v>0</v>
      </c>
      <c r="R1395">
        <v>0</v>
      </c>
      <c r="S1395">
        <v>0</v>
      </c>
      <c r="T1395">
        <v>0</v>
      </c>
    </row>
    <row r="1396" spans="1:20" x14ac:dyDescent="0.4">
      <c r="A1396" s="1" t="s">
        <v>37</v>
      </c>
      <c r="B1396" s="1" t="s">
        <v>44</v>
      </c>
      <c r="C1396" s="1" t="s">
        <v>33</v>
      </c>
      <c r="D1396">
        <v>0</v>
      </c>
      <c r="E1396">
        <v>0</v>
      </c>
      <c r="F1396">
        <v>0</v>
      </c>
      <c r="G1396">
        <v>0</v>
      </c>
      <c r="H1396">
        <v>0</v>
      </c>
      <c r="I1396">
        <v>0</v>
      </c>
      <c r="J1396">
        <v>0</v>
      </c>
      <c r="K1396">
        <v>0</v>
      </c>
      <c r="L1396">
        <v>0</v>
      </c>
      <c r="M1396">
        <v>0</v>
      </c>
      <c r="N1396">
        <v>0</v>
      </c>
      <c r="O1396">
        <v>0</v>
      </c>
      <c r="P1396">
        <v>0</v>
      </c>
      <c r="Q1396">
        <v>0</v>
      </c>
      <c r="R1396">
        <v>0</v>
      </c>
      <c r="S1396">
        <v>0</v>
      </c>
      <c r="T1396">
        <v>0</v>
      </c>
    </row>
    <row r="1397" spans="1:20" x14ac:dyDescent="0.4">
      <c r="A1397" s="1" t="s">
        <v>37</v>
      </c>
      <c r="B1397" s="1" t="s">
        <v>44</v>
      </c>
      <c r="C1397" s="1" t="s">
        <v>34</v>
      </c>
      <c r="D1397">
        <v>0</v>
      </c>
      <c r="E1397">
        <v>0</v>
      </c>
      <c r="F1397">
        <v>0</v>
      </c>
      <c r="G1397">
        <v>0</v>
      </c>
      <c r="H1397">
        <v>0</v>
      </c>
      <c r="I1397">
        <v>0</v>
      </c>
      <c r="J1397">
        <v>0</v>
      </c>
      <c r="K1397">
        <v>0</v>
      </c>
      <c r="L1397">
        <v>0</v>
      </c>
      <c r="M1397">
        <v>0</v>
      </c>
      <c r="N1397">
        <v>0</v>
      </c>
      <c r="O1397">
        <v>0</v>
      </c>
      <c r="P1397">
        <v>0</v>
      </c>
      <c r="Q1397">
        <v>0</v>
      </c>
      <c r="R1397">
        <v>0</v>
      </c>
      <c r="S1397">
        <v>0</v>
      </c>
      <c r="T1397">
        <v>0</v>
      </c>
    </row>
    <row r="1398" spans="1:20" x14ac:dyDescent="0.4">
      <c r="A1398" s="1" t="s">
        <v>37</v>
      </c>
      <c r="B1398" s="1" t="s">
        <v>37</v>
      </c>
      <c r="C1398" s="1" t="s">
        <v>31</v>
      </c>
      <c r="D1398">
        <v>0</v>
      </c>
      <c r="E1398">
        <v>0</v>
      </c>
      <c r="F1398">
        <v>0</v>
      </c>
      <c r="G1398">
        <v>0</v>
      </c>
      <c r="H1398">
        <v>0</v>
      </c>
      <c r="I1398">
        <v>0</v>
      </c>
      <c r="J1398">
        <v>0</v>
      </c>
      <c r="K1398">
        <v>0</v>
      </c>
      <c r="L1398">
        <v>0</v>
      </c>
      <c r="M1398">
        <v>0</v>
      </c>
      <c r="N1398">
        <v>0</v>
      </c>
      <c r="O1398">
        <v>0</v>
      </c>
      <c r="P1398">
        <v>0</v>
      </c>
      <c r="Q1398">
        <v>0</v>
      </c>
      <c r="R1398">
        <v>0</v>
      </c>
      <c r="S1398">
        <v>0</v>
      </c>
      <c r="T1398">
        <v>0</v>
      </c>
    </row>
    <row r="1399" spans="1:20" x14ac:dyDescent="0.4">
      <c r="A1399" s="1" t="s">
        <v>37</v>
      </c>
      <c r="B1399" s="1" t="s">
        <v>37</v>
      </c>
      <c r="C1399" s="1" t="s">
        <v>32</v>
      </c>
      <c r="D1399">
        <v>0</v>
      </c>
      <c r="E1399">
        <v>0</v>
      </c>
      <c r="F1399">
        <v>0</v>
      </c>
      <c r="G1399">
        <v>0</v>
      </c>
      <c r="H1399">
        <v>0</v>
      </c>
      <c r="I1399">
        <v>0</v>
      </c>
      <c r="J1399">
        <v>0</v>
      </c>
      <c r="K1399">
        <v>0</v>
      </c>
      <c r="L1399">
        <v>0</v>
      </c>
      <c r="M1399">
        <v>0</v>
      </c>
      <c r="N1399">
        <v>0</v>
      </c>
      <c r="O1399">
        <v>0</v>
      </c>
      <c r="P1399">
        <v>0</v>
      </c>
      <c r="Q1399">
        <v>0</v>
      </c>
      <c r="R1399">
        <v>0</v>
      </c>
      <c r="S1399">
        <v>0</v>
      </c>
      <c r="T1399">
        <v>0</v>
      </c>
    </row>
    <row r="1400" spans="1:20" x14ac:dyDescent="0.4">
      <c r="A1400" s="1" t="s">
        <v>37</v>
      </c>
      <c r="B1400" s="1" t="s">
        <v>37</v>
      </c>
      <c r="C1400" s="1" t="s">
        <v>33</v>
      </c>
      <c r="D1400">
        <v>0</v>
      </c>
      <c r="E1400">
        <v>0</v>
      </c>
      <c r="F1400">
        <v>0</v>
      </c>
      <c r="G1400">
        <v>0</v>
      </c>
      <c r="H1400">
        <v>0</v>
      </c>
      <c r="I1400">
        <v>0</v>
      </c>
      <c r="J1400">
        <v>0</v>
      </c>
      <c r="K1400">
        <v>0</v>
      </c>
      <c r="L1400">
        <v>0</v>
      </c>
      <c r="M1400">
        <v>0</v>
      </c>
      <c r="N1400">
        <v>0</v>
      </c>
      <c r="O1400">
        <v>0</v>
      </c>
      <c r="P1400">
        <v>0</v>
      </c>
      <c r="Q1400">
        <v>0</v>
      </c>
      <c r="R1400">
        <v>0</v>
      </c>
      <c r="S1400">
        <v>0</v>
      </c>
      <c r="T1400">
        <v>0</v>
      </c>
    </row>
    <row r="1401" spans="1:20" x14ac:dyDescent="0.4">
      <c r="A1401" s="1" t="s">
        <v>37</v>
      </c>
      <c r="B1401" s="1" t="s">
        <v>37</v>
      </c>
      <c r="C1401" s="1" t="s">
        <v>34</v>
      </c>
      <c r="D1401">
        <v>0</v>
      </c>
      <c r="E1401">
        <v>0</v>
      </c>
      <c r="F1401">
        <v>0</v>
      </c>
      <c r="G1401">
        <v>0</v>
      </c>
      <c r="H1401">
        <v>0</v>
      </c>
      <c r="I1401">
        <v>0</v>
      </c>
      <c r="J1401">
        <v>0</v>
      </c>
      <c r="K1401">
        <v>0</v>
      </c>
      <c r="L1401">
        <v>0</v>
      </c>
      <c r="M1401">
        <v>0</v>
      </c>
      <c r="N1401">
        <v>0</v>
      </c>
      <c r="O1401">
        <v>0</v>
      </c>
      <c r="P1401">
        <v>0</v>
      </c>
      <c r="Q1401">
        <v>0</v>
      </c>
      <c r="R1401">
        <v>0</v>
      </c>
      <c r="S1401">
        <v>0</v>
      </c>
      <c r="T1401">
        <v>0</v>
      </c>
    </row>
    <row r="1402" spans="1:20" x14ac:dyDescent="0.4">
      <c r="A1402" s="1" t="s">
        <v>37</v>
      </c>
      <c r="B1402" s="1" t="s">
        <v>38</v>
      </c>
      <c r="C1402" s="1" t="s">
        <v>31</v>
      </c>
      <c r="D1402">
        <v>0</v>
      </c>
      <c r="E1402">
        <v>0</v>
      </c>
      <c r="F1402">
        <v>0</v>
      </c>
      <c r="G1402">
        <v>0</v>
      </c>
      <c r="H1402">
        <v>0</v>
      </c>
      <c r="I1402">
        <v>0</v>
      </c>
      <c r="J1402">
        <v>0</v>
      </c>
      <c r="K1402">
        <v>0</v>
      </c>
      <c r="L1402">
        <v>0</v>
      </c>
      <c r="M1402">
        <v>0</v>
      </c>
      <c r="N1402">
        <v>0</v>
      </c>
      <c r="O1402">
        <v>0</v>
      </c>
      <c r="P1402">
        <v>0</v>
      </c>
      <c r="Q1402">
        <v>0</v>
      </c>
      <c r="R1402">
        <v>0</v>
      </c>
      <c r="S1402">
        <v>0</v>
      </c>
      <c r="T1402">
        <v>0</v>
      </c>
    </row>
    <row r="1403" spans="1:20" x14ac:dyDescent="0.4">
      <c r="A1403" s="1" t="s">
        <v>37</v>
      </c>
      <c r="B1403" s="1" t="s">
        <v>38</v>
      </c>
      <c r="C1403" s="1" t="s">
        <v>32</v>
      </c>
      <c r="D1403">
        <v>0</v>
      </c>
      <c r="E1403">
        <v>0</v>
      </c>
      <c r="F1403">
        <v>0</v>
      </c>
      <c r="G1403">
        <v>0</v>
      </c>
      <c r="H1403">
        <v>0</v>
      </c>
      <c r="I1403">
        <v>0</v>
      </c>
      <c r="J1403">
        <v>0</v>
      </c>
      <c r="K1403">
        <v>0</v>
      </c>
      <c r="L1403">
        <v>0</v>
      </c>
      <c r="M1403">
        <v>0</v>
      </c>
      <c r="N1403">
        <v>0</v>
      </c>
      <c r="O1403">
        <v>0</v>
      </c>
      <c r="P1403">
        <v>0</v>
      </c>
      <c r="Q1403">
        <v>0</v>
      </c>
      <c r="R1403">
        <v>0</v>
      </c>
      <c r="S1403">
        <v>0</v>
      </c>
      <c r="T1403">
        <v>0</v>
      </c>
    </row>
    <row r="1404" spans="1:20" x14ac:dyDescent="0.4">
      <c r="A1404" s="1" t="s">
        <v>37</v>
      </c>
      <c r="B1404" s="1" t="s">
        <v>38</v>
      </c>
      <c r="C1404" s="1" t="s">
        <v>33</v>
      </c>
      <c r="D1404">
        <v>0</v>
      </c>
      <c r="E1404">
        <v>0</v>
      </c>
      <c r="F1404">
        <v>0</v>
      </c>
      <c r="G1404">
        <v>0</v>
      </c>
      <c r="H1404">
        <v>0</v>
      </c>
      <c r="I1404">
        <v>0</v>
      </c>
      <c r="J1404">
        <v>0</v>
      </c>
      <c r="K1404">
        <v>0</v>
      </c>
      <c r="L1404">
        <v>0</v>
      </c>
      <c r="M1404">
        <v>0</v>
      </c>
      <c r="N1404">
        <v>0</v>
      </c>
      <c r="O1404">
        <v>0</v>
      </c>
      <c r="P1404">
        <v>0</v>
      </c>
      <c r="Q1404">
        <v>0</v>
      </c>
      <c r="R1404">
        <v>0</v>
      </c>
      <c r="S1404">
        <v>0</v>
      </c>
      <c r="T1404">
        <v>0</v>
      </c>
    </row>
    <row r="1405" spans="1:20" x14ac:dyDescent="0.4">
      <c r="A1405" s="1" t="s">
        <v>37</v>
      </c>
      <c r="B1405" s="1" t="s">
        <v>38</v>
      </c>
      <c r="C1405" s="1" t="s">
        <v>34</v>
      </c>
      <c r="D1405">
        <v>0</v>
      </c>
      <c r="E1405">
        <v>0</v>
      </c>
      <c r="F1405">
        <v>0</v>
      </c>
      <c r="G1405">
        <v>0</v>
      </c>
      <c r="H1405">
        <v>0</v>
      </c>
      <c r="I1405">
        <v>0</v>
      </c>
      <c r="J1405">
        <v>0</v>
      </c>
      <c r="K1405">
        <v>0</v>
      </c>
      <c r="L1405">
        <v>0</v>
      </c>
      <c r="M1405">
        <v>0</v>
      </c>
      <c r="N1405">
        <v>0</v>
      </c>
      <c r="O1405">
        <v>0</v>
      </c>
      <c r="P1405">
        <v>0</v>
      </c>
      <c r="Q1405">
        <v>0</v>
      </c>
      <c r="R1405">
        <v>0</v>
      </c>
      <c r="S1405">
        <v>0</v>
      </c>
      <c r="T1405">
        <v>0</v>
      </c>
    </row>
    <row r="1406" spans="1:20" x14ac:dyDescent="0.4">
      <c r="A1406" s="1" t="s">
        <v>37</v>
      </c>
      <c r="B1406" s="1" t="s">
        <v>42</v>
      </c>
      <c r="C1406" s="1" t="s">
        <v>31</v>
      </c>
      <c r="D1406">
        <v>955.38880466371745</v>
      </c>
      <c r="E1406">
        <v>0</v>
      </c>
      <c r="F1406">
        <v>0</v>
      </c>
      <c r="G1406">
        <v>0</v>
      </c>
      <c r="H1406">
        <v>0</v>
      </c>
      <c r="I1406">
        <v>0</v>
      </c>
      <c r="J1406">
        <v>0</v>
      </c>
      <c r="K1406">
        <v>0</v>
      </c>
      <c r="L1406">
        <v>0</v>
      </c>
      <c r="M1406">
        <v>0</v>
      </c>
      <c r="N1406">
        <v>0</v>
      </c>
      <c r="O1406">
        <v>0</v>
      </c>
      <c r="P1406">
        <v>0</v>
      </c>
      <c r="Q1406">
        <v>0</v>
      </c>
      <c r="R1406">
        <v>0</v>
      </c>
      <c r="S1406">
        <v>0.96400432478018849</v>
      </c>
      <c r="T1406">
        <v>3.5757883839116471</v>
      </c>
    </row>
    <row r="1407" spans="1:20" x14ac:dyDescent="0.4">
      <c r="A1407" s="1" t="s">
        <v>37</v>
      </c>
      <c r="B1407" s="1" t="s">
        <v>42</v>
      </c>
      <c r="C1407" s="1" t="s">
        <v>32</v>
      </c>
      <c r="D1407">
        <v>0</v>
      </c>
      <c r="E1407">
        <v>0</v>
      </c>
      <c r="F1407">
        <v>0</v>
      </c>
      <c r="G1407">
        <v>0</v>
      </c>
      <c r="H1407">
        <v>0</v>
      </c>
      <c r="I1407">
        <v>0</v>
      </c>
      <c r="J1407">
        <v>0</v>
      </c>
      <c r="K1407">
        <v>0</v>
      </c>
      <c r="L1407">
        <v>0</v>
      </c>
      <c r="M1407">
        <v>0</v>
      </c>
      <c r="N1407">
        <v>0</v>
      </c>
      <c r="O1407">
        <v>0</v>
      </c>
      <c r="P1407">
        <v>0</v>
      </c>
      <c r="Q1407">
        <v>0</v>
      </c>
      <c r="R1407">
        <v>0</v>
      </c>
      <c r="S1407">
        <v>0</v>
      </c>
      <c r="T1407">
        <v>0</v>
      </c>
    </row>
    <row r="1408" spans="1:20" x14ac:dyDescent="0.4">
      <c r="A1408" s="1" t="s">
        <v>37</v>
      </c>
      <c r="B1408" s="1" t="s">
        <v>42</v>
      </c>
      <c r="C1408" s="1" t="s">
        <v>33</v>
      </c>
      <c r="D1408">
        <v>0</v>
      </c>
      <c r="E1408">
        <v>0</v>
      </c>
      <c r="F1408">
        <v>0</v>
      </c>
      <c r="G1408">
        <v>0</v>
      </c>
      <c r="H1408">
        <v>0</v>
      </c>
      <c r="I1408">
        <v>0</v>
      </c>
      <c r="J1408">
        <v>0</v>
      </c>
      <c r="K1408">
        <v>0</v>
      </c>
      <c r="L1408">
        <v>0</v>
      </c>
      <c r="M1408">
        <v>0</v>
      </c>
      <c r="N1408">
        <v>0</v>
      </c>
      <c r="O1408">
        <v>0</v>
      </c>
      <c r="P1408">
        <v>0</v>
      </c>
      <c r="Q1408">
        <v>0</v>
      </c>
      <c r="R1408">
        <v>0</v>
      </c>
      <c r="S1408">
        <v>0</v>
      </c>
      <c r="T1408">
        <v>0</v>
      </c>
    </row>
    <row r="1409" spans="1:20" x14ac:dyDescent="0.4">
      <c r="A1409" s="1" t="s">
        <v>37</v>
      </c>
      <c r="B1409" s="1" t="s">
        <v>42</v>
      </c>
      <c r="C1409" s="1" t="s">
        <v>34</v>
      </c>
      <c r="D1409">
        <v>0</v>
      </c>
      <c r="E1409">
        <v>0</v>
      </c>
      <c r="F1409">
        <v>0</v>
      </c>
      <c r="G1409">
        <v>0</v>
      </c>
      <c r="H1409">
        <v>0</v>
      </c>
      <c r="I1409">
        <v>0</v>
      </c>
      <c r="J1409">
        <v>0</v>
      </c>
      <c r="K1409">
        <v>0</v>
      </c>
      <c r="L1409">
        <v>0</v>
      </c>
      <c r="M1409">
        <v>0</v>
      </c>
      <c r="N1409">
        <v>0</v>
      </c>
      <c r="O1409">
        <v>0</v>
      </c>
      <c r="P1409">
        <v>0</v>
      </c>
      <c r="Q1409">
        <v>0</v>
      </c>
      <c r="R1409">
        <v>0</v>
      </c>
      <c r="S1409">
        <v>0</v>
      </c>
      <c r="T1409">
        <v>0</v>
      </c>
    </row>
    <row r="1410" spans="1:20" x14ac:dyDescent="0.4">
      <c r="A1410" s="1" t="s">
        <v>37</v>
      </c>
      <c r="B1410" s="1" t="s">
        <v>43</v>
      </c>
      <c r="C1410" s="1" t="s">
        <v>31</v>
      </c>
      <c r="D1410">
        <v>0</v>
      </c>
      <c r="E1410">
        <v>0</v>
      </c>
      <c r="F1410">
        <v>0</v>
      </c>
      <c r="G1410">
        <v>0</v>
      </c>
      <c r="H1410">
        <v>0</v>
      </c>
      <c r="I1410">
        <v>0</v>
      </c>
      <c r="J1410">
        <v>0</v>
      </c>
      <c r="K1410">
        <v>0</v>
      </c>
      <c r="L1410">
        <v>0</v>
      </c>
      <c r="M1410">
        <v>0</v>
      </c>
      <c r="N1410">
        <v>0</v>
      </c>
      <c r="O1410">
        <v>0</v>
      </c>
      <c r="P1410">
        <v>0</v>
      </c>
      <c r="Q1410">
        <v>0</v>
      </c>
      <c r="R1410">
        <v>0</v>
      </c>
      <c r="S1410">
        <v>0</v>
      </c>
      <c r="T1410">
        <v>0</v>
      </c>
    </row>
    <row r="1411" spans="1:20" x14ac:dyDescent="0.4">
      <c r="A1411" s="1" t="s">
        <v>37</v>
      </c>
      <c r="B1411" s="1" t="s">
        <v>43</v>
      </c>
      <c r="C1411" s="1" t="s">
        <v>32</v>
      </c>
      <c r="D1411">
        <v>0</v>
      </c>
      <c r="E1411">
        <v>0</v>
      </c>
      <c r="F1411">
        <v>0</v>
      </c>
      <c r="G1411">
        <v>0</v>
      </c>
      <c r="H1411">
        <v>0</v>
      </c>
      <c r="I1411">
        <v>0</v>
      </c>
      <c r="J1411">
        <v>0</v>
      </c>
      <c r="K1411">
        <v>0</v>
      </c>
      <c r="L1411">
        <v>0</v>
      </c>
      <c r="M1411">
        <v>0</v>
      </c>
      <c r="N1411">
        <v>0</v>
      </c>
      <c r="O1411">
        <v>0</v>
      </c>
      <c r="P1411">
        <v>0</v>
      </c>
      <c r="Q1411">
        <v>0</v>
      </c>
      <c r="R1411">
        <v>0</v>
      </c>
      <c r="S1411">
        <v>0</v>
      </c>
      <c r="T1411">
        <v>0</v>
      </c>
    </row>
    <row r="1412" spans="1:20" x14ac:dyDescent="0.4">
      <c r="A1412" s="1" t="s">
        <v>37</v>
      </c>
      <c r="B1412" s="1" t="s">
        <v>43</v>
      </c>
      <c r="C1412" s="1" t="s">
        <v>33</v>
      </c>
      <c r="D1412">
        <v>0</v>
      </c>
      <c r="E1412">
        <v>0</v>
      </c>
      <c r="F1412">
        <v>0</v>
      </c>
      <c r="G1412">
        <v>0</v>
      </c>
      <c r="H1412">
        <v>0</v>
      </c>
      <c r="I1412">
        <v>0</v>
      </c>
      <c r="J1412">
        <v>0</v>
      </c>
      <c r="K1412">
        <v>0</v>
      </c>
      <c r="L1412">
        <v>0</v>
      </c>
      <c r="M1412">
        <v>0</v>
      </c>
      <c r="N1412">
        <v>0</v>
      </c>
      <c r="O1412">
        <v>0</v>
      </c>
      <c r="P1412">
        <v>0</v>
      </c>
      <c r="Q1412">
        <v>0</v>
      </c>
      <c r="R1412">
        <v>0</v>
      </c>
      <c r="S1412">
        <v>0</v>
      </c>
      <c r="T1412">
        <v>0</v>
      </c>
    </row>
    <row r="1413" spans="1:20" x14ac:dyDescent="0.4">
      <c r="A1413" s="1" t="s">
        <v>37</v>
      </c>
      <c r="B1413" s="1" t="s">
        <v>43</v>
      </c>
      <c r="C1413" s="1" t="s">
        <v>34</v>
      </c>
      <c r="D1413">
        <v>0</v>
      </c>
      <c r="E1413">
        <v>0</v>
      </c>
      <c r="F1413">
        <v>0</v>
      </c>
      <c r="G1413">
        <v>0</v>
      </c>
      <c r="H1413">
        <v>0</v>
      </c>
      <c r="I1413">
        <v>0</v>
      </c>
      <c r="J1413">
        <v>0</v>
      </c>
      <c r="K1413">
        <v>0</v>
      </c>
      <c r="L1413">
        <v>0</v>
      </c>
      <c r="M1413">
        <v>0</v>
      </c>
      <c r="N1413">
        <v>0</v>
      </c>
      <c r="O1413">
        <v>0</v>
      </c>
      <c r="P1413">
        <v>0</v>
      </c>
      <c r="Q1413">
        <v>0</v>
      </c>
      <c r="R1413">
        <v>0</v>
      </c>
      <c r="S1413">
        <v>0</v>
      </c>
      <c r="T1413">
        <v>0</v>
      </c>
    </row>
    <row r="1414" spans="1:20" x14ac:dyDescent="0.4">
      <c r="A1414" s="1" t="s">
        <v>37</v>
      </c>
      <c r="B1414" s="1" t="s">
        <v>45</v>
      </c>
      <c r="C1414" s="1" t="s">
        <v>31</v>
      </c>
      <c r="D1414">
        <v>0</v>
      </c>
      <c r="E1414">
        <v>0</v>
      </c>
      <c r="F1414">
        <v>0</v>
      </c>
      <c r="G1414">
        <v>0</v>
      </c>
      <c r="H1414">
        <v>0</v>
      </c>
      <c r="I1414">
        <v>0</v>
      </c>
      <c r="J1414">
        <v>0</v>
      </c>
      <c r="K1414">
        <v>0</v>
      </c>
      <c r="L1414">
        <v>0</v>
      </c>
      <c r="M1414">
        <v>0</v>
      </c>
      <c r="N1414">
        <v>0</v>
      </c>
      <c r="O1414">
        <v>0</v>
      </c>
      <c r="P1414">
        <v>0</v>
      </c>
      <c r="Q1414">
        <v>0</v>
      </c>
      <c r="R1414">
        <v>0</v>
      </c>
      <c r="S1414">
        <v>0</v>
      </c>
      <c r="T1414">
        <v>0</v>
      </c>
    </row>
    <row r="1415" spans="1:20" x14ac:dyDescent="0.4">
      <c r="A1415" s="1" t="s">
        <v>37</v>
      </c>
      <c r="B1415" s="1" t="s">
        <v>45</v>
      </c>
      <c r="C1415" s="1" t="s">
        <v>32</v>
      </c>
      <c r="D1415">
        <v>0</v>
      </c>
      <c r="E1415">
        <v>0</v>
      </c>
      <c r="F1415">
        <v>0</v>
      </c>
      <c r="G1415">
        <v>0</v>
      </c>
      <c r="H1415">
        <v>0</v>
      </c>
      <c r="I1415">
        <v>0</v>
      </c>
      <c r="J1415">
        <v>0</v>
      </c>
      <c r="K1415">
        <v>0</v>
      </c>
      <c r="L1415">
        <v>0</v>
      </c>
      <c r="M1415">
        <v>0</v>
      </c>
      <c r="N1415">
        <v>0</v>
      </c>
      <c r="O1415">
        <v>0</v>
      </c>
      <c r="P1415">
        <v>0</v>
      </c>
      <c r="Q1415">
        <v>0</v>
      </c>
      <c r="R1415">
        <v>0</v>
      </c>
      <c r="S1415">
        <v>0</v>
      </c>
      <c r="T1415">
        <v>0</v>
      </c>
    </row>
    <row r="1416" spans="1:20" x14ac:dyDescent="0.4">
      <c r="A1416" s="1" t="s">
        <v>37</v>
      </c>
      <c r="B1416" s="1" t="s">
        <v>45</v>
      </c>
      <c r="C1416" s="1" t="s">
        <v>33</v>
      </c>
      <c r="D1416">
        <v>0</v>
      </c>
      <c r="E1416">
        <v>0</v>
      </c>
      <c r="F1416">
        <v>0</v>
      </c>
      <c r="G1416">
        <v>0</v>
      </c>
      <c r="H1416">
        <v>0</v>
      </c>
      <c r="I1416">
        <v>0</v>
      </c>
      <c r="J1416">
        <v>0</v>
      </c>
      <c r="K1416">
        <v>0</v>
      </c>
      <c r="L1416">
        <v>0</v>
      </c>
      <c r="M1416">
        <v>0</v>
      </c>
      <c r="N1416">
        <v>0</v>
      </c>
      <c r="O1416">
        <v>0</v>
      </c>
      <c r="P1416">
        <v>0</v>
      </c>
      <c r="Q1416">
        <v>0</v>
      </c>
      <c r="R1416">
        <v>0</v>
      </c>
      <c r="S1416">
        <v>0</v>
      </c>
      <c r="T1416">
        <v>0</v>
      </c>
    </row>
    <row r="1417" spans="1:20" x14ac:dyDescent="0.4">
      <c r="A1417" s="1" t="s">
        <v>37</v>
      </c>
      <c r="B1417" s="1" t="s">
        <v>45</v>
      </c>
      <c r="C1417" s="1" t="s">
        <v>34</v>
      </c>
      <c r="D1417">
        <v>0</v>
      </c>
      <c r="E1417">
        <v>0</v>
      </c>
      <c r="F1417">
        <v>0</v>
      </c>
      <c r="G1417">
        <v>0</v>
      </c>
      <c r="H1417">
        <v>0</v>
      </c>
      <c r="I1417">
        <v>0</v>
      </c>
      <c r="J1417">
        <v>0</v>
      </c>
      <c r="K1417">
        <v>0</v>
      </c>
      <c r="L1417">
        <v>0</v>
      </c>
      <c r="M1417">
        <v>0</v>
      </c>
      <c r="N1417">
        <v>0</v>
      </c>
      <c r="O1417">
        <v>0</v>
      </c>
      <c r="P1417">
        <v>0</v>
      </c>
      <c r="Q1417">
        <v>0</v>
      </c>
      <c r="R1417">
        <v>0</v>
      </c>
      <c r="S1417">
        <v>0</v>
      </c>
      <c r="T1417">
        <v>0</v>
      </c>
    </row>
    <row r="1418" spans="1:20" x14ac:dyDescent="0.4">
      <c r="A1418" s="1" t="s">
        <v>37</v>
      </c>
      <c r="B1418" s="1" t="s">
        <v>46</v>
      </c>
      <c r="C1418" s="1" t="s">
        <v>31</v>
      </c>
      <c r="D1418">
        <v>0</v>
      </c>
      <c r="E1418">
        <v>0</v>
      </c>
      <c r="F1418">
        <v>0</v>
      </c>
      <c r="G1418">
        <v>0</v>
      </c>
      <c r="H1418">
        <v>0</v>
      </c>
      <c r="I1418">
        <v>0</v>
      </c>
      <c r="J1418">
        <v>0</v>
      </c>
      <c r="K1418">
        <v>0</v>
      </c>
      <c r="L1418">
        <v>0</v>
      </c>
      <c r="M1418">
        <v>0</v>
      </c>
      <c r="N1418">
        <v>0</v>
      </c>
      <c r="O1418">
        <v>0</v>
      </c>
      <c r="P1418">
        <v>0</v>
      </c>
      <c r="Q1418">
        <v>0</v>
      </c>
      <c r="R1418">
        <v>0</v>
      </c>
      <c r="S1418">
        <v>0</v>
      </c>
      <c r="T1418">
        <v>0</v>
      </c>
    </row>
    <row r="1419" spans="1:20" x14ac:dyDescent="0.4">
      <c r="A1419" s="1" t="s">
        <v>37</v>
      </c>
      <c r="B1419" s="1" t="s">
        <v>46</v>
      </c>
      <c r="C1419" s="1" t="s">
        <v>32</v>
      </c>
      <c r="D1419">
        <v>0</v>
      </c>
      <c r="E1419">
        <v>0</v>
      </c>
      <c r="F1419">
        <v>0</v>
      </c>
      <c r="G1419">
        <v>0</v>
      </c>
      <c r="H1419">
        <v>0</v>
      </c>
      <c r="I1419">
        <v>0</v>
      </c>
      <c r="J1419">
        <v>0</v>
      </c>
      <c r="K1419">
        <v>0</v>
      </c>
      <c r="L1419">
        <v>0</v>
      </c>
      <c r="M1419">
        <v>0</v>
      </c>
      <c r="N1419">
        <v>0</v>
      </c>
      <c r="O1419">
        <v>0</v>
      </c>
      <c r="P1419">
        <v>0</v>
      </c>
      <c r="Q1419">
        <v>0</v>
      </c>
      <c r="R1419">
        <v>0</v>
      </c>
      <c r="S1419">
        <v>0</v>
      </c>
      <c r="T1419">
        <v>0</v>
      </c>
    </row>
    <row r="1420" spans="1:20" x14ac:dyDescent="0.4">
      <c r="A1420" s="1" t="s">
        <v>37</v>
      </c>
      <c r="B1420" s="1" t="s">
        <v>46</v>
      </c>
      <c r="C1420" s="1" t="s">
        <v>33</v>
      </c>
      <c r="D1420">
        <v>0</v>
      </c>
      <c r="E1420">
        <v>0</v>
      </c>
      <c r="F1420">
        <v>0</v>
      </c>
      <c r="G1420">
        <v>0</v>
      </c>
      <c r="H1420">
        <v>0</v>
      </c>
      <c r="I1420">
        <v>0</v>
      </c>
      <c r="J1420">
        <v>0</v>
      </c>
      <c r="K1420">
        <v>0</v>
      </c>
      <c r="L1420">
        <v>0</v>
      </c>
      <c r="M1420">
        <v>0</v>
      </c>
      <c r="N1420">
        <v>0</v>
      </c>
      <c r="O1420">
        <v>0</v>
      </c>
      <c r="P1420">
        <v>0</v>
      </c>
      <c r="Q1420">
        <v>0</v>
      </c>
      <c r="R1420">
        <v>0</v>
      </c>
      <c r="S1420">
        <v>0</v>
      </c>
      <c r="T1420">
        <v>0</v>
      </c>
    </row>
    <row r="1421" spans="1:20" x14ac:dyDescent="0.4">
      <c r="A1421" s="1" t="s">
        <v>37</v>
      </c>
      <c r="B1421" s="1" t="s">
        <v>46</v>
      </c>
      <c r="C1421" s="1" t="s">
        <v>34</v>
      </c>
      <c r="D1421">
        <v>0</v>
      </c>
      <c r="E1421">
        <v>0</v>
      </c>
      <c r="F1421">
        <v>0</v>
      </c>
      <c r="G1421">
        <v>0</v>
      </c>
      <c r="H1421">
        <v>0</v>
      </c>
      <c r="I1421">
        <v>0</v>
      </c>
      <c r="J1421">
        <v>0</v>
      </c>
      <c r="K1421">
        <v>0</v>
      </c>
      <c r="L1421">
        <v>0</v>
      </c>
      <c r="M1421">
        <v>0</v>
      </c>
      <c r="N1421">
        <v>0</v>
      </c>
      <c r="O1421">
        <v>0</v>
      </c>
      <c r="P1421">
        <v>0</v>
      </c>
      <c r="Q1421">
        <v>0</v>
      </c>
      <c r="R1421">
        <v>0</v>
      </c>
      <c r="S1421">
        <v>0</v>
      </c>
      <c r="T1421">
        <v>0</v>
      </c>
    </row>
    <row r="1422" spans="1:20" x14ac:dyDescent="0.4">
      <c r="A1422" s="1" t="s">
        <v>37</v>
      </c>
      <c r="B1422" s="1" t="s">
        <v>47</v>
      </c>
      <c r="C1422" s="1" t="s">
        <v>31</v>
      </c>
      <c r="D1422">
        <v>0</v>
      </c>
      <c r="E1422">
        <v>0</v>
      </c>
      <c r="F1422">
        <v>0</v>
      </c>
      <c r="G1422">
        <v>0</v>
      </c>
      <c r="H1422">
        <v>0</v>
      </c>
      <c r="I1422">
        <v>0</v>
      </c>
      <c r="J1422">
        <v>0</v>
      </c>
      <c r="K1422">
        <v>0</v>
      </c>
      <c r="L1422">
        <v>0</v>
      </c>
      <c r="M1422">
        <v>0</v>
      </c>
      <c r="N1422">
        <v>0</v>
      </c>
      <c r="O1422">
        <v>0</v>
      </c>
      <c r="P1422">
        <v>0</v>
      </c>
      <c r="Q1422">
        <v>0</v>
      </c>
      <c r="R1422">
        <v>0</v>
      </c>
      <c r="S1422">
        <v>0</v>
      </c>
      <c r="T1422">
        <v>0</v>
      </c>
    </row>
    <row r="1423" spans="1:20" x14ac:dyDescent="0.4">
      <c r="A1423" s="1" t="s">
        <v>37</v>
      </c>
      <c r="B1423" s="1" t="s">
        <v>47</v>
      </c>
      <c r="C1423" s="1" t="s">
        <v>32</v>
      </c>
      <c r="D1423">
        <v>0</v>
      </c>
      <c r="E1423">
        <v>0</v>
      </c>
      <c r="F1423">
        <v>0</v>
      </c>
      <c r="G1423">
        <v>0</v>
      </c>
      <c r="H1423">
        <v>0</v>
      </c>
      <c r="I1423">
        <v>0</v>
      </c>
      <c r="J1423">
        <v>0</v>
      </c>
      <c r="K1423">
        <v>0</v>
      </c>
      <c r="L1423">
        <v>0</v>
      </c>
      <c r="M1423">
        <v>0</v>
      </c>
      <c r="N1423">
        <v>0</v>
      </c>
      <c r="O1423">
        <v>0</v>
      </c>
      <c r="P1423">
        <v>0</v>
      </c>
      <c r="Q1423">
        <v>0</v>
      </c>
      <c r="R1423">
        <v>0</v>
      </c>
      <c r="S1423">
        <v>0</v>
      </c>
      <c r="T1423">
        <v>0</v>
      </c>
    </row>
    <row r="1424" spans="1:20" x14ac:dyDescent="0.4">
      <c r="A1424" s="1" t="s">
        <v>37</v>
      </c>
      <c r="B1424" s="1" t="s">
        <v>47</v>
      </c>
      <c r="C1424" s="1" t="s">
        <v>33</v>
      </c>
      <c r="D1424">
        <v>0</v>
      </c>
      <c r="E1424">
        <v>0</v>
      </c>
      <c r="F1424">
        <v>0</v>
      </c>
      <c r="G1424">
        <v>0</v>
      </c>
      <c r="H1424">
        <v>0</v>
      </c>
      <c r="I1424">
        <v>0</v>
      </c>
      <c r="J1424">
        <v>0</v>
      </c>
      <c r="K1424">
        <v>0</v>
      </c>
      <c r="L1424">
        <v>0</v>
      </c>
      <c r="M1424">
        <v>0</v>
      </c>
      <c r="N1424">
        <v>0</v>
      </c>
      <c r="O1424">
        <v>0</v>
      </c>
      <c r="P1424">
        <v>0</v>
      </c>
      <c r="Q1424">
        <v>0</v>
      </c>
      <c r="R1424">
        <v>0</v>
      </c>
      <c r="S1424">
        <v>0</v>
      </c>
      <c r="T1424">
        <v>0</v>
      </c>
    </row>
    <row r="1425" spans="1:20" x14ac:dyDescent="0.4">
      <c r="A1425" s="1" t="s">
        <v>37</v>
      </c>
      <c r="B1425" s="1" t="s">
        <v>47</v>
      </c>
      <c r="C1425" s="1" t="s">
        <v>34</v>
      </c>
      <c r="D1425">
        <v>0</v>
      </c>
      <c r="E1425">
        <v>0</v>
      </c>
      <c r="F1425">
        <v>0</v>
      </c>
      <c r="G1425">
        <v>0</v>
      </c>
      <c r="H1425">
        <v>0</v>
      </c>
      <c r="I1425">
        <v>0</v>
      </c>
      <c r="J1425">
        <v>0</v>
      </c>
      <c r="K1425">
        <v>0</v>
      </c>
      <c r="L1425">
        <v>0</v>
      </c>
      <c r="M1425">
        <v>0</v>
      </c>
      <c r="N1425">
        <v>0</v>
      </c>
      <c r="O1425">
        <v>0</v>
      </c>
      <c r="P1425">
        <v>0</v>
      </c>
      <c r="Q1425">
        <v>0</v>
      </c>
      <c r="R1425">
        <v>0</v>
      </c>
      <c r="S1425">
        <v>0</v>
      </c>
      <c r="T1425">
        <v>0</v>
      </c>
    </row>
    <row r="1426" spans="1:20" x14ac:dyDescent="0.4">
      <c r="A1426" s="1" t="s">
        <v>37</v>
      </c>
      <c r="B1426" s="1" t="s">
        <v>48</v>
      </c>
      <c r="C1426" s="1" t="s">
        <v>31</v>
      </c>
      <c r="D1426">
        <v>0</v>
      </c>
      <c r="E1426">
        <v>0</v>
      </c>
      <c r="F1426">
        <v>0</v>
      </c>
      <c r="G1426">
        <v>0</v>
      </c>
      <c r="H1426">
        <v>0</v>
      </c>
      <c r="I1426">
        <v>0</v>
      </c>
      <c r="J1426">
        <v>0</v>
      </c>
      <c r="K1426">
        <v>0</v>
      </c>
      <c r="L1426">
        <v>0</v>
      </c>
      <c r="M1426">
        <v>0</v>
      </c>
      <c r="N1426">
        <v>0</v>
      </c>
      <c r="O1426">
        <v>0</v>
      </c>
      <c r="P1426">
        <v>0</v>
      </c>
      <c r="Q1426">
        <v>0</v>
      </c>
      <c r="R1426">
        <v>0</v>
      </c>
      <c r="S1426">
        <v>0</v>
      </c>
      <c r="T1426">
        <v>0</v>
      </c>
    </row>
    <row r="1427" spans="1:20" x14ac:dyDescent="0.4">
      <c r="A1427" s="1" t="s">
        <v>37</v>
      </c>
      <c r="B1427" s="1" t="s">
        <v>48</v>
      </c>
      <c r="C1427" s="1" t="s">
        <v>32</v>
      </c>
      <c r="D1427">
        <v>0</v>
      </c>
      <c r="E1427">
        <v>0</v>
      </c>
      <c r="F1427">
        <v>0</v>
      </c>
      <c r="G1427">
        <v>0</v>
      </c>
      <c r="H1427">
        <v>0</v>
      </c>
      <c r="I1427">
        <v>0</v>
      </c>
      <c r="J1427">
        <v>0</v>
      </c>
      <c r="K1427">
        <v>0</v>
      </c>
      <c r="L1427">
        <v>0</v>
      </c>
      <c r="M1427">
        <v>0</v>
      </c>
      <c r="N1427">
        <v>0</v>
      </c>
      <c r="O1427">
        <v>0</v>
      </c>
      <c r="P1427">
        <v>0</v>
      </c>
      <c r="Q1427">
        <v>0</v>
      </c>
      <c r="R1427">
        <v>0</v>
      </c>
      <c r="S1427">
        <v>0</v>
      </c>
      <c r="T1427">
        <v>0</v>
      </c>
    </row>
    <row r="1428" spans="1:20" x14ac:dyDescent="0.4">
      <c r="A1428" s="1" t="s">
        <v>37</v>
      </c>
      <c r="B1428" s="1" t="s">
        <v>48</v>
      </c>
      <c r="C1428" s="1" t="s">
        <v>33</v>
      </c>
      <c r="D1428">
        <v>0</v>
      </c>
      <c r="E1428">
        <v>0</v>
      </c>
      <c r="F1428">
        <v>0</v>
      </c>
      <c r="G1428">
        <v>0</v>
      </c>
      <c r="H1428">
        <v>0</v>
      </c>
      <c r="I1428">
        <v>0</v>
      </c>
      <c r="J1428">
        <v>0</v>
      </c>
      <c r="K1428">
        <v>0</v>
      </c>
      <c r="L1428">
        <v>0</v>
      </c>
      <c r="M1428">
        <v>0</v>
      </c>
      <c r="N1428">
        <v>0</v>
      </c>
      <c r="O1428">
        <v>0</v>
      </c>
      <c r="P1428">
        <v>0</v>
      </c>
      <c r="Q1428">
        <v>0</v>
      </c>
      <c r="R1428">
        <v>0</v>
      </c>
      <c r="S1428">
        <v>0</v>
      </c>
      <c r="T1428">
        <v>0</v>
      </c>
    </row>
    <row r="1429" spans="1:20" x14ac:dyDescent="0.4">
      <c r="A1429" s="1" t="s">
        <v>37</v>
      </c>
      <c r="B1429" s="1" t="s">
        <v>48</v>
      </c>
      <c r="C1429" s="1" t="s">
        <v>34</v>
      </c>
      <c r="D1429">
        <v>0</v>
      </c>
      <c r="E1429">
        <v>0</v>
      </c>
      <c r="F1429">
        <v>0</v>
      </c>
      <c r="G1429">
        <v>0</v>
      </c>
      <c r="H1429">
        <v>0</v>
      </c>
      <c r="I1429">
        <v>0</v>
      </c>
      <c r="J1429">
        <v>0</v>
      </c>
      <c r="K1429">
        <v>0</v>
      </c>
      <c r="L1429">
        <v>0</v>
      </c>
      <c r="M1429">
        <v>0</v>
      </c>
      <c r="N1429">
        <v>0</v>
      </c>
      <c r="O1429">
        <v>0</v>
      </c>
      <c r="P1429">
        <v>0</v>
      </c>
      <c r="Q1429">
        <v>0</v>
      </c>
      <c r="R1429">
        <v>0</v>
      </c>
      <c r="S1429">
        <v>0</v>
      </c>
      <c r="T1429">
        <v>0</v>
      </c>
    </row>
    <row r="1430" spans="1:20" x14ac:dyDescent="0.4">
      <c r="A1430" s="1" t="s">
        <v>37</v>
      </c>
      <c r="B1430" s="1" t="s">
        <v>49</v>
      </c>
      <c r="C1430" s="1" t="s">
        <v>31</v>
      </c>
      <c r="D1430">
        <v>0</v>
      </c>
      <c r="E1430">
        <v>4.2642405063291139E-3</v>
      </c>
      <c r="F1430">
        <v>0</v>
      </c>
      <c r="G1430">
        <v>6.7181560812099223E-4</v>
      </c>
      <c r="H1430">
        <v>1.2599522070028764E-2</v>
      </c>
      <c r="I1430">
        <v>2.4161315931666139E-2</v>
      </c>
      <c r="J1430">
        <v>1.5720093175284017E-4</v>
      </c>
      <c r="K1430">
        <v>3.2031925631712144E-2</v>
      </c>
      <c r="L1430">
        <v>4.2173265384827269E-2</v>
      </c>
      <c r="M1430">
        <v>4.2551797771874317E-2</v>
      </c>
      <c r="N1430">
        <v>4.2553788507702098E-2</v>
      </c>
      <c r="O1430">
        <v>9.3129858445557476E-2</v>
      </c>
      <c r="P1430">
        <v>7.2797571012886461E-2</v>
      </c>
      <c r="Q1430">
        <v>6.0812197544462231E-2</v>
      </c>
      <c r="R1430">
        <v>6.0804053182128892E-2</v>
      </c>
      <c r="S1430">
        <v>6.0800195224336863E-2</v>
      </c>
      <c r="T1430">
        <v>6.079836532914154E-2</v>
      </c>
    </row>
    <row r="1431" spans="1:20" x14ac:dyDescent="0.4">
      <c r="A1431" s="1" t="s">
        <v>37</v>
      </c>
      <c r="B1431" s="1" t="s">
        <v>49</v>
      </c>
      <c r="C1431" s="1" t="s">
        <v>32</v>
      </c>
      <c r="D1431">
        <v>0</v>
      </c>
      <c r="E1431">
        <v>0</v>
      </c>
      <c r="F1431">
        <v>0</v>
      </c>
      <c r="G1431">
        <v>0</v>
      </c>
      <c r="H1431">
        <v>0</v>
      </c>
      <c r="I1431">
        <v>0</v>
      </c>
      <c r="J1431">
        <v>0</v>
      </c>
      <c r="K1431">
        <v>0</v>
      </c>
      <c r="L1431">
        <v>0</v>
      </c>
      <c r="M1431">
        <v>0</v>
      </c>
      <c r="N1431">
        <v>0</v>
      </c>
      <c r="O1431">
        <v>0</v>
      </c>
      <c r="P1431">
        <v>0</v>
      </c>
      <c r="Q1431">
        <v>0</v>
      </c>
      <c r="R1431">
        <v>0</v>
      </c>
      <c r="S1431">
        <v>0</v>
      </c>
      <c r="T1431">
        <v>0</v>
      </c>
    </row>
    <row r="1432" spans="1:20" x14ac:dyDescent="0.4">
      <c r="A1432" s="1" t="s">
        <v>37</v>
      </c>
      <c r="B1432" s="1" t="s">
        <v>49</v>
      </c>
      <c r="C1432" s="1" t="s">
        <v>33</v>
      </c>
      <c r="D1432">
        <v>0</v>
      </c>
      <c r="E1432">
        <v>0</v>
      </c>
      <c r="F1432">
        <v>0</v>
      </c>
      <c r="G1432">
        <v>0</v>
      </c>
      <c r="H1432">
        <v>0</v>
      </c>
      <c r="I1432">
        <v>0</v>
      </c>
      <c r="J1432">
        <v>0</v>
      </c>
      <c r="K1432">
        <v>0</v>
      </c>
      <c r="L1432">
        <v>0</v>
      </c>
      <c r="M1432">
        <v>0</v>
      </c>
      <c r="N1432">
        <v>0</v>
      </c>
      <c r="O1432">
        <v>0</v>
      </c>
      <c r="P1432">
        <v>0</v>
      </c>
      <c r="Q1432">
        <v>0</v>
      </c>
      <c r="R1432">
        <v>0</v>
      </c>
      <c r="S1432">
        <v>0</v>
      </c>
      <c r="T1432">
        <v>0</v>
      </c>
    </row>
    <row r="1433" spans="1:20" x14ac:dyDescent="0.4">
      <c r="A1433" s="1" t="s">
        <v>37</v>
      </c>
      <c r="B1433" s="1" t="s">
        <v>49</v>
      </c>
      <c r="C1433" s="1" t="s">
        <v>34</v>
      </c>
      <c r="D1433">
        <v>0</v>
      </c>
      <c r="E1433">
        <v>0</v>
      </c>
      <c r="F1433">
        <v>0</v>
      </c>
      <c r="G1433">
        <v>0</v>
      </c>
      <c r="H1433">
        <v>0</v>
      </c>
      <c r="I1433">
        <v>0</v>
      </c>
      <c r="J1433">
        <v>0</v>
      </c>
      <c r="K1433">
        <v>0</v>
      </c>
      <c r="L1433">
        <v>0</v>
      </c>
      <c r="M1433">
        <v>0</v>
      </c>
      <c r="N1433">
        <v>0</v>
      </c>
      <c r="O1433">
        <v>0</v>
      </c>
      <c r="P1433">
        <v>0</v>
      </c>
      <c r="Q1433">
        <v>0</v>
      </c>
      <c r="R1433">
        <v>0</v>
      </c>
      <c r="S1433">
        <v>0</v>
      </c>
      <c r="T1433">
        <v>0</v>
      </c>
    </row>
    <row r="1434" spans="1:20" x14ac:dyDescent="0.4">
      <c r="A1434" s="1" t="s">
        <v>37</v>
      </c>
      <c r="B1434" s="1" t="s">
        <v>535</v>
      </c>
      <c r="C1434" s="1" t="s">
        <v>31</v>
      </c>
      <c r="D1434">
        <v>0</v>
      </c>
      <c r="E1434">
        <v>0</v>
      </c>
      <c r="F1434">
        <v>0</v>
      </c>
      <c r="G1434">
        <v>0</v>
      </c>
      <c r="H1434">
        <v>0</v>
      </c>
      <c r="I1434">
        <v>0</v>
      </c>
      <c r="J1434">
        <v>0</v>
      </c>
      <c r="K1434">
        <v>0</v>
      </c>
      <c r="L1434">
        <v>0</v>
      </c>
      <c r="M1434">
        <v>0</v>
      </c>
      <c r="N1434">
        <v>0</v>
      </c>
      <c r="O1434">
        <v>0</v>
      </c>
      <c r="P1434">
        <v>0</v>
      </c>
      <c r="Q1434">
        <v>0</v>
      </c>
      <c r="R1434">
        <v>0</v>
      </c>
      <c r="S1434">
        <v>0</v>
      </c>
      <c r="T1434">
        <v>0</v>
      </c>
    </row>
    <row r="1435" spans="1:20" x14ac:dyDescent="0.4">
      <c r="A1435" s="1" t="s">
        <v>37</v>
      </c>
      <c r="B1435" s="1" t="s">
        <v>535</v>
      </c>
      <c r="C1435" s="1" t="s">
        <v>32</v>
      </c>
      <c r="D1435">
        <v>0</v>
      </c>
      <c r="E1435">
        <v>0</v>
      </c>
      <c r="F1435">
        <v>0</v>
      </c>
      <c r="G1435">
        <v>0</v>
      </c>
      <c r="H1435">
        <v>0</v>
      </c>
      <c r="I1435">
        <v>0</v>
      </c>
      <c r="J1435">
        <v>0</v>
      </c>
      <c r="K1435">
        <v>0</v>
      </c>
      <c r="L1435">
        <v>0</v>
      </c>
      <c r="M1435">
        <v>0</v>
      </c>
      <c r="N1435">
        <v>0</v>
      </c>
      <c r="O1435">
        <v>0</v>
      </c>
      <c r="P1435">
        <v>0</v>
      </c>
      <c r="Q1435">
        <v>0</v>
      </c>
      <c r="R1435">
        <v>0</v>
      </c>
      <c r="S1435">
        <v>0</v>
      </c>
      <c r="T1435">
        <v>0</v>
      </c>
    </row>
    <row r="1436" spans="1:20" x14ac:dyDescent="0.4">
      <c r="A1436" s="1" t="s">
        <v>37</v>
      </c>
      <c r="B1436" s="1" t="s">
        <v>535</v>
      </c>
      <c r="C1436" s="1" t="s">
        <v>33</v>
      </c>
      <c r="D1436">
        <v>0</v>
      </c>
      <c r="E1436">
        <v>0</v>
      </c>
      <c r="F1436">
        <v>0</v>
      </c>
      <c r="G1436">
        <v>0</v>
      </c>
      <c r="H1436">
        <v>0</v>
      </c>
      <c r="I1436">
        <v>0</v>
      </c>
      <c r="J1436">
        <v>0</v>
      </c>
      <c r="K1436">
        <v>0</v>
      </c>
      <c r="L1436">
        <v>0</v>
      </c>
      <c r="M1436">
        <v>0</v>
      </c>
      <c r="N1436">
        <v>0</v>
      </c>
      <c r="O1436">
        <v>0</v>
      </c>
      <c r="P1436">
        <v>0</v>
      </c>
      <c r="Q1436">
        <v>0</v>
      </c>
      <c r="R1436">
        <v>0</v>
      </c>
      <c r="S1436">
        <v>0</v>
      </c>
      <c r="T1436">
        <v>0</v>
      </c>
    </row>
    <row r="1437" spans="1:20" x14ac:dyDescent="0.4">
      <c r="A1437" s="1" t="s">
        <v>37</v>
      </c>
      <c r="B1437" s="1" t="s">
        <v>535</v>
      </c>
      <c r="C1437" s="1" t="s">
        <v>34</v>
      </c>
      <c r="D1437">
        <v>0</v>
      </c>
      <c r="E1437">
        <v>0</v>
      </c>
      <c r="F1437">
        <v>0</v>
      </c>
      <c r="G1437">
        <v>0</v>
      </c>
      <c r="H1437">
        <v>0</v>
      </c>
      <c r="I1437">
        <v>0</v>
      </c>
      <c r="J1437">
        <v>0</v>
      </c>
      <c r="K1437">
        <v>0</v>
      </c>
      <c r="L1437">
        <v>0</v>
      </c>
      <c r="M1437">
        <v>0</v>
      </c>
      <c r="N1437">
        <v>0</v>
      </c>
      <c r="O1437">
        <v>0</v>
      </c>
      <c r="P1437">
        <v>0</v>
      </c>
      <c r="Q1437">
        <v>0</v>
      </c>
      <c r="R1437">
        <v>0</v>
      </c>
      <c r="S1437">
        <v>0</v>
      </c>
      <c r="T1437">
        <v>0</v>
      </c>
    </row>
    <row r="1438" spans="1:20" x14ac:dyDescent="0.4">
      <c r="A1438" s="1" t="s">
        <v>37</v>
      </c>
      <c r="B1438" s="1" t="s">
        <v>538</v>
      </c>
      <c r="C1438" s="1" t="s">
        <v>31</v>
      </c>
      <c r="D1438">
        <v>0</v>
      </c>
      <c r="E1438">
        <v>0</v>
      </c>
      <c r="F1438">
        <v>0</v>
      </c>
      <c r="G1438">
        <v>0</v>
      </c>
      <c r="H1438">
        <v>0</v>
      </c>
      <c r="I1438">
        <v>0</v>
      </c>
      <c r="J1438">
        <v>0</v>
      </c>
      <c r="K1438">
        <v>0</v>
      </c>
      <c r="L1438">
        <v>0</v>
      </c>
      <c r="M1438">
        <v>0</v>
      </c>
      <c r="N1438">
        <v>0</v>
      </c>
      <c r="O1438">
        <v>0</v>
      </c>
      <c r="P1438">
        <v>0</v>
      </c>
      <c r="Q1438">
        <v>0</v>
      </c>
      <c r="R1438">
        <v>0</v>
      </c>
      <c r="S1438">
        <v>0</v>
      </c>
      <c r="T1438">
        <v>0</v>
      </c>
    </row>
    <row r="1439" spans="1:20" x14ac:dyDescent="0.4">
      <c r="A1439" s="1" t="s">
        <v>37</v>
      </c>
      <c r="B1439" s="1" t="s">
        <v>538</v>
      </c>
      <c r="C1439" s="1" t="s">
        <v>32</v>
      </c>
      <c r="D1439">
        <v>0</v>
      </c>
      <c r="E1439">
        <v>0</v>
      </c>
      <c r="F1439">
        <v>0</v>
      </c>
      <c r="G1439">
        <v>0</v>
      </c>
      <c r="H1439">
        <v>0</v>
      </c>
      <c r="I1439">
        <v>0</v>
      </c>
      <c r="J1439">
        <v>0</v>
      </c>
      <c r="K1439">
        <v>0</v>
      </c>
      <c r="L1439">
        <v>0</v>
      </c>
      <c r="M1439">
        <v>0</v>
      </c>
      <c r="N1439">
        <v>0</v>
      </c>
      <c r="O1439">
        <v>0</v>
      </c>
      <c r="P1439">
        <v>0</v>
      </c>
      <c r="Q1439">
        <v>0</v>
      </c>
      <c r="R1439">
        <v>0</v>
      </c>
      <c r="S1439">
        <v>0</v>
      </c>
      <c r="T1439">
        <v>0</v>
      </c>
    </row>
    <row r="1440" spans="1:20" x14ac:dyDescent="0.4">
      <c r="A1440" s="1" t="s">
        <v>37</v>
      </c>
      <c r="B1440" s="1" t="s">
        <v>538</v>
      </c>
      <c r="C1440" s="1" t="s">
        <v>33</v>
      </c>
      <c r="D1440">
        <v>0</v>
      </c>
      <c r="E1440">
        <v>0</v>
      </c>
      <c r="F1440">
        <v>0</v>
      </c>
      <c r="G1440">
        <v>0</v>
      </c>
      <c r="H1440">
        <v>0</v>
      </c>
      <c r="I1440">
        <v>0</v>
      </c>
      <c r="J1440">
        <v>0</v>
      </c>
      <c r="K1440">
        <v>0</v>
      </c>
      <c r="L1440">
        <v>0</v>
      </c>
      <c r="M1440">
        <v>0</v>
      </c>
      <c r="N1440">
        <v>0</v>
      </c>
      <c r="O1440">
        <v>0</v>
      </c>
      <c r="P1440">
        <v>0</v>
      </c>
      <c r="Q1440">
        <v>0</v>
      </c>
      <c r="R1440">
        <v>0</v>
      </c>
      <c r="S1440">
        <v>0</v>
      </c>
      <c r="T1440">
        <v>0</v>
      </c>
    </row>
    <row r="1441" spans="1:20" x14ac:dyDescent="0.4">
      <c r="A1441" s="1" t="s">
        <v>37</v>
      </c>
      <c r="B1441" s="1" t="s">
        <v>538</v>
      </c>
      <c r="C1441" s="1" t="s">
        <v>34</v>
      </c>
      <c r="D1441">
        <v>0</v>
      </c>
      <c r="E1441">
        <v>0</v>
      </c>
      <c r="F1441">
        <v>0</v>
      </c>
      <c r="G1441">
        <v>0</v>
      </c>
      <c r="H1441">
        <v>0</v>
      </c>
      <c r="I1441">
        <v>0</v>
      </c>
      <c r="J1441">
        <v>0</v>
      </c>
      <c r="K1441">
        <v>0</v>
      </c>
      <c r="L1441">
        <v>0</v>
      </c>
      <c r="M1441">
        <v>0</v>
      </c>
      <c r="N1441">
        <v>0</v>
      </c>
      <c r="O1441">
        <v>0</v>
      </c>
      <c r="P1441">
        <v>0</v>
      </c>
      <c r="Q1441">
        <v>0</v>
      </c>
      <c r="R1441">
        <v>0</v>
      </c>
      <c r="S1441">
        <v>0</v>
      </c>
      <c r="T1441">
        <v>0</v>
      </c>
    </row>
    <row r="1442" spans="1:20" x14ac:dyDescent="0.4">
      <c r="A1442" s="1" t="s">
        <v>38</v>
      </c>
      <c r="B1442" s="1" t="s">
        <v>30</v>
      </c>
      <c r="C1442" s="1" t="s">
        <v>31</v>
      </c>
      <c r="D1442">
        <v>0</v>
      </c>
      <c r="E1442">
        <v>0</v>
      </c>
      <c r="F1442">
        <v>0</v>
      </c>
      <c r="G1442">
        <v>0</v>
      </c>
      <c r="H1442">
        <v>0</v>
      </c>
      <c r="I1442">
        <v>0</v>
      </c>
      <c r="J1442">
        <v>0</v>
      </c>
      <c r="K1442">
        <v>0</v>
      </c>
      <c r="L1442">
        <v>0</v>
      </c>
      <c r="M1442">
        <v>0</v>
      </c>
      <c r="N1442">
        <v>0</v>
      </c>
      <c r="O1442">
        <v>0</v>
      </c>
      <c r="P1442">
        <v>0</v>
      </c>
      <c r="Q1442">
        <v>0</v>
      </c>
      <c r="R1442">
        <v>0</v>
      </c>
      <c r="S1442">
        <v>0</v>
      </c>
      <c r="T1442">
        <v>0</v>
      </c>
    </row>
    <row r="1443" spans="1:20" x14ac:dyDescent="0.4">
      <c r="A1443" s="1" t="s">
        <v>38</v>
      </c>
      <c r="B1443" s="1" t="s">
        <v>30</v>
      </c>
      <c r="C1443" s="1" t="s">
        <v>32</v>
      </c>
      <c r="D1443">
        <v>0</v>
      </c>
      <c r="E1443">
        <v>0</v>
      </c>
      <c r="F1443">
        <v>0</v>
      </c>
      <c r="G1443">
        <v>0</v>
      </c>
      <c r="H1443">
        <v>0</v>
      </c>
      <c r="I1443">
        <v>0</v>
      </c>
      <c r="J1443">
        <v>0</v>
      </c>
      <c r="K1443">
        <v>0</v>
      </c>
      <c r="L1443">
        <v>0</v>
      </c>
      <c r="M1443">
        <v>0</v>
      </c>
      <c r="N1443">
        <v>0</v>
      </c>
      <c r="O1443">
        <v>0</v>
      </c>
      <c r="P1443">
        <v>0</v>
      </c>
      <c r="Q1443">
        <v>0</v>
      </c>
      <c r="R1443">
        <v>0</v>
      </c>
      <c r="S1443">
        <v>0</v>
      </c>
      <c r="T1443">
        <v>0</v>
      </c>
    </row>
    <row r="1444" spans="1:20" x14ac:dyDescent="0.4">
      <c r="A1444" s="1" t="s">
        <v>38</v>
      </c>
      <c r="B1444" s="1" t="s">
        <v>30</v>
      </c>
      <c r="C1444" s="1" t="s">
        <v>33</v>
      </c>
      <c r="D1444">
        <v>0</v>
      </c>
      <c r="E1444">
        <v>0</v>
      </c>
      <c r="F1444">
        <v>0</v>
      </c>
      <c r="G1444">
        <v>0</v>
      </c>
      <c r="H1444">
        <v>0</v>
      </c>
      <c r="I1444">
        <v>0</v>
      </c>
      <c r="J1444">
        <v>0</v>
      </c>
      <c r="K1444">
        <v>0</v>
      </c>
      <c r="L1444">
        <v>0</v>
      </c>
      <c r="M1444">
        <v>0</v>
      </c>
      <c r="N1444">
        <v>0</v>
      </c>
      <c r="O1444">
        <v>0</v>
      </c>
      <c r="P1444">
        <v>0</v>
      </c>
      <c r="Q1444">
        <v>0</v>
      </c>
      <c r="R1444">
        <v>0</v>
      </c>
      <c r="S1444">
        <v>0</v>
      </c>
      <c r="T1444">
        <v>0</v>
      </c>
    </row>
    <row r="1445" spans="1:20" x14ac:dyDescent="0.4">
      <c r="A1445" s="1" t="s">
        <v>38</v>
      </c>
      <c r="B1445" s="1" t="s">
        <v>30</v>
      </c>
      <c r="C1445" s="1" t="s">
        <v>34</v>
      </c>
      <c r="D1445">
        <v>0</v>
      </c>
      <c r="E1445">
        <v>0</v>
      </c>
      <c r="F1445">
        <v>0</v>
      </c>
      <c r="G1445">
        <v>0</v>
      </c>
      <c r="H1445">
        <v>0</v>
      </c>
      <c r="I1445">
        <v>0</v>
      </c>
      <c r="J1445">
        <v>0</v>
      </c>
      <c r="K1445">
        <v>0</v>
      </c>
      <c r="L1445">
        <v>0</v>
      </c>
      <c r="M1445">
        <v>0</v>
      </c>
      <c r="N1445">
        <v>0</v>
      </c>
      <c r="O1445">
        <v>0</v>
      </c>
      <c r="P1445">
        <v>0</v>
      </c>
      <c r="Q1445">
        <v>0</v>
      </c>
      <c r="R1445">
        <v>0</v>
      </c>
      <c r="S1445">
        <v>0</v>
      </c>
      <c r="T1445">
        <v>0</v>
      </c>
    </row>
    <row r="1446" spans="1:20" x14ac:dyDescent="0.4">
      <c r="A1446" s="1" t="s">
        <v>38</v>
      </c>
      <c r="B1446" s="1" t="s">
        <v>35</v>
      </c>
      <c r="C1446" s="1" t="s">
        <v>31</v>
      </c>
      <c r="D1446">
        <v>0</v>
      </c>
      <c r="E1446">
        <v>0</v>
      </c>
      <c r="F1446">
        <v>0</v>
      </c>
      <c r="G1446">
        <v>0</v>
      </c>
      <c r="H1446">
        <v>0</v>
      </c>
      <c r="I1446">
        <v>0</v>
      </c>
      <c r="J1446">
        <v>0</v>
      </c>
      <c r="K1446">
        <v>0</v>
      </c>
      <c r="L1446">
        <v>0</v>
      </c>
      <c r="M1446">
        <v>0</v>
      </c>
      <c r="N1446">
        <v>0</v>
      </c>
      <c r="O1446">
        <v>0</v>
      </c>
      <c r="P1446">
        <v>0</v>
      </c>
      <c r="Q1446">
        <v>0</v>
      </c>
      <c r="R1446">
        <v>0</v>
      </c>
      <c r="S1446">
        <v>0</v>
      </c>
      <c r="T1446">
        <v>0</v>
      </c>
    </row>
    <row r="1447" spans="1:20" x14ac:dyDescent="0.4">
      <c r="A1447" s="1" t="s">
        <v>38</v>
      </c>
      <c r="B1447" s="1" t="s">
        <v>35</v>
      </c>
      <c r="C1447" s="1" t="s">
        <v>32</v>
      </c>
      <c r="D1447">
        <v>0</v>
      </c>
      <c r="E1447">
        <v>0</v>
      </c>
      <c r="F1447">
        <v>0</v>
      </c>
      <c r="G1447">
        <v>0</v>
      </c>
      <c r="H1447">
        <v>0</v>
      </c>
      <c r="I1447">
        <v>0</v>
      </c>
      <c r="J1447">
        <v>0</v>
      </c>
      <c r="K1447">
        <v>0</v>
      </c>
      <c r="L1447">
        <v>0</v>
      </c>
      <c r="M1447">
        <v>0</v>
      </c>
      <c r="N1447">
        <v>0</v>
      </c>
      <c r="O1447">
        <v>0</v>
      </c>
      <c r="P1447">
        <v>0</v>
      </c>
      <c r="Q1447">
        <v>0</v>
      </c>
      <c r="R1447">
        <v>0</v>
      </c>
      <c r="S1447">
        <v>0</v>
      </c>
      <c r="T1447">
        <v>0</v>
      </c>
    </row>
    <row r="1448" spans="1:20" x14ac:dyDescent="0.4">
      <c r="A1448" s="1" t="s">
        <v>38</v>
      </c>
      <c r="B1448" s="1" t="s">
        <v>35</v>
      </c>
      <c r="C1448" s="1" t="s">
        <v>33</v>
      </c>
      <c r="D1448">
        <v>0</v>
      </c>
      <c r="E1448">
        <v>0</v>
      </c>
      <c r="F1448">
        <v>0</v>
      </c>
      <c r="G1448">
        <v>0</v>
      </c>
      <c r="H1448">
        <v>0</v>
      </c>
      <c r="I1448">
        <v>0</v>
      </c>
      <c r="J1448">
        <v>0</v>
      </c>
      <c r="K1448">
        <v>0</v>
      </c>
      <c r="L1448">
        <v>0</v>
      </c>
      <c r="M1448">
        <v>0</v>
      </c>
      <c r="N1448">
        <v>0</v>
      </c>
      <c r="O1448">
        <v>0</v>
      </c>
      <c r="P1448">
        <v>0</v>
      </c>
      <c r="Q1448">
        <v>0</v>
      </c>
      <c r="R1448">
        <v>0</v>
      </c>
      <c r="S1448">
        <v>0</v>
      </c>
      <c r="T1448">
        <v>0</v>
      </c>
    </row>
    <row r="1449" spans="1:20" x14ac:dyDescent="0.4">
      <c r="A1449" s="1" t="s">
        <v>38</v>
      </c>
      <c r="B1449" s="1" t="s">
        <v>35</v>
      </c>
      <c r="C1449" s="1" t="s">
        <v>34</v>
      </c>
      <c r="D1449">
        <v>0</v>
      </c>
      <c r="E1449">
        <v>0</v>
      </c>
      <c r="F1449">
        <v>0</v>
      </c>
      <c r="G1449">
        <v>0</v>
      </c>
      <c r="H1449">
        <v>0</v>
      </c>
      <c r="I1449">
        <v>0</v>
      </c>
      <c r="J1449">
        <v>0</v>
      </c>
      <c r="K1449">
        <v>0</v>
      </c>
      <c r="L1449">
        <v>0</v>
      </c>
      <c r="M1449">
        <v>0</v>
      </c>
      <c r="N1449">
        <v>0</v>
      </c>
      <c r="O1449">
        <v>0</v>
      </c>
      <c r="P1449">
        <v>0</v>
      </c>
      <c r="Q1449">
        <v>0</v>
      </c>
      <c r="R1449">
        <v>0</v>
      </c>
      <c r="S1449">
        <v>0</v>
      </c>
      <c r="T1449">
        <v>0</v>
      </c>
    </row>
    <row r="1450" spans="1:20" x14ac:dyDescent="0.4">
      <c r="A1450" s="1" t="s">
        <v>38</v>
      </c>
      <c r="B1450" s="1" t="s">
        <v>36</v>
      </c>
      <c r="C1450" s="1" t="s">
        <v>31</v>
      </c>
      <c r="D1450">
        <v>0</v>
      </c>
      <c r="E1450">
        <v>0</v>
      </c>
      <c r="F1450">
        <v>0</v>
      </c>
      <c r="G1450">
        <v>0</v>
      </c>
      <c r="H1450">
        <v>0</v>
      </c>
      <c r="I1450">
        <v>0</v>
      </c>
      <c r="J1450">
        <v>0</v>
      </c>
      <c r="K1450">
        <v>0</v>
      </c>
      <c r="L1450">
        <v>0</v>
      </c>
      <c r="M1450">
        <v>0</v>
      </c>
      <c r="N1450">
        <v>0</v>
      </c>
      <c r="O1450">
        <v>0</v>
      </c>
      <c r="P1450">
        <v>0</v>
      </c>
      <c r="Q1450">
        <v>0</v>
      </c>
      <c r="R1450">
        <v>0</v>
      </c>
      <c r="S1450">
        <v>0</v>
      </c>
      <c r="T1450">
        <v>0</v>
      </c>
    </row>
    <row r="1451" spans="1:20" x14ac:dyDescent="0.4">
      <c r="A1451" s="1" t="s">
        <v>38</v>
      </c>
      <c r="B1451" s="1" t="s">
        <v>36</v>
      </c>
      <c r="C1451" s="1" t="s">
        <v>32</v>
      </c>
      <c r="D1451">
        <v>0</v>
      </c>
      <c r="E1451">
        <v>0</v>
      </c>
      <c r="F1451">
        <v>0</v>
      </c>
      <c r="G1451">
        <v>0</v>
      </c>
      <c r="H1451">
        <v>0</v>
      </c>
      <c r="I1451">
        <v>0</v>
      </c>
      <c r="J1451">
        <v>0</v>
      </c>
      <c r="K1451">
        <v>0</v>
      </c>
      <c r="L1451">
        <v>0</v>
      </c>
      <c r="M1451">
        <v>0</v>
      </c>
      <c r="N1451">
        <v>0</v>
      </c>
      <c r="O1451">
        <v>0</v>
      </c>
      <c r="P1451">
        <v>0</v>
      </c>
      <c r="Q1451">
        <v>0</v>
      </c>
      <c r="R1451">
        <v>0</v>
      </c>
      <c r="S1451">
        <v>0</v>
      </c>
      <c r="T1451">
        <v>0</v>
      </c>
    </row>
    <row r="1452" spans="1:20" x14ac:dyDescent="0.4">
      <c r="A1452" s="1" t="s">
        <v>38</v>
      </c>
      <c r="B1452" s="1" t="s">
        <v>36</v>
      </c>
      <c r="C1452" s="1" t="s">
        <v>33</v>
      </c>
      <c r="D1452">
        <v>0</v>
      </c>
      <c r="E1452">
        <v>0</v>
      </c>
      <c r="F1452">
        <v>0</v>
      </c>
      <c r="G1452">
        <v>0</v>
      </c>
      <c r="H1452">
        <v>0</v>
      </c>
      <c r="I1452">
        <v>0</v>
      </c>
      <c r="J1452">
        <v>0</v>
      </c>
      <c r="K1452">
        <v>0</v>
      </c>
      <c r="L1452">
        <v>0</v>
      </c>
      <c r="M1452">
        <v>0</v>
      </c>
      <c r="N1452">
        <v>0</v>
      </c>
      <c r="O1452">
        <v>0</v>
      </c>
      <c r="P1452">
        <v>0</v>
      </c>
      <c r="Q1452">
        <v>0</v>
      </c>
      <c r="R1452">
        <v>0</v>
      </c>
      <c r="S1452">
        <v>0</v>
      </c>
      <c r="T1452">
        <v>0</v>
      </c>
    </row>
    <row r="1453" spans="1:20" x14ac:dyDescent="0.4">
      <c r="A1453" s="1" t="s">
        <v>38</v>
      </c>
      <c r="B1453" s="1" t="s">
        <v>36</v>
      </c>
      <c r="C1453" s="1" t="s">
        <v>34</v>
      </c>
      <c r="D1453">
        <v>0</v>
      </c>
      <c r="E1453">
        <v>0</v>
      </c>
      <c r="F1453">
        <v>0</v>
      </c>
      <c r="G1453">
        <v>0</v>
      </c>
      <c r="H1453">
        <v>0</v>
      </c>
      <c r="I1453">
        <v>0</v>
      </c>
      <c r="J1453">
        <v>0</v>
      </c>
      <c r="K1453">
        <v>0</v>
      </c>
      <c r="L1453">
        <v>0</v>
      </c>
      <c r="M1453">
        <v>0</v>
      </c>
      <c r="N1453">
        <v>0</v>
      </c>
      <c r="O1453">
        <v>0</v>
      </c>
      <c r="P1453">
        <v>0</v>
      </c>
      <c r="Q1453">
        <v>0</v>
      </c>
      <c r="R1453">
        <v>0</v>
      </c>
      <c r="S1453">
        <v>0</v>
      </c>
      <c r="T1453">
        <v>0</v>
      </c>
    </row>
    <row r="1454" spans="1:20" x14ac:dyDescent="0.4">
      <c r="A1454" s="1" t="s">
        <v>38</v>
      </c>
      <c r="B1454" s="1" t="s">
        <v>40</v>
      </c>
      <c r="C1454" s="1" t="s">
        <v>31</v>
      </c>
      <c r="D1454">
        <v>0</v>
      </c>
      <c r="E1454">
        <v>0</v>
      </c>
      <c r="F1454">
        <v>0</v>
      </c>
      <c r="G1454">
        <v>0</v>
      </c>
      <c r="H1454">
        <v>0</v>
      </c>
      <c r="I1454">
        <v>0</v>
      </c>
      <c r="J1454">
        <v>0</v>
      </c>
      <c r="K1454">
        <v>0</v>
      </c>
      <c r="L1454">
        <v>0</v>
      </c>
      <c r="M1454">
        <v>0</v>
      </c>
      <c r="N1454">
        <v>0</v>
      </c>
      <c r="O1454">
        <v>0</v>
      </c>
      <c r="P1454">
        <v>0</v>
      </c>
      <c r="Q1454">
        <v>0</v>
      </c>
      <c r="R1454">
        <v>0</v>
      </c>
      <c r="S1454">
        <v>0</v>
      </c>
      <c r="T1454">
        <v>0</v>
      </c>
    </row>
    <row r="1455" spans="1:20" x14ac:dyDescent="0.4">
      <c r="A1455" s="1" t="s">
        <v>38</v>
      </c>
      <c r="B1455" s="1" t="s">
        <v>40</v>
      </c>
      <c r="C1455" s="1" t="s">
        <v>32</v>
      </c>
      <c r="D1455">
        <v>0</v>
      </c>
      <c r="E1455">
        <v>0</v>
      </c>
      <c r="F1455">
        <v>0</v>
      </c>
      <c r="G1455">
        <v>0</v>
      </c>
      <c r="H1455">
        <v>0</v>
      </c>
      <c r="I1455">
        <v>0</v>
      </c>
      <c r="J1455">
        <v>0</v>
      </c>
      <c r="K1455">
        <v>0</v>
      </c>
      <c r="L1455">
        <v>0</v>
      </c>
      <c r="M1455">
        <v>0</v>
      </c>
      <c r="N1455">
        <v>0</v>
      </c>
      <c r="O1455">
        <v>0</v>
      </c>
      <c r="P1455">
        <v>0</v>
      </c>
      <c r="Q1455">
        <v>0</v>
      </c>
      <c r="R1455">
        <v>0</v>
      </c>
      <c r="S1455">
        <v>0</v>
      </c>
      <c r="T1455">
        <v>0</v>
      </c>
    </row>
    <row r="1456" spans="1:20" x14ac:dyDescent="0.4">
      <c r="A1456" s="1" t="s">
        <v>38</v>
      </c>
      <c r="B1456" s="1" t="s">
        <v>40</v>
      </c>
      <c r="C1456" s="1" t="s">
        <v>33</v>
      </c>
      <c r="D1456">
        <v>0</v>
      </c>
      <c r="E1456">
        <v>0</v>
      </c>
      <c r="F1456">
        <v>0</v>
      </c>
      <c r="G1456">
        <v>0</v>
      </c>
      <c r="H1456">
        <v>0</v>
      </c>
      <c r="I1456">
        <v>0</v>
      </c>
      <c r="J1456">
        <v>0</v>
      </c>
      <c r="K1456">
        <v>0</v>
      </c>
      <c r="L1456">
        <v>0</v>
      </c>
      <c r="M1456">
        <v>0</v>
      </c>
      <c r="N1456">
        <v>0</v>
      </c>
      <c r="O1456">
        <v>0</v>
      </c>
      <c r="P1456">
        <v>0</v>
      </c>
      <c r="Q1456">
        <v>0</v>
      </c>
      <c r="R1456">
        <v>0</v>
      </c>
      <c r="S1456">
        <v>0</v>
      </c>
      <c r="T1456">
        <v>0</v>
      </c>
    </row>
    <row r="1457" spans="1:20" x14ac:dyDescent="0.4">
      <c r="A1457" s="1" t="s">
        <v>38</v>
      </c>
      <c r="B1457" s="1" t="s">
        <v>40</v>
      </c>
      <c r="C1457" s="1" t="s">
        <v>34</v>
      </c>
      <c r="D1457">
        <v>0</v>
      </c>
      <c r="E1457">
        <v>0</v>
      </c>
      <c r="F1457">
        <v>0</v>
      </c>
      <c r="G1457">
        <v>0</v>
      </c>
      <c r="H1457">
        <v>0</v>
      </c>
      <c r="I1457">
        <v>0</v>
      </c>
      <c r="J1457">
        <v>0</v>
      </c>
      <c r="K1457">
        <v>0</v>
      </c>
      <c r="L1457">
        <v>0</v>
      </c>
      <c r="M1457">
        <v>0</v>
      </c>
      <c r="N1457">
        <v>0</v>
      </c>
      <c r="O1457">
        <v>0</v>
      </c>
      <c r="P1457">
        <v>0</v>
      </c>
      <c r="Q1457">
        <v>0</v>
      </c>
      <c r="R1457">
        <v>0</v>
      </c>
      <c r="S1457">
        <v>0</v>
      </c>
      <c r="T1457">
        <v>0</v>
      </c>
    </row>
    <row r="1458" spans="1:20" x14ac:dyDescent="0.4">
      <c r="A1458" s="1" t="s">
        <v>38</v>
      </c>
      <c r="B1458" s="1" t="s">
        <v>41</v>
      </c>
      <c r="C1458" s="1" t="s">
        <v>31</v>
      </c>
      <c r="D1458">
        <v>0</v>
      </c>
      <c r="E1458">
        <v>0</v>
      </c>
      <c r="F1458">
        <v>0</v>
      </c>
      <c r="G1458">
        <v>0</v>
      </c>
      <c r="H1458">
        <v>0</v>
      </c>
      <c r="I1458">
        <v>0</v>
      </c>
      <c r="J1458">
        <v>0</v>
      </c>
      <c r="K1458">
        <v>0</v>
      </c>
      <c r="L1458">
        <v>7.4364774018765677E-6</v>
      </c>
      <c r="M1458">
        <v>6.0226246546526167E-3</v>
      </c>
      <c r="N1458">
        <v>2.4338206670715172E-2</v>
      </c>
      <c r="O1458">
        <v>9.2238122701149047E-2</v>
      </c>
      <c r="P1458">
        <v>4.8762530659981283E-2</v>
      </c>
      <c r="Q1458">
        <v>4.2101101536376466E-2</v>
      </c>
      <c r="R1458">
        <v>4.2269793364607282E-2</v>
      </c>
      <c r="S1458">
        <v>4.2352538824860855E-2</v>
      </c>
      <c r="T1458">
        <v>4.2393645600036133E-2</v>
      </c>
    </row>
    <row r="1459" spans="1:20" x14ac:dyDescent="0.4">
      <c r="A1459" s="1" t="s">
        <v>38</v>
      </c>
      <c r="B1459" s="1" t="s">
        <v>41</v>
      </c>
      <c r="C1459" s="1" t="s">
        <v>32</v>
      </c>
      <c r="D1459">
        <v>0</v>
      </c>
      <c r="E1459">
        <v>0</v>
      </c>
      <c r="F1459">
        <v>0</v>
      </c>
      <c r="G1459">
        <v>0</v>
      </c>
      <c r="H1459">
        <v>0</v>
      </c>
      <c r="I1459">
        <v>0</v>
      </c>
      <c r="J1459">
        <v>0</v>
      </c>
      <c r="K1459">
        <v>0</v>
      </c>
      <c r="L1459">
        <v>0</v>
      </c>
      <c r="M1459">
        <v>0</v>
      </c>
      <c r="N1459">
        <v>0</v>
      </c>
      <c r="O1459">
        <v>0</v>
      </c>
      <c r="P1459">
        <v>0</v>
      </c>
      <c r="Q1459">
        <v>0</v>
      </c>
      <c r="R1459">
        <v>0</v>
      </c>
      <c r="S1459">
        <v>0</v>
      </c>
      <c r="T1459">
        <v>0</v>
      </c>
    </row>
    <row r="1460" spans="1:20" x14ac:dyDescent="0.4">
      <c r="A1460" s="1" t="s">
        <v>38</v>
      </c>
      <c r="B1460" s="1" t="s">
        <v>41</v>
      </c>
      <c r="C1460" s="1" t="s">
        <v>33</v>
      </c>
      <c r="D1460">
        <v>0</v>
      </c>
      <c r="E1460">
        <v>0</v>
      </c>
      <c r="F1460">
        <v>0</v>
      </c>
      <c r="G1460">
        <v>0</v>
      </c>
      <c r="H1460">
        <v>0</v>
      </c>
      <c r="I1460">
        <v>0</v>
      </c>
      <c r="J1460">
        <v>0</v>
      </c>
      <c r="K1460">
        <v>0</v>
      </c>
      <c r="L1460">
        <v>0</v>
      </c>
      <c r="M1460">
        <v>0</v>
      </c>
      <c r="N1460">
        <v>0</v>
      </c>
      <c r="O1460">
        <v>0</v>
      </c>
      <c r="P1460">
        <v>0</v>
      </c>
      <c r="Q1460">
        <v>0</v>
      </c>
      <c r="R1460">
        <v>0</v>
      </c>
      <c r="S1460">
        <v>0</v>
      </c>
      <c r="T1460">
        <v>0</v>
      </c>
    </row>
    <row r="1461" spans="1:20" x14ac:dyDescent="0.4">
      <c r="A1461" s="1" t="s">
        <v>38</v>
      </c>
      <c r="B1461" s="1" t="s">
        <v>41</v>
      </c>
      <c r="C1461" s="1" t="s">
        <v>34</v>
      </c>
      <c r="D1461">
        <v>0</v>
      </c>
      <c r="E1461">
        <v>0</v>
      </c>
      <c r="F1461">
        <v>0</v>
      </c>
      <c r="G1461">
        <v>0</v>
      </c>
      <c r="H1461">
        <v>0</v>
      </c>
      <c r="I1461">
        <v>0</v>
      </c>
      <c r="J1461">
        <v>0</v>
      </c>
      <c r="K1461">
        <v>0</v>
      </c>
      <c r="L1461">
        <v>0</v>
      </c>
      <c r="M1461">
        <v>0</v>
      </c>
      <c r="N1461">
        <v>0</v>
      </c>
      <c r="O1461">
        <v>0</v>
      </c>
      <c r="P1461">
        <v>0</v>
      </c>
      <c r="Q1461">
        <v>0</v>
      </c>
      <c r="R1461">
        <v>0</v>
      </c>
      <c r="S1461">
        <v>0</v>
      </c>
      <c r="T1461">
        <v>0</v>
      </c>
    </row>
    <row r="1462" spans="1:20" x14ac:dyDescent="0.4">
      <c r="A1462" s="1" t="s">
        <v>38</v>
      </c>
      <c r="B1462" s="1" t="s">
        <v>39</v>
      </c>
      <c r="C1462" s="1" t="s">
        <v>31</v>
      </c>
      <c r="D1462">
        <v>0</v>
      </c>
      <c r="E1462">
        <v>0</v>
      </c>
      <c r="F1462">
        <v>0</v>
      </c>
      <c r="G1462">
        <v>0</v>
      </c>
      <c r="H1462">
        <v>0</v>
      </c>
      <c r="I1462">
        <v>0</v>
      </c>
      <c r="J1462">
        <v>0</v>
      </c>
      <c r="K1462">
        <v>0</v>
      </c>
      <c r="L1462">
        <v>0</v>
      </c>
      <c r="M1462">
        <v>0</v>
      </c>
      <c r="N1462">
        <v>0</v>
      </c>
      <c r="O1462">
        <v>0</v>
      </c>
      <c r="P1462">
        <v>0</v>
      </c>
      <c r="Q1462">
        <v>0</v>
      </c>
      <c r="R1462">
        <v>0</v>
      </c>
      <c r="S1462">
        <v>0</v>
      </c>
      <c r="T1462">
        <v>0</v>
      </c>
    </row>
    <row r="1463" spans="1:20" x14ac:dyDescent="0.4">
      <c r="A1463" s="1" t="s">
        <v>38</v>
      </c>
      <c r="B1463" s="1" t="s">
        <v>39</v>
      </c>
      <c r="C1463" s="1" t="s">
        <v>32</v>
      </c>
      <c r="D1463">
        <v>0</v>
      </c>
      <c r="E1463">
        <v>0</v>
      </c>
      <c r="F1463">
        <v>0</v>
      </c>
      <c r="G1463">
        <v>0</v>
      </c>
      <c r="H1463">
        <v>0</v>
      </c>
      <c r="I1463">
        <v>0</v>
      </c>
      <c r="J1463">
        <v>5.9552326230436034E-4</v>
      </c>
      <c r="K1463">
        <v>7.8118132307960818E-3</v>
      </c>
      <c r="L1463">
        <v>3.0971124695171683E-2</v>
      </c>
      <c r="M1463">
        <v>0.11682781777621548</v>
      </c>
      <c r="N1463">
        <v>0.13779266162638729</v>
      </c>
      <c r="O1463">
        <v>0.10628527120283367</v>
      </c>
      <c r="P1463">
        <v>0.13329581191111758</v>
      </c>
      <c r="Q1463">
        <v>0.10499710432003845</v>
      </c>
      <c r="R1463">
        <v>0.10500138129283892</v>
      </c>
      <c r="S1463">
        <v>0.10500423260803933</v>
      </c>
      <c r="T1463">
        <v>0.10500613348483952</v>
      </c>
    </row>
    <row r="1464" spans="1:20" x14ac:dyDescent="0.4">
      <c r="A1464" s="1" t="s">
        <v>38</v>
      </c>
      <c r="B1464" s="1" t="s">
        <v>39</v>
      </c>
      <c r="C1464" s="1" t="s">
        <v>33</v>
      </c>
      <c r="D1464">
        <v>0</v>
      </c>
      <c r="E1464">
        <v>0</v>
      </c>
      <c r="F1464">
        <v>0</v>
      </c>
      <c r="G1464">
        <v>0</v>
      </c>
      <c r="H1464">
        <v>0</v>
      </c>
      <c r="I1464">
        <v>0</v>
      </c>
      <c r="J1464">
        <v>0</v>
      </c>
      <c r="K1464">
        <v>0</v>
      </c>
      <c r="L1464">
        <v>0</v>
      </c>
      <c r="M1464">
        <v>0</v>
      </c>
      <c r="N1464">
        <v>0</v>
      </c>
      <c r="O1464">
        <v>0</v>
      </c>
      <c r="P1464">
        <v>0</v>
      </c>
      <c r="Q1464">
        <v>0</v>
      </c>
      <c r="R1464">
        <v>0</v>
      </c>
      <c r="S1464">
        <v>0</v>
      </c>
      <c r="T1464">
        <v>0</v>
      </c>
    </row>
    <row r="1465" spans="1:20" x14ac:dyDescent="0.4">
      <c r="A1465" s="1" t="s">
        <v>38</v>
      </c>
      <c r="B1465" s="1" t="s">
        <v>39</v>
      </c>
      <c r="C1465" s="1" t="s">
        <v>34</v>
      </c>
      <c r="D1465">
        <v>0</v>
      </c>
      <c r="E1465">
        <v>0</v>
      </c>
      <c r="F1465">
        <v>0</v>
      </c>
      <c r="G1465">
        <v>0</v>
      </c>
      <c r="H1465">
        <v>0</v>
      </c>
      <c r="I1465">
        <v>0</v>
      </c>
      <c r="J1465">
        <v>0</v>
      </c>
      <c r="K1465">
        <v>0</v>
      </c>
      <c r="L1465">
        <v>0</v>
      </c>
      <c r="M1465">
        <v>0</v>
      </c>
      <c r="N1465">
        <v>0</v>
      </c>
      <c r="O1465">
        <v>0</v>
      </c>
      <c r="P1465">
        <v>0</v>
      </c>
      <c r="Q1465">
        <v>0</v>
      </c>
      <c r="R1465">
        <v>0</v>
      </c>
      <c r="S1465">
        <v>0</v>
      </c>
      <c r="T1465">
        <v>0</v>
      </c>
    </row>
    <row r="1466" spans="1:20" x14ac:dyDescent="0.4">
      <c r="A1466" s="1" t="s">
        <v>38</v>
      </c>
      <c r="B1466" s="1" t="s">
        <v>44</v>
      </c>
      <c r="C1466" s="1" t="s">
        <v>31</v>
      </c>
      <c r="D1466">
        <v>0</v>
      </c>
      <c r="E1466">
        <v>0</v>
      </c>
      <c r="F1466">
        <v>0</v>
      </c>
      <c r="G1466">
        <v>0</v>
      </c>
      <c r="H1466">
        <v>0</v>
      </c>
      <c r="I1466">
        <v>0</v>
      </c>
      <c r="J1466">
        <v>0</v>
      </c>
      <c r="K1466">
        <v>0</v>
      </c>
      <c r="L1466">
        <v>0</v>
      </c>
      <c r="M1466">
        <v>0</v>
      </c>
      <c r="N1466">
        <v>0</v>
      </c>
      <c r="O1466">
        <v>0</v>
      </c>
      <c r="P1466">
        <v>0</v>
      </c>
      <c r="Q1466">
        <v>0</v>
      </c>
      <c r="R1466">
        <v>0</v>
      </c>
      <c r="S1466">
        <v>0</v>
      </c>
      <c r="T1466">
        <v>0</v>
      </c>
    </row>
    <row r="1467" spans="1:20" x14ac:dyDescent="0.4">
      <c r="A1467" s="1" t="s">
        <v>38</v>
      </c>
      <c r="B1467" s="1" t="s">
        <v>44</v>
      </c>
      <c r="C1467" s="1" t="s">
        <v>32</v>
      </c>
      <c r="D1467">
        <v>0</v>
      </c>
      <c r="E1467">
        <v>0</v>
      </c>
      <c r="F1467">
        <v>0</v>
      </c>
      <c r="G1467">
        <v>0</v>
      </c>
      <c r="H1467">
        <v>0</v>
      </c>
      <c r="I1467">
        <v>0</v>
      </c>
      <c r="J1467">
        <v>0</v>
      </c>
      <c r="K1467">
        <v>0</v>
      </c>
      <c r="L1467">
        <v>0</v>
      </c>
      <c r="M1467">
        <v>0</v>
      </c>
      <c r="N1467">
        <v>0</v>
      </c>
      <c r="O1467">
        <v>0</v>
      </c>
      <c r="P1467">
        <v>0</v>
      </c>
      <c r="Q1467">
        <v>0</v>
      </c>
      <c r="R1467">
        <v>0</v>
      </c>
      <c r="S1467">
        <v>0</v>
      </c>
      <c r="T1467">
        <v>0</v>
      </c>
    </row>
    <row r="1468" spans="1:20" x14ac:dyDescent="0.4">
      <c r="A1468" s="1" t="s">
        <v>38</v>
      </c>
      <c r="B1468" s="1" t="s">
        <v>44</v>
      </c>
      <c r="C1468" s="1" t="s">
        <v>33</v>
      </c>
      <c r="D1468">
        <v>0</v>
      </c>
      <c r="E1468">
        <v>0</v>
      </c>
      <c r="F1468">
        <v>0</v>
      </c>
      <c r="G1468">
        <v>0</v>
      </c>
      <c r="H1468">
        <v>0</v>
      </c>
      <c r="I1468">
        <v>0</v>
      </c>
      <c r="J1468">
        <v>0</v>
      </c>
      <c r="K1468">
        <v>0</v>
      </c>
      <c r="L1468">
        <v>0</v>
      </c>
      <c r="M1468">
        <v>0</v>
      </c>
      <c r="N1468">
        <v>0</v>
      </c>
      <c r="O1468">
        <v>0</v>
      </c>
      <c r="P1468">
        <v>0</v>
      </c>
      <c r="Q1468">
        <v>0</v>
      </c>
      <c r="R1468">
        <v>0</v>
      </c>
      <c r="S1468">
        <v>0</v>
      </c>
      <c r="T1468">
        <v>0</v>
      </c>
    </row>
    <row r="1469" spans="1:20" x14ac:dyDescent="0.4">
      <c r="A1469" s="1" t="s">
        <v>38</v>
      </c>
      <c r="B1469" s="1" t="s">
        <v>44</v>
      </c>
      <c r="C1469" s="1" t="s">
        <v>34</v>
      </c>
      <c r="D1469">
        <v>0</v>
      </c>
      <c r="E1469">
        <v>0</v>
      </c>
      <c r="F1469">
        <v>0</v>
      </c>
      <c r="G1469">
        <v>0</v>
      </c>
      <c r="H1469">
        <v>0</v>
      </c>
      <c r="I1469">
        <v>0</v>
      </c>
      <c r="J1469">
        <v>0</v>
      </c>
      <c r="K1469">
        <v>0</v>
      </c>
      <c r="L1469">
        <v>0</v>
      </c>
      <c r="M1469">
        <v>0</v>
      </c>
      <c r="N1469">
        <v>0</v>
      </c>
      <c r="O1469">
        <v>0</v>
      </c>
      <c r="P1469">
        <v>0</v>
      </c>
      <c r="Q1469">
        <v>0</v>
      </c>
      <c r="R1469">
        <v>0</v>
      </c>
      <c r="S1469">
        <v>0</v>
      </c>
      <c r="T1469">
        <v>0</v>
      </c>
    </row>
    <row r="1470" spans="1:20" x14ac:dyDescent="0.4">
      <c r="A1470" s="1" t="s">
        <v>38</v>
      </c>
      <c r="B1470" s="1" t="s">
        <v>37</v>
      </c>
      <c r="C1470" s="1" t="s">
        <v>31</v>
      </c>
      <c r="D1470">
        <v>0</v>
      </c>
      <c r="E1470">
        <v>0</v>
      </c>
      <c r="F1470">
        <v>0</v>
      </c>
      <c r="G1470">
        <v>0</v>
      </c>
      <c r="H1470">
        <v>0</v>
      </c>
      <c r="I1470">
        <v>0</v>
      </c>
      <c r="J1470">
        <v>0</v>
      </c>
      <c r="K1470">
        <v>0</v>
      </c>
      <c r="L1470">
        <v>0</v>
      </c>
      <c r="M1470">
        <v>0</v>
      </c>
      <c r="N1470">
        <v>0</v>
      </c>
      <c r="O1470">
        <v>0</v>
      </c>
      <c r="P1470">
        <v>0</v>
      </c>
      <c r="Q1470">
        <v>0</v>
      </c>
      <c r="R1470">
        <v>0</v>
      </c>
      <c r="S1470">
        <v>0</v>
      </c>
      <c r="T1470">
        <v>0</v>
      </c>
    </row>
    <row r="1471" spans="1:20" x14ac:dyDescent="0.4">
      <c r="A1471" s="1" t="s">
        <v>38</v>
      </c>
      <c r="B1471" s="1" t="s">
        <v>37</v>
      </c>
      <c r="C1471" s="1" t="s">
        <v>32</v>
      </c>
      <c r="D1471">
        <v>0</v>
      </c>
      <c r="E1471">
        <v>0</v>
      </c>
      <c r="F1471">
        <v>0</v>
      </c>
      <c r="G1471">
        <v>0</v>
      </c>
      <c r="H1471">
        <v>0</v>
      </c>
      <c r="I1471">
        <v>0</v>
      </c>
      <c r="J1471">
        <v>0</v>
      </c>
      <c r="K1471">
        <v>0</v>
      </c>
      <c r="L1471">
        <v>0</v>
      </c>
      <c r="M1471">
        <v>0</v>
      </c>
      <c r="N1471">
        <v>0</v>
      </c>
      <c r="O1471">
        <v>0</v>
      </c>
      <c r="P1471">
        <v>0</v>
      </c>
      <c r="Q1471">
        <v>0</v>
      </c>
      <c r="R1471">
        <v>0</v>
      </c>
      <c r="S1471">
        <v>0</v>
      </c>
      <c r="T1471">
        <v>0</v>
      </c>
    </row>
    <row r="1472" spans="1:20" x14ac:dyDescent="0.4">
      <c r="A1472" s="1" t="s">
        <v>38</v>
      </c>
      <c r="B1472" s="1" t="s">
        <v>37</v>
      </c>
      <c r="C1472" s="1" t="s">
        <v>33</v>
      </c>
      <c r="D1472">
        <v>0</v>
      </c>
      <c r="E1472">
        <v>0</v>
      </c>
      <c r="F1472">
        <v>0</v>
      </c>
      <c r="G1472">
        <v>0</v>
      </c>
      <c r="H1472">
        <v>0</v>
      </c>
      <c r="I1472">
        <v>0</v>
      </c>
      <c r="J1472">
        <v>0</v>
      </c>
      <c r="K1472">
        <v>0</v>
      </c>
      <c r="L1472">
        <v>0</v>
      </c>
      <c r="M1472">
        <v>0</v>
      </c>
      <c r="N1472">
        <v>0</v>
      </c>
      <c r="O1472">
        <v>0</v>
      </c>
      <c r="P1472">
        <v>0</v>
      </c>
      <c r="Q1472">
        <v>0</v>
      </c>
      <c r="R1472">
        <v>0</v>
      </c>
      <c r="S1472">
        <v>0</v>
      </c>
      <c r="T1472">
        <v>0</v>
      </c>
    </row>
    <row r="1473" spans="1:20" x14ac:dyDescent="0.4">
      <c r="A1473" s="1" t="s">
        <v>38</v>
      </c>
      <c r="B1473" s="1" t="s">
        <v>37</v>
      </c>
      <c r="C1473" s="1" t="s">
        <v>34</v>
      </c>
      <c r="D1473">
        <v>0</v>
      </c>
      <c r="E1473">
        <v>0</v>
      </c>
      <c r="F1473">
        <v>0</v>
      </c>
      <c r="G1473">
        <v>0</v>
      </c>
      <c r="H1473">
        <v>0</v>
      </c>
      <c r="I1473">
        <v>0</v>
      </c>
      <c r="J1473">
        <v>0</v>
      </c>
      <c r="K1473">
        <v>0</v>
      </c>
      <c r="L1473">
        <v>0</v>
      </c>
      <c r="M1473">
        <v>0</v>
      </c>
      <c r="N1473">
        <v>0</v>
      </c>
      <c r="O1473">
        <v>0</v>
      </c>
      <c r="P1473">
        <v>0</v>
      </c>
      <c r="Q1473">
        <v>0</v>
      </c>
      <c r="R1473">
        <v>0</v>
      </c>
      <c r="S1473">
        <v>0</v>
      </c>
      <c r="T1473">
        <v>0</v>
      </c>
    </row>
    <row r="1474" spans="1:20" x14ac:dyDescent="0.4">
      <c r="A1474" s="1" t="s">
        <v>38</v>
      </c>
      <c r="B1474" s="1" t="s">
        <v>38</v>
      </c>
      <c r="C1474" s="1" t="s">
        <v>31</v>
      </c>
      <c r="D1474">
        <v>0</v>
      </c>
      <c r="E1474">
        <v>0</v>
      </c>
      <c r="F1474">
        <v>0</v>
      </c>
      <c r="G1474">
        <v>0</v>
      </c>
      <c r="H1474">
        <v>0</v>
      </c>
      <c r="I1474">
        <v>0</v>
      </c>
      <c r="J1474">
        <v>0</v>
      </c>
      <c r="K1474">
        <v>0</v>
      </c>
      <c r="L1474">
        <v>0</v>
      </c>
      <c r="M1474">
        <v>0</v>
      </c>
      <c r="N1474">
        <v>0</v>
      </c>
      <c r="O1474">
        <v>0</v>
      </c>
      <c r="P1474">
        <v>0</v>
      </c>
      <c r="Q1474">
        <v>0</v>
      </c>
      <c r="R1474">
        <v>0</v>
      </c>
      <c r="S1474">
        <v>0</v>
      </c>
      <c r="T1474">
        <v>0</v>
      </c>
    </row>
    <row r="1475" spans="1:20" x14ac:dyDescent="0.4">
      <c r="A1475" s="1" t="s">
        <v>38</v>
      </c>
      <c r="B1475" s="1" t="s">
        <v>38</v>
      </c>
      <c r="C1475" s="1" t="s">
        <v>32</v>
      </c>
      <c r="D1475">
        <v>0</v>
      </c>
      <c r="E1475">
        <v>0</v>
      </c>
      <c r="F1475">
        <v>0</v>
      </c>
      <c r="G1475">
        <v>0</v>
      </c>
      <c r="H1475">
        <v>0</v>
      </c>
      <c r="I1475">
        <v>0</v>
      </c>
      <c r="J1475">
        <v>0</v>
      </c>
      <c r="K1475">
        <v>0</v>
      </c>
      <c r="L1475">
        <v>0</v>
      </c>
      <c r="M1475">
        <v>0</v>
      </c>
      <c r="N1475">
        <v>0</v>
      </c>
      <c r="O1475">
        <v>0</v>
      </c>
      <c r="P1475">
        <v>0</v>
      </c>
      <c r="Q1475">
        <v>0</v>
      </c>
      <c r="R1475">
        <v>0</v>
      </c>
      <c r="S1475">
        <v>0</v>
      </c>
      <c r="T1475">
        <v>0</v>
      </c>
    </row>
    <row r="1476" spans="1:20" x14ac:dyDescent="0.4">
      <c r="A1476" s="1" t="s">
        <v>38</v>
      </c>
      <c r="B1476" s="1" t="s">
        <v>38</v>
      </c>
      <c r="C1476" s="1" t="s">
        <v>33</v>
      </c>
      <c r="D1476">
        <v>0</v>
      </c>
      <c r="E1476">
        <v>0</v>
      </c>
      <c r="F1476">
        <v>0</v>
      </c>
      <c r="G1476">
        <v>0</v>
      </c>
      <c r="H1476">
        <v>0</v>
      </c>
      <c r="I1476">
        <v>0</v>
      </c>
      <c r="J1476">
        <v>0</v>
      </c>
      <c r="K1476">
        <v>0</v>
      </c>
      <c r="L1476">
        <v>0</v>
      </c>
      <c r="M1476">
        <v>0</v>
      </c>
      <c r="N1476">
        <v>0</v>
      </c>
      <c r="O1476">
        <v>0</v>
      </c>
      <c r="P1476">
        <v>0</v>
      </c>
      <c r="Q1476">
        <v>0</v>
      </c>
      <c r="R1476">
        <v>0</v>
      </c>
      <c r="S1476">
        <v>0</v>
      </c>
      <c r="T1476">
        <v>0</v>
      </c>
    </row>
    <row r="1477" spans="1:20" x14ac:dyDescent="0.4">
      <c r="A1477" s="1" t="s">
        <v>38</v>
      </c>
      <c r="B1477" s="1" t="s">
        <v>38</v>
      </c>
      <c r="C1477" s="1" t="s">
        <v>34</v>
      </c>
      <c r="D1477">
        <v>0</v>
      </c>
      <c r="E1477">
        <v>0</v>
      </c>
      <c r="F1477">
        <v>0</v>
      </c>
      <c r="G1477">
        <v>0</v>
      </c>
      <c r="H1477">
        <v>0</v>
      </c>
      <c r="I1477">
        <v>0</v>
      </c>
      <c r="J1477">
        <v>0</v>
      </c>
      <c r="K1477">
        <v>0</v>
      </c>
      <c r="L1477">
        <v>0</v>
      </c>
      <c r="M1477">
        <v>0</v>
      </c>
      <c r="N1477">
        <v>0</v>
      </c>
      <c r="O1477">
        <v>0</v>
      </c>
      <c r="P1477">
        <v>0</v>
      </c>
      <c r="Q1477">
        <v>0</v>
      </c>
      <c r="R1477">
        <v>0</v>
      </c>
      <c r="S1477">
        <v>0</v>
      </c>
      <c r="T1477">
        <v>0</v>
      </c>
    </row>
    <row r="1478" spans="1:20" x14ac:dyDescent="0.4">
      <c r="A1478" s="1" t="s">
        <v>38</v>
      </c>
      <c r="B1478" s="1" t="s">
        <v>42</v>
      </c>
      <c r="C1478" s="1" t="s">
        <v>31</v>
      </c>
      <c r="D1478">
        <v>0</v>
      </c>
      <c r="E1478">
        <v>0</v>
      </c>
      <c r="F1478">
        <v>5.1787167302807374E-4</v>
      </c>
      <c r="G1478">
        <v>3.1507817634381357E-3</v>
      </c>
      <c r="H1478">
        <v>1.6633391069443233E-2</v>
      </c>
      <c r="I1478">
        <v>5.2380873297649289E-2</v>
      </c>
      <c r="J1478">
        <v>5.0096351188643105E-2</v>
      </c>
      <c r="K1478">
        <v>4.6966900875901316E-2</v>
      </c>
      <c r="L1478">
        <v>9.3920161410724914E-2</v>
      </c>
      <c r="M1478">
        <v>9.9844933882483222E-2</v>
      </c>
      <c r="N1478">
        <v>0.10960129082741198</v>
      </c>
      <c r="O1478">
        <v>0.10365126717977406</v>
      </c>
      <c r="P1478">
        <v>0.10032630238429707</v>
      </c>
      <c r="Q1478">
        <v>9.909610499280723E-2</v>
      </c>
      <c r="R1478">
        <v>9.8512988700755935E-2</v>
      </c>
      <c r="S1478">
        <v>0.88204660675392232</v>
      </c>
      <c r="T1478">
        <v>3.271952984788153</v>
      </c>
    </row>
    <row r="1479" spans="1:20" x14ac:dyDescent="0.4">
      <c r="A1479" s="1" t="s">
        <v>38</v>
      </c>
      <c r="B1479" s="1" t="s">
        <v>42</v>
      </c>
      <c r="C1479" s="1" t="s">
        <v>32</v>
      </c>
      <c r="D1479">
        <v>0</v>
      </c>
      <c r="E1479">
        <v>0</v>
      </c>
      <c r="F1479">
        <v>0</v>
      </c>
      <c r="G1479">
        <v>0</v>
      </c>
      <c r="H1479">
        <v>0</v>
      </c>
      <c r="I1479">
        <v>0</v>
      </c>
      <c r="J1479">
        <v>0</v>
      </c>
      <c r="K1479">
        <v>0</v>
      </c>
      <c r="L1479">
        <v>0</v>
      </c>
      <c r="M1479">
        <v>0</v>
      </c>
      <c r="N1479">
        <v>0</v>
      </c>
      <c r="O1479">
        <v>0</v>
      </c>
      <c r="P1479">
        <v>0</v>
      </c>
      <c r="Q1479">
        <v>0</v>
      </c>
      <c r="R1479">
        <v>0</v>
      </c>
      <c r="S1479">
        <v>0</v>
      </c>
      <c r="T1479">
        <v>0</v>
      </c>
    </row>
    <row r="1480" spans="1:20" x14ac:dyDescent="0.4">
      <c r="A1480" s="1" t="s">
        <v>38</v>
      </c>
      <c r="B1480" s="1" t="s">
        <v>42</v>
      </c>
      <c r="C1480" s="1" t="s">
        <v>33</v>
      </c>
      <c r="D1480">
        <v>0</v>
      </c>
      <c r="E1480">
        <v>0</v>
      </c>
      <c r="F1480">
        <v>0</v>
      </c>
      <c r="G1480">
        <v>0</v>
      </c>
      <c r="H1480">
        <v>0</v>
      </c>
      <c r="I1480">
        <v>0</v>
      </c>
      <c r="J1480">
        <v>0</v>
      </c>
      <c r="K1480">
        <v>0</v>
      </c>
      <c r="L1480">
        <v>0</v>
      </c>
      <c r="M1480">
        <v>0</v>
      </c>
      <c r="N1480">
        <v>0</v>
      </c>
      <c r="O1480">
        <v>0</v>
      </c>
      <c r="P1480">
        <v>0</v>
      </c>
      <c r="Q1480">
        <v>0</v>
      </c>
      <c r="R1480">
        <v>0</v>
      </c>
      <c r="S1480">
        <v>0</v>
      </c>
      <c r="T1480">
        <v>0</v>
      </c>
    </row>
    <row r="1481" spans="1:20" x14ac:dyDescent="0.4">
      <c r="A1481" s="1" t="s">
        <v>38</v>
      </c>
      <c r="B1481" s="1" t="s">
        <v>42</v>
      </c>
      <c r="C1481" s="1" t="s">
        <v>34</v>
      </c>
      <c r="D1481">
        <v>0</v>
      </c>
      <c r="E1481">
        <v>0</v>
      </c>
      <c r="F1481">
        <v>0</v>
      </c>
      <c r="G1481">
        <v>0</v>
      </c>
      <c r="H1481">
        <v>0</v>
      </c>
      <c r="I1481">
        <v>0</v>
      </c>
      <c r="J1481">
        <v>0</v>
      </c>
      <c r="K1481">
        <v>0</v>
      </c>
      <c r="L1481">
        <v>0</v>
      </c>
      <c r="M1481">
        <v>0</v>
      </c>
      <c r="N1481">
        <v>0</v>
      </c>
      <c r="O1481">
        <v>0</v>
      </c>
      <c r="P1481">
        <v>0</v>
      </c>
      <c r="Q1481">
        <v>0</v>
      </c>
      <c r="R1481">
        <v>0</v>
      </c>
      <c r="S1481">
        <v>0</v>
      </c>
      <c r="T1481">
        <v>0</v>
      </c>
    </row>
    <row r="1482" spans="1:20" x14ac:dyDescent="0.4">
      <c r="A1482" s="1" t="s">
        <v>38</v>
      </c>
      <c r="B1482" s="1" t="s">
        <v>43</v>
      </c>
      <c r="C1482" s="1" t="s">
        <v>31</v>
      </c>
      <c r="D1482">
        <v>0</v>
      </c>
      <c r="E1482">
        <v>0</v>
      </c>
      <c r="F1482">
        <v>0</v>
      </c>
      <c r="G1482">
        <v>0</v>
      </c>
      <c r="H1482">
        <v>0</v>
      </c>
      <c r="I1482">
        <v>0</v>
      </c>
      <c r="J1482">
        <v>0</v>
      </c>
      <c r="K1482">
        <v>0</v>
      </c>
      <c r="L1482">
        <v>0</v>
      </c>
      <c r="M1482">
        <v>0</v>
      </c>
      <c r="N1482">
        <v>0</v>
      </c>
      <c r="O1482">
        <v>0</v>
      </c>
      <c r="P1482">
        <v>0</v>
      </c>
      <c r="Q1482">
        <v>0</v>
      </c>
      <c r="R1482">
        <v>0</v>
      </c>
      <c r="S1482">
        <v>0</v>
      </c>
      <c r="T1482">
        <v>0</v>
      </c>
    </row>
    <row r="1483" spans="1:20" x14ac:dyDescent="0.4">
      <c r="A1483" s="1" t="s">
        <v>38</v>
      </c>
      <c r="B1483" s="1" t="s">
        <v>43</v>
      </c>
      <c r="C1483" s="1" t="s">
        <v>32</v>
      </c>
      <c r="D1483">
        <v>0</v>
      </c>
      <c r="E1483">
        <v>0</v>
      </c>
      <c r="F1483">
        <v>0</v>
      </c>
      <c r="G1483">
        <v>0</v>
      </c>
      <c r="H1483">
        <v>0</v>
      </c>
      <c r="I1483">
        <v>0</v>
      </c>
      <c r="J1483">
        <v>0</v>
      </c>
      <c r="K1483">
        <v>0</v>
      </c>
      <c r="L1483">
        <v>0</v>
      </c>
      <c r="M1483">
        <v>0</v>
      </c>
      <c r="N1483">
        <v>0</v>
      </c>
      <c r="O1483">
        <v>0</v>
      </c>
      <c r="P1483">
        <v>0</v>
      </c>
      <c r="Q1483">
        <v>0</v>
      </c>
      <c r="R1483">
        <v>0</v>
      </c>
      <c r="S1483">
        <v>0</v>
      </c>
      <c r="T1483">
        <v>0</v>
      </c>
    </row>
    <row r="1484" spans="1:20" x14ac:dyDescent="0.4">
      <c r="A1484" s="1" t="s">
        <v>38</v>
      </c>
      <c r="B1484" s="1" t="s">
        <v>43</v>
      </c>
      <c r="C1484" s="1" t="s">
        <v>33</v>
      </c>
      <c r="D1484">
        <v>0</v>
      </c>
      <c r="E1484">
        <v>0</v>
      </c>
      <c r="F1484">
        <v>0</v>
      </c>
      <c r="G1484">
        <v>0</v>
      </c>
      <c r="H1484">
        <v>0</v>
      </c>
      <c r="I1484">
        <v>0</v>
      </c>
      <c r="J1484">
        <v>0</v>
      </c>
      <c r="K1484">
        <v>0</v>
      </c>
      <c r="L1484">
        <v>0</v>
      </c>
      <c r="M1484">
        <v>0</v>
      </c>
      <c r="N1484">
        <v>0</v>
      </c>
      <c r="O1484">
        <v>0</v>
      </c>
      <c r="P1484">
        <v>0</v>
      </c>
      <c r="Q1484">
        <v>0</v>
      </c>
      <c r="R1484">
        <v>0</v>
      </c>
      <c r="S1484">
        <v>0</v>
      </c>
      <c r="T1484">
        <v>0</v>
      </c>
    </row>
    <row r="1485" spans="1:20" x14ac:dyDescent="0.4">
      <c r="A1485" s="1" t="s">
        <v>38</v>
      </c>
      <c r="B1485" s="1" t="s">
        <v>43</v>
      </c>
      <c r="C1485" s="1" t="s">
        <v>34</v>
      </c>
      <c r="D1485">
        <v>0</v>
      </c>
      <c r="E1485">
        <v>0</v>
      </c>
      <c r="F1485">
        <v>0</v>
      </c>
      <c r="G1485">
        <v>0</v>
      </c>
      <c r="H1485">
        <v>0</v>
      </c>
      <c r="I1485">
        <v>0</v>
      </c>
      <c r="J1485">
        <v>0</v>
      </c>
      <c r="K1485">
        <v>0</v>
      </c>
      <c r="L1485">
        <v>0</v>
      </c>
      <c r="M1485">
        <v>0</v>
      </c>
      <c r="N1485">
        <v>0</v>
      </c>
      <c r="O1485">
        <v>0</v>
      </c>
      <c r="P1485">
        <v>0</v>
      </c>
      <c r="Q1485">
        <v>0</v>
      </c>
      <c r="R1485">
        <v>0</v>
      </c>
      <c r="S1485">
        <v>0</v>
      </c>
      <c r="T1485">
        <v>0</v>
      </c>
    </row>
    <row r="1486" spans="1:20" x14ac:dyDescent="0.4">
      <c r="A1486" s="1" t="s">
        <v>38</v>
      </c>
      <c r="B1486" s="1" t="s">
        <v>45</v>
      </c>
      <c r="C1486" s="1" t="s">
        <v>31</v>
      </c>
      <c r="D1486">
        <v>0</v>
      </c>
      <c r="E1486">
        <v>0</v>
      </c>
      <c r="F1486">
        <v>0</v>
      </c>
      <c r="G1486">
        <v>0</v>
      </c>
      <c r="H1486">
        <v>0</v>
      </c>
      <c r="I1486">
        <v>0</v>
      </c>
      <c r="J1486">
        <v>0</v>
      </c>
      <c r="K1486">
        <v>0</v>
      </c>
      <c r="L1486">
        <v>0</v>
      </c>
      <c r="M1486">
        <v>0</v>
      </c>
      <c r="N1486">
        <v>0</v>
      </c>
      <c r="O1486">
        <v>0</v>
      </c>
      <c r="P1486">
        <v>0</v>
      </c>
      <c r="Q1486">
        <v>0</v>
      </c>
      <c r="R1486">
        <v>0</v>
      </c>
      <c r="S1486">
        <v>0</v>
      </c>
      <c r="T1486">
        <v>0</v>
      </c>
    </row>
    <row r="1487" spans="1:20" x14ac:dyDescent="0.4">
      <c r="A1487" s="1" t="s">
        <v>38</v>
      </c>
      <c r="B1487" s="1" t="s">
        <v>45</v>
      </c>
      <c r="C1487" s="1" t="s">
        <v>32</v>
      </c>
      <c r="D1487">
        <v>0</v>
      </c>
      <c r="E1487">
        <v>0</v>
      </c>
      <c r="F1487">
        <v>0</v>
      </c>
      <c r="G1487">
        <v>0</v>
      </c>
      <c r="H1487">
        <v>0</v>
      </c>
      <c r="I1487">
        <v>0</v>
      </c>
      <c r="J1487">
        <v>0</v>
      </c>
      <c r="K1487">
        <v>0</v>
      </c>
      <c r="L1487">
        <v>0</v>
      </c>
      <c r="M1487">
        <v>0</v>
      </c>
      <c r="N1487">
        <v>0</v>
      </c>
      <c r="O1487">
        <v>0</v>
      </c>
      <c r="P1487">
        <v>0</v>
      </c>
      <c r="Q1487">
        <v>0</v>
      </c>
      <c r="R1487">
        <v>0</v>
      </c>
      <c r="S1487">
        <v>0</v>
      </c>
      <c r="T1487">
        <v>0</v>
      </c>
    </row>
    <row r="1488" spans="1:20" x14ac:dyDescent="0.4">
      <c r="A1488" s="1" t="s">
        <v>38</v>
      </c>
      <c r="B1488" s="1" t="s">
        <v>45</v>
      </c>
      <c r="C1488" s="1" t="s">
        <v>33</v>
      </c>
      <c r="D1488">
        <v>0</v>
      </c>
      <c r="E1488">
        <v>0</v>
      </c>
      <c r="F1488">
        <v>0</v>
      </c>
      <c r="G1488">
        <v>0</v>
      </c>
      <c r="H1488">
        <v>0</v>
      </c>
      <c r="I1488">
        <v>0</v>
      </c>
      <c r="J1488">
        <v>0</v>
      </c>
      <c r="K1488">
        <v>0</v>
      </c>
      <c r="L1488">
        <v>0</v>
      </c>
      <c r="M1488">
        <v>0</v>
      </c>
      <c r="N1488">
        <v>0</v>
      </c>
      <c r="O1488">
        <v>0</v>
      </c>
      <c r="P1488">
        <v>0</v>
      </c>
      <c r="Q1488">
        <v>0</v>
      </c>
      <c r="R1488">
        <v>0</v>
      </c>
      <c r="S1488">
        <v>0</v>
      </c>
      <c r="T1488">
        <v>0</v>
      </c>
    </row>
    <row r="1489" spans="1:20" x14ac:dyDescent="0.4">
      <c r="A1489" s="1" t="s">
        <v>38</v>
      </c>
      <c r="B1489" s="1" t="s">
        <v>45</v>
      </c>
      <c r="C1489" s="1" t="s">
        <v>34</v>
      </c>
      <c r="D1489">
        <v>0</v>
      </c>
      <c r="E1489">
        <v>0</v>
      </c>
      <c r="F1489">
        <v>0</v>
      </c>
      <c r="G1489">
        <v>0</v>
      </c>
      <c r="H1489">
        <v>0</v>
      </c>
      <c r="I1489">
        <v>0</v>
      </c>
      <c r="J1489">
        <v>0</v>
      </c>
      <c r="K1489">
        <v>0</v>
      </c>
      <c r="L1489">
        <v>0</v>
      </c>
      <c r="M1489">
        <v>0</v>
      </c>
      <c r="N1489">
        <v>0</v>
      </c>
      <c r="O1489">
        <v>0</v>
      </c>
      <c r="P1489">
        <v>0</v>
      </c>
      <c r="Q1489">
        <v>0</v>
      </c>
      <c r="R1489">
        <v>0</v>
      </c>
      <c r="S1489">
        <v>0</v>
      </c>
      <c r="T1489">
        <v>0</v>
      </c>
    </row>
    <row r="1490" spans="1:20" x14ac:dyDescent="0.4">
      <c r="A1490" s="1" t="s">
        <v>38</v>
      </c>
      <c r="B1490" s="1" t="s">
        <v>46</v>
      </c>
      <c r="C1490" s="1" t="s">
        <v>31</v>
      </c>
      <c r="D1490">
        <v>0</v>
      </c>
      <c r="E1490">
        <v>0</v>
      </c>
      <c r="F1490">
        <v>0</v>
      </c>
      <c r="G1490">
        <v>0</v>
      </c>
      <c r="H1490">
        <v>0</v>
      </c>
      <c r="I1490">
        <v>0</v>
      </c>
      <c r="J1490">
        <v>0</v>
      </c>
      <c r="K1490">
        <v>0</v>
      </c>
      <c r="L1490">
        <v>0</v>
      </c>
      <c r="M1490">
        <v>0</v>
      </c>
      <c r="N1490">
        <v>0</v>
      </c>
      <c r="O1490">
        <v>0</v>
      </c>
      <c r="P1490">
        <v>0</v>
      </c>
      <c r="Q1490">
        <v>0</v>
      </c>
      <c r="R1490">
        <v>0</v>
      </c>
      <c r="S1490">
        <v>0</v>
      </c>
      <c r="T1490">
        <v>0</v>
      </c>
    </row>
    <row r="1491" spans="1:20" x14ac:dyDescent="0.4">
      <c r="A1491" s="1" t="s">
        <v>38</v>
      </c>
      <c r="B1491" s="1" t="s">
        <v>46</v>
      </c>
      <c r="C1491" s="1" t="s">
        <v>32</v>
      </c>
      <c r="D1491">
        <v>0</v>
      </c>
      <c r="E1491">
        <v>0</v>
      </c>
      <c r="F1491">
        <v>0</v>
      </c>
      <c r="G1491">
        <v>0</v>
      </c>
      <c r="H1491">
        <v>0</v>
      </c>
      <c r="I1491">
        <v>0</v>
      </c>
      <c r="J1491">
        <v>0</v>
      </c>
      <c r="K1491">
        <v>0</v>
      </c>
      <c r="L1491">
        <v>0</v>
      </c>
      <c r="M1491">
        <v>0</v>
      </c>
      <c r="N1491">
        <v>0</v>
      </c>
      <c r="O1491">
        <v>0</v>
      </c>
      <c r="P1491">
        <v>0</v>
      </c>
      <c r="Q1491">
        <v>0</v>
      </c>
      <c r="R1491">
        <v>0</v>
      </c>
      <c r="S1491">
        <v>0</v>
      </c>
      <c r="T1491">
        <v>0</v>
      </c>
    </row>
    <row r="1492" spans="1:20" x14ac:dyDescent="0.4">
      <c r="A1492" s="1" t="s">
        <v>38</v>
      </c>
      <c r="B1492" s="1" t="s">
        <v>46</v>
      </c>
      <c r="C1492" s="1" t="s">
        <v>33</v>
      </c>
      <c r="D1492">
        <v>0</v>
      </c>
      <c r="E1492">
        <v>0</v>
      </c>
      <c r="F1492">
        <v>0</v>
      </c>
      <c r="G1492">
        <v>0</v>
      </c>
      <c r="H1492">
        <v>0</v>
      </c>
      <c r="I1492">
        <v>0</v>
      </c>
      <c r="J1492">
        <v>0</v>
      </c>
      <c r="K1492">
        <v>0</v>
      </c>
      <c r="L1492">
        <v>0</v>
      </c>
      <c r="M1492">
        <v>0</v>
      </c>
      <c r="N1492">
        <v>0</v>
      </c>
      <c r="O1492">
        <v>0</v>
      </c>
      <c r="P1492">
        <v>0</v>
      </c>
      <c r="Q1492">
        <v>0</v>
      </c>
      <c r="R1492">
        <v>0</v>
      </c>
      <c r="S1492">
        <v>0</v>
      </c>
      <c r="T1492">
        <v>0</v>
      </c>
    </row>
    <row r="1493" spans="1:20" x14ac:dyDescent="0.4">
      <c r="A1493" s="1" t="s">
        <v>38</v>
      </c>
      <c r="B1493" s="1" t="s">
        <v>46</v>
      </c>
      <c r="C1493" s="1" t="s">
        <v>34</v>
      </c>
      <c r="D1493">
        <v>0</v>
      </c>
      <c r="E1493">
        <v>0</v>
      </c>
      <c r="F1493">
        <v>0</v>
      </c>
      <c r="G1493">
        <v>0</v>
      </c>
      <c r="H1493">
        <v>0</v>
      </c>
      <c r="I1493">
        <v>0</v>
      </c>
      <c r="J1493">
        <v>0</v>
      </c>
      <c r="K1493">
        <v>0</v>
      </c>
      <c r="L1493">
        <v>0</v>
      </c>
      <c r="M1493">
        <v>0</v>
      </c>
      <c r="N1493">
        <v>0</v>
      </c>
      <c r="O1493">
        <v>0</v>
      </c>
      <c r="P1493">
        <v>0</v>
      </c>
      <c r="Q1493">
        <v>0</v>
      </c>
      <c r="R1493">
        <v>0</v>
      </c>
      <c r="S1493">
        <v>0</v>
      </c>
      <c r="T1493">
        <v>0</v>
      </c>
    </row>
    <row r="1494" spans="1:20" x14ac:dyDescent="0.4">
      <c r="A1494" s="1" t="s">
        <v>38</v>
      </c>
      <c r="B1494" s="1" t="s">
        <v>47</v>
      </c>
      <c r="C1494" s="1" t="s">
        <v>31</v>
      </c>
      <c r="D1494">
        <v>0</v>
      </c>
      <c r="E1494">
        <v>0</v>
      </c>
      <c r="F1494">
        <v>0</v>
      </c>
      <c r="G1494">
        <v>0</v>
      </c>
      <c r="H1494">
        <v>0</v>
      </c>
      <c r="I1494">
        <v>0</v>
      </c>
      <c r="J1494">
        <v>1.748492990633247E-3</v>
      </c>
      <c r="K1494">
        <v>1.1319595278487133E-2</v>
      </c>
      <c r="L1494">
        <v>4.3975249067654432E-2</v>
      </c>
      <c r="M1494">
        <v>0</v>
      </c>
      <c r="N1494">
        <v>3.1792953627090975E-2</v>
      </c>
      <c r="O1494">
        <v>3.807501155792524E-2</v>
      </c>
      <c r="P1494">
        <v>2.5420725719470544E-2</v>
      </c>
      <c r="Q1494">
        <v>2.5421507524870057E-2</v>
      </c>
      <c r="R1494">
        <v>2.5422028728469694E-2</v>
      </c>
      <c r="S1494">
        <v>2.5422376197536123E-2</v>
      </c>
      <c r="T1494">
        <v>2.5422607843580382E-2</v>
      </c>
    </row>
    <row r="1495" spans="1:20" x14ac:dyDescent="0.4">
      <c r="A1495" s="1" t="s">
        <v>38</v>
      </c>
      <c r="B1495" s="1" t="s">
        <v>47</v>
      </c>
      <c r="C1495" s="1" t="s">
        <v>32</v>
      </c>
      <c r="D1495">
        <v>0</v>
      </c>
      <c r="E1495">
        <v>0</v>
      </c>
      <c r="F1495">
        <v>0</v>
      </c>
      <c r="G1495">
        <v>0</v>
      </c>
      <c r="H1495">
        <v>0</v>
      </c>
      <c r="I1495">
        <v>0</v>
      </c>
      <c r="J1495">
        <v>0</v>
      </c>
      <c r="K1495">
        <v>0</v>
      </c>
      <c r="L1495">
        <v>0</v>
      </c>
      <c r="M1495">
        <v>0</v>
      </c>
      <c r="N1495">
        <v>0</v>
      </c>
      <c r="O1495">
        <v>0</v>
      </c>
      <c r="P1495">
        <v>0</v>
      </c>
      <c r="Q1495">
        <v>0</v>
      </c>
      <c r="R1495">
        <v>0</v>
      </c>
      <c r="S1495">
        <v>0</v>
      </c>
      <c r="T1495">
        <v>0</v>
      </c>
    </row>
    <row r="1496" spans="1:20" x14ac:dyDescent="0.4">
      <c r="A1496" s="1" t="s">
        <v>38</v>
      </c>
      <c r="B1496" s="1" t="s">
        <v>47</v>
      </c>
      <c r="C1496" s="1" t="s">
        <v>33</v>
      </c>
      <c r="D1496">
        <v>0</v>
      </c>
      <c r="E1496">
        <v>0</v>
      </c>
      <c r="F1496">
        <v>0</v>
      </c>
      <c r="G1496">
        <v>0</v>
      </c>
      <c r="H1496">
        <v>0</v>
      </c>
      <c r="I1496">
        <v>0</v>
      </c>
      <c r="J1496">
        <v>0</v>
      </c>
      <c r="K1496">
        <v>0</v>
      </c>
      <c r="L1496">
        <v>0</v>
      </c>
      <c r="M1496">
        <v>0</v>
      </c>
      <c r="N1496">
        <v>0</v>
      </c>
      <c r="O1496">
        <v>0</v>
      </c>
      <c r="P1496">
        <v>0</v>
      </c>
      <c r="Q1496">
        <v>0</v>
      </c>
      <c r="R1496">
        <v>0</v>
      </c>
      <c r="S1496">
        <v>0</v>
      </c>
      <c r="T1496">
        <v>0</v>
      </c>
    </row>
    <row r="1497" spans="1:20" x14ac:dyDescent="0.4">
      <c r="A1497" s="1" t="s">
        <v>38</v>
      </c>
      <c r="B1497" s="1" t="s">
        <v>47</v>
      </c>
      <c r="C1497" s="1" t="s">
        <v>34</v>
      </c>
      <c r="D1497">
        <v>0</v>
      </c>
      <c r="E1497">
        <v>0</v>
      </c>
      <c r="F1497">
        <v>0</v>
      </c>
      <c r="G1497">
        <v>0</v>
      </c>
      <c r="H1497">
        <v>0</v>
      </c>
      <c r="I1497">
        <v>0</v>
      </c>
      <c r="J1497">
        <v>0</v>
      </c>
      <c r="K1497">
        <v>0</v>
      </c>
      <c r="L1497">
        <v>0</v>
      </c>
      <c r="M1497">
        <v>0</v>
      </c>
      <c r="N1497">
        <v>0</v>
      </c>
      <c r="O1497">
        <v>0</v>
      </c>
      <c r="P1497">
        <v>0</v>
      </c>
      <c r="Q1497">
        <v>0</v>
      </c>
      <c r="R1497">
        <v>0</v>
      </c>
      <c r="S1497">
        <v>0</v>
      </c>
      <c r="T1497">
        <v>0</v>
      </c>
    </row>
    <row r="1498" spans="1:20" x14ac:dyDescent="0.4">
      <c r="A1498" s="1" t="s">
        <v>38</v>
      </c>
      <c r="B1498" s="1" t="s">
        <v>48</v>
      </c>
      <c r="C1498" s="1" t="s">
        <v>31</v>
      </c>
      <c r="D1498">
        <v>0</v>
      </c>
      <c r="E1498">
        <v>0</v>
      </c>
      <c r="F1498">
        <v>0</v>
      </c>
      <c r="G1498">
        <v>0</v>
      </c>
      <c r="H1498">
        <v>0</v>
      </c>
      <c r="I1498">
        <v>2.2614324495670952E-3</v>
      </c>
      <c r="J1498">
        <v>1.060692863281083E-2</v>
      </c>
      <c r="K1498">
        <v>1.6390634891767272E-2</v>
      </c>
      <c r="L1498">
        <v>5.4723958543675663E-2</v>
      </c>
      <c r="M1498">
        <v>5.5059487244278379E-2</v>
      </c>
      <c r="N1498">
        <v>3.6368636700906239E-2</v>
      </c>
      <c r="O1498">
        <v>3.6739529583204499E-2</v>
      </c>
      <c r="P1498">
        <v>3.5485449071133317E-2</v>
      </c>
      <c r="Q1498">
        <v>3.5485303144641961E-2</v>
      </c>
      <c r="R1498">
        <v>3.5485205860314416E-2</v>
      </c>
      <c r="S1498">
        <v>3.5485141004096041E-2</v>
      </c>
      <c r="T1498">
        <v>3.5485097766617124E-2</v>
      </c>
    </row>
    <row r="1499" spans="1:20" x14ac:dyDescent="0.4">
      <c r="A1499" s="1" t="s">
        <v>38</v>
      </c>
      <c r="B1499" s="1" t="s">
        <v>48</v>
      </c>
      <c r="C1499" s="1" t="s">
        <v>32</v>
      </c>
      <c r="D1499">
        <v>0</v>
      </c>
      <c r="E1499">
        <v>0</v>
      </c>
      <c r="F1499">
        <v>0</v>
      </c>
      <c r="G1499">
        <v>0</v>
      </c>
      <c r="H1499">
        <v>0</v>
      </c>
      <c r="I1499">
        <v>0</v>
      </c>
      <c r="J1499">
        <v>0</v>
      </c>
      <c r="K1499">
        <v>0</v>
      </c>
      <c r="L1499">
        <v>0</v>
      </c>
      <c r="M1499">
        <v>0</v>
      </c>
      <c r="N1499">
        <v>0</v>
      </c>
      <c r="O1499">
        <v>0</v>
      </c>
      <c r="P1499">
        <v>0</v>
      </c>
      <c r="Q1499">
        <v>0</v>
      </c>
      <c r="R1499">
        <v>0</v>
      </c>
      <c r="S1499">
        <v>0</v>
      </c>
      <c r="T1499">
        <v>0</v>
      </c>
    </row>
    <row r="1500" spans="1:20" x14ac:dyDescent="0.4">
      <c r="A1500" s="1" t="s">
        <v>38</v>
      </c>
      <c r="B1500" s="1" t="s">
        <v>48</v>
      </c>
      <c r="C1500" s="1" t="s">
        <v>33</v>
      </c>
      <c r="D1500">
        <v>0</v>
      </c>
      <c r="E1500">
        <v>0</v>
      </c>
      <c r="F1500">
        <v>0</v>
      </c>
      <c r="G1500">
        <v>0</v>
      </c>
      <c r="H1500">
        <v>0</v>
      </c>
      <c r="I1500">
        <v>0</v>
      </c>
      <c r="J1500">
        <v>0</v>
      </c>
      <c r="K1500">
        <v>0</v>
      </c>
      <c r="L1500">
        <v>0</v>
      </c>
      <c r="M1500">
        <v>0</v>
      </c>
      <c r="N1500">
        <v>0</v>
      </c>
      <c r="O1500">
        <v>0</v>
      </c>
      <c r="P1500">
        <v>0</v>
      </c>
      <c r="Q1500">
        <v>0</v>
      </c>
      <c r="R1500">
        <v>0</v>
      </c>
      <c r="S1500">
        <v>0</v>
      </c>
      <c r="T1500">
        <v>0</v>
      </c>
    </row>
    <row r="1501" spans="1:20" x14ac:dyDescent="0.4">
      <c r="A1501" s="1" t="s">
        <v>38</v>
      </c>
      <c r="B1501" s="1" t="s">
        <v>48</v>
      </c>
      <c r="C1501" s="1" t="s">
        <v>34</v>
      </c>
      <c r="D1501">
        <v>0</v>
      </c>
      <c r="E1501">
        <v>0</v>
      </c>
      <c r="F1501">
        <v>0</v>
      </c>
      <c r="G1501">
        <v>0</v>
      </c>
      <c r="H1501">
        <v>0</v>
      </c>
      <c r="I1501">
        <v>0</v>
      </c>
      <c r="J1501">
        <v>0</v>
      </c>
      <c r="K1501">
        <v>0</v>
      </c>
      <c r="L1501">
        <v>0</v>
      </c>
      <c r="M1501">
        <v>0</v>
      </c>
      <c r="N1501">
        <v>0</v>
      </c>
      <c r="O1501">
        <v>0</v>
      </c>
      <c r="P1501">
        <v>0</v>
      </c>
      <c r="Q1501">
        <v>0</v>
      </c>
      <c r="R1501">
        <v>0</v>
      </c>
      <c r="S1501">
        <v>0</v>
      </c>
      <c r="T1501">
        <v>0</v>
      </c>
    </row>
    <row r="1502" spans="1:20" x14ac:dyDescent="0.4">
      <c r="A1502" s="1" t="s">
        <v>38</v>
      </c>
      <c r="B1502" s="1" t="s">
        <v>49</v>
      </c>
      <c r="C1502" s="1" t="s">
        <v>31</v>
      </c>
      <c r="D1502">
        <v>0</v>
      </c>
      <c r="E1502">
        <v>0</v>
      </c>
      <c r="F1502">
        <v>0</v>
      </c>
      <c r="G1502">
        <v>0</v>
      </c>
      <c r="H1502">
        <v>0</v>
      </c>
      <c r="I1502">
        <v>0</v>
      </c>
      <c r="J1502">
        <v>0</v>
      </c>
      <c r="K1502">
        <v>0</v>
      </c>
      <c r="L1502">
        <v>0</v>
      </c>
      <c r="M1502">
        <v>0</v>
      </c>
      <c r="N1502">
        <v>0</v>
      </c>
      <c r="O1502">
        <v>0</v>
      </c>
      <c r="P1502">
        <v>0</v>
      </c>
      <c r="Q1502">
        <v>0</v>
      </c>
      <c r="R1502">
        <v>0</v>
      </c>
      <c r="S1502">
        <v>0</v>
      </c>
      <c r="T1502">
        <v>0</v>
      </c>
    </row>
    <row r="1503" spans="1:20" x14ac:dyDescent="0.4">
      <c r="A1503" s="1" t="s">
        <v>38</v>
      </c>
      <c r="B1503" s="1" t="s">
        <v>49</v>
      </c>
      <c r="C1503" s="1" t="s">
        <v>32</v>
      </c>
      <c r="D1503">
        <v>0</v>
      </c>
      <c r="E1503">
        <v>0</v>
      </c>
      <c r="F1503">
        <v>0</v>
      </c>
      <c r="G1503">
        <v>0</v>
      </c>
      <c r="H1503">
        <v>0</v>
      </c>
      <c r="I1503">
        <v>0</v>
      </c>
      <c r="J1503">
        <v>0</v>
      </c>
      <c r="K1503">
        <v>0</v>
      </c>
      <c r="L1503">
        <v>0</v>
      </c>
      <c r="M1503">
        <v>0</v>
      </c>
      <c r="N1503">
        <v>0</v>
      </c>
      <c r="O1503">
        <v>0</v>
      </c>
      <c r="P1503">
        <v>0</v>
      </c>
      <c r="Q1503">
        <v>0</v>
      </c>
      <c r="R1503">
        <v>0</v>
      </c>
      <c r="S1503">
        <v>0</v>
      </c>
      <c r="T1503">
        <v>0</v>
      </c>
    </row>
    <row r="1504" spans="1:20" x14ac:dyDescent="0.4">
      <c r="A1504" s="1" t="s">
        <v>38</v>
      </c>
      <c r="B1504" s="1" t="s">
        <v>49</v>
      </c>
      <c r="C1504" s="1" t="s">
        <v>33</v>
      </c>
      <c r="D1504">
        <v>0</v>
      </c>
      <c r="E1504">
        <v>0</v>
      </c>
      <c r="F1504">
        <v>0</v>
      </c>
      <c r="G1504">
        <v>0</v>
      </c>
      <c r="H1504">
        <v>0</v>
      </c>
      <c r="I1504">
        <v>0</v>
      </c>
      <c r="J1504">
        <v>0</v>
      </c>
      <c r="K1504">
        <v>0</v>
      </c>
      <c r="L1504">
        <v>0</v>
      </c>
      <c r="M1504">
        <v>0</v>
      </c>
      <c r="N1504">
        <v>0</v>
      </c>
      <c r="O1504">
        <v>0</v>
      </c>
      <c r="P1504">
        <v>0</v>
      </c>
      <c r="Q1504">
        <v>0</v>
      </c>
      <c r="R1504">
        <v>0</v>
      </c>
      <c r="S1504">
        <v>0</v>
      </c>
      <c r="T1504">
        <v>0</v>
      </c>
    </row>
    <row r="1505" spans="1:20" x14ac:dyDescent="0.4">
      <c r="A1505" s="1" t="s">
        <v>38</v>
      </c>
      <c r="B1505" s="1" t="s">
        <v>49</v>
      </c>
      <c r="C1505" s="1" t="s">
        <v>34</v>
      </c>
      <c r="D1505">
        <v>0</v>
      </c>
      <c r="E1505">
        <v>0</v>
      </c>
      <c r="F1505">
        <v>0</v>
      </c>
      <c r="G1505">
        <v>0</v>
      </c>
      <c r="H1505">
        <v>0</v>
      </c>
      <c r="I1505">
        <v>0</v>
      </c>
      <c r="J1505">
        <v>0</v>
      </c>
      <c r="K1505">
        <v>0</v>
      </c>
      <c r="L1505">
        <v>0</v>
      </c>
      <c r="M1505">
        <v>0</v>
      </c>
      <c r="N1505">
        <v>0</v>
      </c>
      <c r="O1505">
        <v>0</v>
      </c>
      <c r="P1505">
        <v>0</v>
      </c>
      <c r="Q1505">
        <v>0</v>
      </c>
      <c r="R1505">
        <v>0</v>
      </c>
      <c r="S1505">
        <v>0</v>
      </c>
      <c r="T1505">
        <v>0</v>
      </c>
    </row>
    <row r="1506" spans="1:20" x14ac:dyDescent="0.4">
      <c r="A1506" s="1" t="s">
        <v>38</v>
      </c>
      <c r="B1506" s="1" t="s">
        <v>535</v>
      </c>
      <c r="C1506" s="1" t="s">
        <v>31</v>
      </c>
      <c r="D1506">
        <v>0</v>
      </c>
      <c r="E1506">
        <v>0</v>
      </c>
      <c r="F1506">
        <v>0</v>
      </c>
      <c r="G1506">
        <v>0</v>
      </c>
      <c r="H1506">
        <v>0</v>
      </c>
      <c r="I1506">
        <v>0</v>
      </c>
      <c r="J1506">
        <v>0</v>
      </c>
      <c r="K1506">
        <v>0</v>
      </c>
      <c r="L1506">
        <v>0</v>
      </c>
      <c r="M1506">
        <v>0</v>
      </c>
      <c r="N1506">
        <v>0</v>
      </c>
      <c r="O1506">
        <v>0</v>
      </c>
      <c r="P1506">
        <v>0</v>
      </c>
      <c r="Q1506">
        <v>0</v>
      </c>
      <c r="R1506">
        <v>0</v>
      </c>
      <c r="S1506">
        <v>0</v>
      </c>
      <c r="T1506">
        <v>0</v>
      </c>
    </row>
    <row r="1507" spans="1:20" x14ac:dyDescent="0.4">
      <c r="A1507" s="1" t="s">
        <v>38</v>
      </c>
      <c r="B1507" s="1" t="s">
        <v>535</v>
      </c>
      <c r="C1507" s="1" t="s">
        <v>32</v>
      </c>
      <c r="D1507">
        <v>0</v>
      </c>
      <c r="E1507">
        <v>0</v>
      </c>
      <c r="F1507">
        <v>0</v>
      </c>
      <c r="G1507">
        <v>0</v>
      </c>
      <c r="H1507">
        <v>0</v>
      </c>
      <c r="I1507">
        <v>0</v>
      </c>
      <c r="J1507">
        <v>0</v>
      </c>
      <c r="K1507">
        <v>0</v>
      </c>
      <c r="L1507">
        <v>0</v>
      </c>
      <c r="M1507">
        <v>0</v>
      </c>
      <c r="N1507">
        <v>0</v>
      </c>
      <c r="O1507">
        <v>0</v>
      </c>
      <c r="P1507">
        <v>0</v>
      </c>
      <c r="Q1507">
        <v>0</v>
      </c>
      <c r="R1507">
        <v>0</v>
      </c>
      <c r="S1507">
        <v>0</v>
      </c>
      <c r="T1507">
        <v>0</v>
      </c>
    </row>
    <row r="1508" spans="1:20" x14ac:dyDescent="0.4">
      <c r="A1508" s="1" t="s">
        <v>38</v>
      </c>
      <c r="B1508" s="1" t="s">
        <v>535</v>
      </c>
      <c r="C1508" s="1" t="s">
        <v>33</v>
      </c>
      <c r="D1508">
        <v>0</v>
      </c>
      <c r="E1508">
        <v>0</v>
      </c>
      <c r="F1508">
        <v>0</v>
      </c>
      <c r="G1508">
        <v>0</v>
      </c>
      <c r="H1508">
        <v>0</v>
      </c>
      <c r="I1508">
        <v>0</v>
      </c>
      <c r="J1508">
        <v>0</v>
      </c>
      <c r="K1508">
        <v>0</v>
      </c>
      <c r="L1508">
        <v>0</v>
      </c>
      <c r="M1508">
        <v>0</v>
      </c>
      <c r="N1508">
        <v>0</v>
      </c>
      <c r="O1508">
        <v>0</v>
      </c>
      <c r="P1508">
        <v>0</v>
      </c>
      <c r="Q1508">
        <v>0</v>
      </c>
      <c r="R1508">
        <v>0</v>
      </c>
      <c r="S1508">
        <v>0</v>
      </c>
      <c r="T1508">
        <v>0</v>
      </c>
    </row>
    <row r="1509" spans="1:20" x14ac:dyDescent="0.4">
      <c r="A1509" s="1" t="s">
        <v>38</v>
      </c>
      <c r="B1509" s="1" t="s">
        <v>535</v>
      </c>
      <c r="C1509" s="1" t="s">
        <v>34</v>
      </c>
      <c r="D1509">
        <v>0</v>
      </c>
      <c r="E1509">
        <v>0</v>
      </c>
      <c r="F1509">
        <v>0</v>
      </c>
      <c r="G1509">
        <v>0</v>
      </c>
      <c r="H1509">
        <v>0</v>
      </c>
      <c r="I1509">
        <v>0</v>
      </c>
      <c r="J1509">
        <v>0</v>
      </c>
      <c r="K1509">
        <v>0</v>
      </c>
      <c r="L1509">
        <v>0</v>
      </c>
      <c r="M1509">
        <v>0</v>
      </c>
      <c r="N1509">
        <v>0</v>
      </c>
      <c r="O1509">
        <v>0</v>
      </c>
      <c r="P1509">
        <v>0</v>
      </c>
      <c r="Q1509">
        <v>0</v>
      </c>
      <c r="R1509">
        <v>0</v>
      </c>
      <c r="S1509">
        <v>0</v>
      </c>
      <c r="T1509">
        <v>0</v>
      </c>
    </row>
    <row r="1510" spans="1:20" x14ac:dyDescent="0.4">
      <c r="A1510" s="1" t="s">
        <v>38</v>
      </c>
      <c r="B1510" s="1" t="s">
        <v>538</v>
      </c>
      <c r="C1510" s="1" t="s">
        <v>31</v>
      </c>
      <c r="D1510">
        <v>0</v>
      </c>
      <c r="E1510">
        <v>0</v>
      </c>
      <c r="F1510">
        <v>0</v>
      </c>
      <c r="G1510">
        <v>0</v>
      </c>
      <c r="H1510">
        <v>0</v>
      </c>
      <c r="I1510">
        <v>0</v>
      </c>
      <c r="J1510">
        <v>0</v>
      </c>
      <c r="K1510">
        <v>0</v>
      </c>
      <c r="L1510">
        <v>0</v>
      </c>
      <c r="M1510">
        <v>0</v>
      </c>
      <c r="N1510">
        <v>0</v>
      </c>
      <c r="O1510">
        <v>0</v>
      </c>
      <c r="P1510">
        <v>0</v>
      </c>
      <c r="Q1510">
        <v>0</v>
      </c>
      <c r="R1510">
        <v>0</v>
      </c>
      <c r="S1510">
        <v>0</v>
      </c>
      <c r="T1510">
        <v>0</v>
      </c>
    </row>
    <row r="1511" spans="1:20" x14ac:dyDescent="0.4">
      <c r="A1511" s="1" t="s">
        <v>38</v>
      </c>
      <c r="B1511" s="1" t="s">
        <v>538</v>
      </c>
      <c r="C1511" s="1" t="s">
        <v>32</v>
      </c>
      <c r="D1511">
        <v>0</v>
      </c>
      <c r="E1511">
        <v>0</v>
      </c>
      <c r="F1511">
        <v>0</v>
      </c>
      <c r="G1511">
        <v>0</v>
      </c>
      <c r="H1511">
        <v>0</v>
      </c>
      <c r="I1511">
        <v>0</v>
      </c>
      <c r="J1511">
        <v>0</v>
      </c>
      <c r="K1511">
        <v>0</v>
      </c>
      <c r="L1511">
        <v>0</v>
      </c>
      <c r="M1511">
        <v>0</v>
      </c>
      <c r="N1511">
        <v>0</v>
      </c>
      <c r="O1511">
        <v>0</v>
      </c>
      <c r="P1511">
        <v>0</v>
      </c>
      <c r="Q1511">
        <v>0</v>
      </c>
      <c r="R1511">
        <v>0</v>
      </c>
      <c r="S1511">
        <v>0</v>
      </c>
      <c r="T1511">
        <v>0</v>
      </c>
    </row>
    <row r="1512" spans="1:20" x14ac:dyDescent="0.4">
      <c r="A1512" s="1" t="s">
        <v>38</v>
      </c>
      <c r="B1512" s="1" t="s">
        <v>538</v>
      </c>
      <c r="C1512" s="1" t="s">
        <v>33</v>
      </c>
      <c r="D1512">
        <v>0</v>
      </c>
      <c r="E1512">
        <v>0</v>
      </c>
      <c r="F1512">
        <v>0</v>
      </c>
      <c r="G1512">
        <v>0</v>
      </c>
      <c r="H1512">
        <v>0</v>
      </c>
      <c r="I1512">
        <v>0</v>
      </c>
      <c r="J1512">
        <v>0</v>
      </c>
      <c r="K1512">
        <v>0</v>
      </c>
      <c r="L1512">
        <v>0</v>
      </c>
      <c r="M1512">
        <v>0</v>
      </c>
      <c r="N1512">
        <v>0</v>
      </c>
      <c r="O1512">
        <v>0</v>
      </c>
      <c r="P1512">
        <v>0</v>
      </c>
      <c r="Q1512">
        <v>0</v>
      </c>
      <c r="R1512">
        <v>0</v>
      </c>
      <c r="S1512">
        <v>0</v>
      </c>
      <c r="T1512">
        <v>0</v>
      </c>
    </row>
    <row r="1513" spans="1:20" x14ac:dyDescent="0.4">
      <c r="A1513" s="1" t="s">
        <v>38</v>
      </c>
      <c r="B1513" s="1" t="s">
        <v>538</v>
      </c>
      <c r="C1513" s="1" t="s">
        <v>34</v>
      </c>
      <c r="D1513">
        <v>0</v>
      </c>
      <c r="E1513">
        <v>0</v>
      </c>
      <c r="F1513">
        <v>0</v>
      </c>
      <c r="G1513">
        <v>0</v>
      </c>
      <c r="H1513">
        <v>0</v>
      </c>
      <c r="I1513">
        <v>0</v>
      </c>
      <c r="J1513">
        <v>0</v>
      </c>
      <c r="K1513">
        <v>0</v>
      </c>
      <c r="L1513">
        <v>0</v>
      </c>
      <c r="M1513">
        <v>0</v>
      </c>
      <c r="N1513">
        <v>0</v>
      </c>
      <c r="O1513">
        <v>0</v>
      </c>
      <c r="P1513">
        <v>0</v>
      </c>
      <c r="Q1513">
        <v>0</v>
      </c>
      <c r="R1513">
        <v>0</v>
      </c>
      <c r="S1513">
        <v>0</v>
      </c>
      <c r="T1513">
        <v>0</v>
      </c>
    </row>
    <row r="1514" spans="1:20" x14ac:dyDescent="0.4">
      <c r="A1514" s="1" t="s">
        <v>43</v>
      </c>
      <c r="B1514" s="1" t="s">
        <v>30</v>
      </c>
      <c r="C1514" s="1" t="s">
        <v>31</v>
      </c>
      <c r="D1514">
        <v>0</v>
      </c>
      <c r="E1514">
        <v>0</v>
      </c>
      <c r="F1514">
        <v>0</v>
      </c>
      <c r="G1514">
        <v>0</v>
      </c>
      <c r="H1514">
        <v>0</v>
      </c>
      <c r="I1514">
        <v>0</v>
      </c>
      <c r="J1514">
        <v>0</v>
      </c>
      <c r="K1514">
        <v>0</v>
      </c>
      <c r="L1514">
        <v>0</v>
      </c>
      <c r="M1514">
        <v>0</v>
      </c>
      <c r="N1514">
        <v>0</v>
      </c>
      <c r="O1514">
        <v>0</v>
      </c>
      <c r="P1514">
        <v>0</v>
      </c>
      <c r="Q1514">
        <v>0</v>
      </c>
      <c r="R1514">
        <v>0</v>
      </c>
      <c r="S1514">
        <v>0</v>
      </c>
      <c r="T1514">
        <v>0</v>
      </c>
    </row>
    <row r="1515" spans="1:20" x14ac:dyDescent="0.4">
      <c r="A1515" s="1" t="s">
        <v>43</v>
      </c>
      <c r="B1515" s="1" t="s">
        <v>30</v>
      </c>
      <c r="C1515" s="1" t="s">
        <v>32</v>
      </c>
      <c r="D1515">
        <v>0</v>
      </c>
      <c r="E1515">
        <v>0</v>
      </c>
      <c r="F1515">
        <v>0</v>
      </c>
      <c r="G1515">
        <v>0</v>
      </c>
      <c r="H1515">
        <v>0</v>
      </c>
      <c r="I1515">
        <v>0</v>
      </c>
      <c r="J1515">
        <v>0</v>
      </c>
      <c r="K1515">
        <v>0</v>
      </c>
      <c r="L1515">
        <v>0</v>
      </c>
      <c r="M1515">
        <v>0</v>
      </c>
      <c r="N1515">
        <v>0</v>
      </c>
      <c r="O1515">
        <v>0</v>
      </c>
      <c r="P1515">
        <v>0</v>
      </c>
      <c r="Q1515">
        <v>0</v>
      </c>
      <c r="R1515">
        <v>0</v>
      </c>
      <c r="S1515">
        <v>0</v>
      </c>
      <c r="T1515">
        <v>0</v>
      </c>
    </row>
    <row r="1516" spans="1:20" x14ac:dyDescent="0.4">
      <c r="A1516" s="1" t="s">
        <v>43</v>
      </c>
      <c r="B1516" s="1" t="s">
        <v>30</v>
      </c>
      <c r="C1516" s="1" t="s">
        <v>33</v>
      </c>
      <c r="D1516">
        <v>0</v>
      </c>
      <c r="E1516">
        <v>0</v>
      </c>
      <c r="F1516">
        <v>0</v>
      </c>
      <c r="G1516">
        <v>0</v>
      </c>
      <c r="H1516">
        <v>0</v>
      </c>
      <c r="I1516">
        <v>0</v>
      </c>
      <c r="J1516">
        <v>0</v>
      </c>
      <c r="K1516">
        <v>0</v>
      </c>
      <c r="L1516">
        <v>0</v>
      </c>
      <c r="M1516">
        <v>0</v>
      </c>
      <c r="N1516">
        <v>0</v>
      </c>
      <c r="O1516">
        <v>0</v>
      </c>
      <c r="P1516">
        <v>0</v>
      </c>
      <c r="Q1516">
        <v>0</v>
      </c>
      <c r="R1516">
        <v>0</v>
      </c>
      <c r="S1516">
        <v>0</v>
      </c>
      <c r="T1516">
        <v>0</v>
      </c>
    </row>
    <row r="1517" spans="1:20" x14ac:dyDescent="0.4">
      <c r="A1517" s="1" t="s">
        <v>43</v>
      </c>
      <c r="B1517" s="1" t="s">
        <v>30</v>
      </c>
      <c r="C1517" s="1" t="s">
        <v>34</v>
      </c>
      <c r="D1517">
        <v>0</v>
      </c>
      <c r="E1517">
        <v>0</v>
      </c>
      <c r="F1517">
        <v>0</v>
      </c>
      <c r="G1517">
        <v>0</v>
      </c>
      <c r="H1517">
        <v>0</v>
      </c>
      <c r="I1517">
        <v>0</v>
      </c>
      <c r="J1517">
        <v>0</v>
      </c>
      <c r="K1517">
        <v>0</v>
      </c>
      <c r="L1517">
        <v>0</v>
      </c>
      <c r="M1517">
        <v>0</v>
      </c>
      <c r="N1517">
        <v>0</v>
      </c>
      <c r="O1517">
        <v>0</v>
      </c>
      <c r="P1517">
        <v>0</v>
      </c>
      <c r="Q1517">
        <v>0</v>
      </c>
      <c r="R1517">
        <v>0</v>
      </c>
      <c r="S1517">
        <v>0</v>
      </c>
      <c r="T1517">
        <v>0</v>
      </c>
    </row>
    <row r="1518" spans="1:20" x14ac:dyDescent="0.4">
      <c r="A1518" s="1" t="s">
        <v>43</v>
      </c>
      <c r="B1518" s="1" t="s">
        <v>35</v>
      </c>
      <c r="C1518" s="1" t="s">
        <v>31</v>
      </c>
      <c r="D1518">
        <v>0</v>
      </c>
      <c r="E1518">
        <v>0</v>
      </c>
      <c r="F1518">
        <v>0</v>
      </c>
      <c r="G1518">
        <v>0</v>
      </c>
      <c r="H1518">
        <v>0</v>
      </c>
      <c r="I1518">
        <v>0</v>
      </c>
      <c r="J1518">
        <v>0</v>
      </c>
      <c r="K1518">
        <v>0</v>
      </c>
      <c r="L1518">
        <v>0</v>
      </c>
      <c r="M1518">
        <v>0</v>
      </c>
      <c r="N1518">
        <v>0</v>
      </c>
      <c r="O1518">
        <v>0</v>
      </c>
      <c r="P1518">
        <v>0</v>
      </c>
      <c r="Q1518">
        <v>0</v>
      </c>
      <c r="R1518">
        <v>0</v>
      </c>
      <c r="S1518">
        <v>0</v>
      </c>
      <c r="T1518">
        <v>0</v>
      </c>
    </row>
    <row r="1519" spans="1:20" x14ac:dyDescent="0.4">
      <c r="A1519" s="1" t="s">
        <v>43</v>
      </c>
      <c r="B1519" s="1" t="s">
        <v>35</v>
      </c>
      <c r="C1519" s="1" t="s">
        <v>32</v>
      </c>
      <c r="D1519">
        <v>0</v>
      </c>
      <c r="E1519">
        <v>0</v>
      </c>
      <c r="F1519">
        <v>0</v>
      </c>
      <c r="G1519">
        <v>0</v>
      </c>
      <c r="H1519">
        <v>0</v>
      </c>
      <c r="I1519">
        <v>0</v>
      </c>
      <c r="J1519">
        <v>0</v>
      </c>
      <c r="K1519">
        <v>0</v>
      </c>
      <c r="L1519">
        <v>0</v>
      </c>
      <c r="M1519">
        <v>0</v>
      </c>
      <c r="N1519">
        <v>0</v>
      </c>
      <c r="O1519">
        <v>0</v>
      </c>
      <c r="P1519">
        <v>0</v>
      </c>
      <c r="Q1519">
        <v>0</v>
      </c>
      <c r="R1519">
        <v>0</v>
      </c>
      <c r="S1519">
        <v>0</v>
      </c>
      <c r="T1519">
        <v>0</v>
      </c>
    </row>
    <row r="1520" spans="1:20" x14ac:dyDescent="0.4">
      <c r="A1520" s="1" t="s">
        <v>43</v>
      </c>
      <c r="B1520" s="1" t="s">
        <v>35</v>
      </c>
      <c r="C1520" s="1" t="s">
        <v>33</v>
      </c>
      <c r="D1520">
        <v>0</v>
      </c>
      <c r="E1520">
        <v>0</v>
      </c>
      <c r="F1520">
        <v>0</v>
      </c>
      <c r="G1520">
        <v>0</v>
      </c>
      <c r="H1520">
        <v>0</v>
      </c>
      <c r="I1520">
        <v>0</v>
      </c>
      <c r="J1520">
        <v>0</v>
      </c>
      <c r="K1520">
        <v>0</v>
      </c>
      <c r="L1520">
        <v>0</v>
      </c>
      <c r="M1520">
        <v>0</v>
      </c>
      <c r="N1520">
        <v>0</v>
      </c>
      <c r="O1520">
        <v>0</v>
      </c>
      <c r="P1520">
        <v>0</v>
      </c>
      <c r="Q1520">
        <v>0</v>
      </c>
      <c r="R1520">
        <v>0</v>
      </c>
      <c r="S1520">
        <v>0</v>
      </c>
      <c r="T1520">
        <v>0</v>
      </c>
    </row>
    <row r="1521" spans="1:20" x14ac:dyDescent="0.4">
      <c r="A1521" s="1" t="s">
        <v>43</v>
      </c>
      <c r="B1521" s="1" t="s">
        <v>35</v>
      </c>
      <c r="C1521" s="1" t="s">
        <v>34</v>
      </c>
      <c r="D1521">
        <v>0</v>
      </c>
      <c r="E1521">
        <v>0</v>
      </c>
      <c r="F1521">
        <v>0</v>
      </c>
      <c r="G1521">
        <v>0</v>
      </c>
      <c r="H1521">
        <v>0</v>
      </c>
      <c r="I1521">
        <v>0</v>
      </c>
      <c r="J1521">
        <v>0</v>
      </c>
      <c r="K1521">
        <v>0</v>
      </c>
      <c r="L1521">
        <v>0</v>
      </c>
      <c r="M1521">
        <v>0</v>
      </c>
      <c r="N1521">
        <v>0</v>
      </c>
      <c r="O1521">
        <v>0</v>
      </c>
      <c r="P1521">
        <v>0</v>
      </c>
      <c r="Q1521">
        <v>0</v>
      </c>
      <c r="R1521">
        <v>0</v>
      </c>
      <c r="S1521">
        <v>0</v>
      </c>
      <c r="T1521">
        <v>0</v>
      </c>
    </row>
    <row r="1522" spans="1:20" x14ac:dyDescent="0.4">
      <c r="A1522" s="1" t="s">
        <v>43</v>
      </c>
      <c r="B1522" s="1" t="s">
        <v>36</v>
      </c>
      <c r="C1522" s="1" t="s">
        <v>31</v>
      </c>
      <c r="D1522">
        <v>0</v>
      </c>
      <c r="E1522">
        <v>0</v>
      </c>
      <c r="F1522">
        <v>0</v>
      </c>
      <c r="G1522">
        <v>0</v>
      </c>
      <c r="H1522">
        <v>0</v>
      </c>
      <c r="I1522">
        <v>0</v>
      </c>
      <c r="J1522">
        <v>0</v>
      </c>
      <c r="K1522">
        <v>0</v>
      </c>
      <c r="L1522">
        <v>0</v>
      </c>
      <c r="M1522">
        <v>0</v>
      </c>
      <c r="N1522">
        <v>0</v>
      </c>
      <c r="O1522">
        <v>0</v>
      </c>
      <c r="P1522">
        <v>0</v>
      </c>
      <c r="Q1522">
        <v>0</v>
      </c>
      <c r="R1522">
        <v>0</v>
      </c>
      <c r="S1522">
        <v>0</v>
      </c>
      <c r="T1522">
        <v>0</v>
      </c>
    </row>
    <row r="1523" spans="1:20" x14ac:dyDescent="0.4">
      <c r="A1523" s="1" t="s">
        <v>43</v>
      </c>
      <c r="B1523" s="1" t="s">
        <v>36</v>
      </c>
      <c r="C1523" s="1" t="s">
        <v>32</v>
      </c>
      <c r="D1523">
        <v>0</v>
      </c>
      <c r="E1523">
        <v>0</v>
      </c>
      <c r="F1523">
        <v>0</v>
      </c>
      <c r="G1523">
        <v>0</v>
      </c>
      <c r="H1523">
        <v>0</v>
      </c>
      <c r="I1523">
        <v>0</v>
      </c>
      <c r="J1523">
        <v>0</v>
      </c>
      <c r="K1523">
        <v>0</v>
      </c>
      <c r="L1523">
        <v>0</v>
      </c>
      <c r="M1523">
        <v>0</v>
      </c>
      <c r="N1523">
        <v>0</v>
      </c>
      <c r="O1523">
        <v>0</v>
      </c>
      <c r="P1523">
        <v>0</v>
      </c>
      <c r="Q1523">
        <v>0</v>
      </c>
      <c r="R1523">
        <v>0</v>
      </c>
      <c r="S1523">
        <v>0</v>
      </c>
      <c r="T1523">
        <v>0</v>
      </c>
    </row>
    <row r="1524" spans="1:20" x14ac:dyDescent="0.4">
      <c r="A1524" s="1" t="s">
        <v>43</v>
      </c>
      <c r="B1524" s="1" t="s">
        <v>36</v>
      </c>
      <c r="C1524" s="1" t="s">
        <v>33</v>
      </c>
      <c r="D1524">
        <v>0</v>
      </c>
      <c r="E1524">
        <v>0</v>
      </c>
      <c r="F1524">
        <v>0</v>
      </c>
      <c r="G1524">
        <v>0</v>
      </c>
      <c r="H1524">
        <v>0</v>
      </c>
      <c r="I1524">
        <v>0</v>
      </c>
      <c r="J1524">
        <v>0</v>
      </c>
      <c r="K1524">
        <v>0</v>
      </c>
      <c r="L1524">
        <v>0</v>
      </c>
      <c r="M1524">
        <v>0</v>
      </c>
      <c r="N1524">
        <v>0</v>
      </c>
      <c r="O1524">
        <v>0</v>
      </c>
      <c r="P1524">
        <v>0</v>
      </c>
      <c r="Q1524">
        <v>0</v>
      </c>
      <c r="R1524">
        <v>0</v>
      </c>
      <c r="S1524">
        <v>0</v>
      </c>
      <c r="T1524">
        <v>0</v>
      </c>
    </row>
    <row r="1525" spans="1:20" x14ac:dyDescent="0.4">
      <c r="A1525" s="1" t="s">
        <v>43</v>
      </c>
      <c r="B1525" s="1" t="s">
        <v>36</v>
      </c>
      <c r="C1525" s="1" t="s">
        <v>34</v>
      </c>
      <c r="D1525">
        <v>0</v>
      </c>
      <c r="E1525">
        <v>0</v>
      </c>
      <c r="F1525">
        <v>0</v>
      </c>
      <c r="G1525">
        <v>0</v>
      </c>
      <c r="H1525">
        <v>0</v>
      </c>
      <c r="I1525">
        <v>0</v>
      </c>
      <c r="J1525">
        <v>0</v>
      </c>
      <c r="K1525">
        <v>0</v>
      </c>
      <c r="L1525">
        <v>0</v>
      </c>
      <c r="M1525">
        <v>0</v>
      </c>
      <c r="N1525">
        <v>0</v>
      </c>
      <c r="O1525">
        <v>0</v>
      </c>
      <c r="P1525">
        <v>0</v>
      </c>
      <c r="Q1525">
        <v>0</v>
      </c>
      <c r="R1525">
        <v>0</v>
      </c>
      <c r="S1525">
        <v>0</v>
      </c>
      <c r="T1525">
        <v>0</v>
      </c>
    </row>
    <row r="1526" spans="1:20" x14ac:dyDescent="0.4">
      <c r="A1526" s="1" t="s">
        <v>43</v>
      </c>
      <c r="B1526" s="1" t="s">
        <v>40</v>
      </c>
      <c r="C1526" s="1" t="s">
        <v>31</v>
      </c>
      <c r="D1526">
        <v>0</v>
      </c>
      <c r="E1526">
        <v>0</v>
      </c>
      <c r="F1526">
        <v>0</v>
      </c>
      <c r="G1526">
        <v>0</v>
      </c>
      <c r="H1526">
        <v>0</v>
      </c>
      <c r="I1526">
        <v>0</v>
      </c>
      <c r="J1526">
        <v>0</v>
      </c>
      <c r="K1526">
        <v>0</v>
      </c>
      <c r="L1526">
        <v>0</v>
      </c>
      <c r="M1526">
        <v>0</v>
      </c>
      <c r="N1526">
        <v>0</v>
      </c>
      <c r="O1526">
        <v>0</v>
      </c>
      <c r="P1526">
        <v>0</v>
      </c>
      <c r="Q1526">
        <v>0</v>
      </c>
      <c r="R1526">
        <v>0</v>
      </c>
      <c r="S1526">
        <v>0</v>
      </c>
      <c r="T1526">
        <v>0</v>
      </c>
    </row>
    <row r="1527" spans="1:20" x14ac:dyDescent="0.4">
      <c r="A1527" s="1" t="s">
        <v>43</v>
      </c>
      <c r="B1527" s="1" t="s">
        <v>40</v>
      </c>
      <c r="C1527" s="1" t="s">
        <v>32</v>
      </c>
      <c r="D1527">
        <v>0</v>
      </c>
      <c r="E1527">
        <v>0</v>
      </c>
      <c r="F1527">
        <v>0</v>
      </c>
      <c r="G1527">
        <v>0</v>
      </c>
      <c r="H1527">
        <v>0</v>
      </c>
      <c r="I1527">
        <v>0</v>
      </c>
      <c r="J1527">
        <v>0</v>
      </c>
      <c r="K1527">
        <v>0</v>
      </c>
      <c r="L1527">
        <v>0</v>
      </c>
      <c r="M1527">
        <v>0</v>
      </c>
      <c r="N1527">
        <v>0</v>
      </c>
      <c r="O1527">
        <v>0</v>
      </c>
      <c r="P1527">
        <v>0</v>
      </c>
      <c r="Q1527">
        <v>0</v>
      </c>
      <c r="R1527">
        <v>0</v>
      </c>
      <c r="S1527">
        <v>0</v>
      </c>
      <c r="T1527">
        <v>0</v>
      </c>
    </row>
    <row r="1528" spans="1:20" x14ac:dyDescent="0.4">
      <c r="A1528" s="1" t="s">
        <v>43</v>
      </c>
      <c r="B1528" s="1" t="s">
        <v>40</v>
      </c>
      <c r="C1528" s="1" t="s">
        <v>33</v>
      </c>
      <c r="D1528">
        <v>0</v>
      </c>
      <c r="E1528">
        <v>0</v>
      </c>
      <c r="F1528">
        <v>0</v>
      </c>
      <c r="G1528">
        <v>0</v>
      </c>
      <c r="H1528">
        <v>0</v>
      </c>
      <c r="I1528">
        <v>0</v>
      </c>
      <c r="J1528">
        <v>0</v>
      </c>
      <c r="K1528">
        <v>0</v>
      </c>
      <c r="L1528">
        <v>0</v>
      </c>
      <c r="M1528">
        <v>0</v>
      </c>
      <c r="N1528">
        <v>0</v>
      </c>
      <c r="O1528">
        <v>0</v>
      </c>
      <c r="P1528">
        <v>0</v>
      </c>
      <c r="Q1528">
        <v>0</v>
      </c>
      <c r="R1528">
        <v>0</v>
      </c>
      <c r="S1528">
        <v>0</v>
      </c>
      <c r="T1528">
        <v>0</v>
      </c>
    </row>
    <row r="1529" spans="1:20" x14ac:dyDescent="0.4">
      <c r="A1529" s="1" t="s">
        <v>43</v>
      </c>
      <c r="B1529" s="1" t="s">
        <v>40</v>
      </c>
      <c r="C1529" s="1" t="s">
        <v>34</v>
      </c>
      <c r="D1529">
        <v>0</v>
      </c>
      <c r="E1529">
        <v>0</v>
      </c>
      <c r="F1529">
        <v>0</v>
      </c>
      <c r="G1529">
        <v>0</v>
      </c>
      <c r="H1529">
        <v>0</v>
      </c>
      <c r="I1529">
        <v>0</v>
      </c>
      <c r="J1529">
        <v>0</v>
      </c>
      <c r="K1529">
        <v>0</v>
      </c>
      <c r="L1529">
        <v>0</v>
      </c>
      <c r="M1529">
        <v>0</v>
      </c>
      <c r="N1529">
        <v>0</v>
      </c>
      <c r="O1529">
        <v>0</v>
      </c>
      <c r="P1529">
        <v>0</v>
      </c>
      <c r="Q1529">
        <v>0</v>
      </c>
      <c r="R1529">
        <v>0</v>
      </c>
      <c r="S1529">
        <v>0</v>
      </c>
      <c r="T1529">
        <v>0</v>
      </c>
    </row>
    <row r="1530" spans="1:20" x14ac:dyDescent="0.4">
      <c r="A1530" s="1" t="s">
        <v>43</v>
      </c>
      <c r="B1530" s="1" t="s">
        <v>41</v>
      </c>
      <c r="C1530" s="1" t="s">
        <v>31</v>
      </c>
      <c r="D1530">
        <v>0</v>
      </c>
      <c r="E1530">
        <v>0</v>
      </c>
      <c r="F1530">
        <v>0</v>
      </c>
      <c r="G1530">
        <v>0</v>
      </c>
      <c r="H1530">
        <v>0</v>
      </c>
      <c r="I1530">
        <v>0</v>
      </c>
      <c r="J1530">
        <v>0</v>
      </c>
      <c r="K1530">
        <v>0</v>
      </c>
      <c r="L1530">
        <v>0</v>
      </c>
      <c r="M1530">
        <v>0</v>
      </c>
      <c r="N1530">
        <v>0</v>
      </c>
      <c r="O1530">
        <v>0</v>
      </c>
      <c r="P1530">
        <v>0</v>
      </c>
      <c r="Q1530">
        <v>0</v>
      </c>
      <c r="R1530">
        <v>0</v>
      </c>
      <c r="S1530">
        <v>0</v>
      </c>
      <c r="T1530">
        <v>0</v>
      </c>
    </row>
    <row r="1531" spans="1:20" x14ac:dyDescent="0.4">
      <c r="A1531" s="1" t="s">
        <v>43</v>
      </c>
      <c r="B1531" s="1" t="s">
        <v>41</v>
      </c>
      <c r="C1531" s="1" t="s">
        <v>32</v>
      </c>
      <c r="D1531">
        <v>0</v>
      </c>
      <c r="E1531">
        <v>0</v>
      </c>
      <c r="F1531">
        <v>0</v>
      </c>
      <c r="G1531">
        <v>0</v>
      </c>
      <c r="H1531">
        <v>0</v>
      </c>
      <c r="I1531">
        <v>0</v>
      </c>
      <c r="J1531">
        <v>0</v>
      </c>
      <c r="K1531">
        <v>0</v>
      </c>
      <c r="L1531">
        <v>0</v>
      </c>
      <c r="M1531">
        <v>0</v>
      </c>
      <c r="N1531">
        <v>0</v>
      </c>
      <c r="O1531">
        <v>0</v>
      </c>
      <c r="P1531">
        <v>0</v>
      </c>
      <c r="Q1531">
        <v>0</v>
      </c>
      <c r="R1531">
        <v>0</v>
      </c>
      <c r="S1531">
        <v>0</v>
      </c>
      <c r="T1531">
        <v>0</v>
      </c>
    </row>
    <row r="1532" spans="1:20" x14ac:dyDescent="0.4">
      <c r="A1532" s="1" t="s">
        <v>43</v>
      </c>
      <c r="B1532" s="1" t="s">
        <v>41</v>
      </c>
      <c r="C1532" s="1" t="s">
        <v>33</v>
      </c>
      <c r="D1532">
        <v>0</v>
      </c>
      <c r="E1532">
        <v>0</v>
      </c>
      <c r="F1532">
        <v>0</v>
      </c>
      <c r="G1532">
        <v>0</v>
      </c>
      <c r="H1532">
        <v>0</v>
      </c>
      <c r="I1532">
        <v>0</v>
      </c>
      <c r="J1532">
        <v>0</v>
      </c>
      <c r="K1532">
        <v>0</v>
      </c>
      <c r="L1532">
        <v>0</v>
      </c>
      <c r="M1532">
        <v>0</v>
      </c>
      <c r="N1532">
        <v>0</v>
      </c>
      <c r="O1532">
        <v>0</v>
      </c>
      <c r="P1532">
        <v>0</v>
      </c>
      <c r="Q1532">
        <v>0</v>
      </c>
      <c r="R1532">
        <v>0</v>
      </c>
      <c r="S1532">
        <v>0</v>
      </c>
      <c r="T1532">
        <v>0</v>
      </c>
    </row>
    <row r="1533" spans="1:20" x14ac:dyDescent="0.4">
      <c r="A1533" s="1" t="s">
        <v>43</v>
      </c>
      <c r="B1533" s="1" t="s">
        <v>41</v>
      </c>
      <c r="C1533" s="1" t="s">
        <v>34</v>
      </c>
      <c r="D1533">
        <v>0</v>
      </c>
      <c r="E1533">
        <v>0</v>
      </c>
      <c r="F1533">
        <v>0</v>
      </c>
      <c r="G1533">
        <v>0</v>
      </c>
      <c r="H1533">
        <v>0</v>
      </c>
      <c r="I1533">
        <v>0</v>
      </c>
      <c r="J1533">
        <v>0</v>
      </c>
      <c r="K1533">
        <v>0</v>
      </c>
      <c r="L1533">
        <v>0</v>
      </c>
      <c r="M1533">
        <v>0</v>
      </c>
      <c r="N1533">
        <v>0</v>
      </c>
      <c r="O1533">
        <v>0</v>
      </c>
      <c r="P1533">
        <v>0</v>
      </c>
      <c r="Q1533">
        <v>0</v>
      </c>
      <c r="R1533">
        <v>0</v>
      </c>
      <c r="S1533">
        <v>0</v>
      </c>
      <c r="T1533">
        <v>0</v>
      </c>
    </row>
    <row r="1534" spans="1:20" x14ac:dyDescent="0.4">
      <c r="A1534" s="1" t="s">
        <v>43</v>
      </c>
      <c r="B1534" s="1" t="s">
        <v>39</v>
      </c>
      <c r="C1534" s="1" t="s">
        <v>31</v>
      </c>
      <c r="D1534">
        <v>0</v>
      </c>
      <c r="E1534">
        <v>0</v>
      </c>
      <c r="F1534">
        <v>0</v>
      </c>
      <c r="G1534">
        <v>0</v>
      </c>
      <c r="H1534">
        <v>0</v>
      </c>
      <c r="I1534">
        <v>0</v>
      </c>
      <c r="J1534">
        <v>0</v>
      </c>
      <c r="K1534">
        <v>0</v>
      </c>
      <c r="L1534">
        <v>0</v>
      </c>
      <c r="M1534">
        <v>0</v>
      </c>
      <c r="N1534">
        <v>0</v>
      </c>
      <c r="O1534">
        <v>0</v>
      </c>
      <c r="P1534">
        <v>0</v>
      </c>
      <c r="Q1534">
        <v>0</v>
      </c>
      <c r="R1534">
        <v>0</v>
      </c>
      <c r="S1534">
        <v>0</v>
      </c>
      <c r="T1534">
        <v>0</v>
      </c>
    </row>
    <row r="1535" spans="1:20" x14ac:dyDescent="0.4">
      <c r="A1535" s="1" t="s">
        <v>43</v>
      </c>
      <c r="B1535" s="1" t="s">
        <v>39</v>
      </c>
      <c r="C1535" s="1" t="s">
        <v>32</v>
      </c>
      <c r="D1535">
        <v>0</v>
      </c>
      <c r="E1535">
        <v>0</v>
      </c>
      <c r="F1535">
        <v>0</v>
      </c>
      <c r="G1535">
        <v>0</v>
      </c>
      <c r="H1535">
        <v>0</v>
      </c>
      <c r="I1535">
        <v>0</v>
      </c>
      <c r="J1535">
        <v>0</v>
      </c>
      <c r="K1535">
        <v>0</v>
      </c>
      <c r="L1535">
        <v>0</v>
      </c>
      <c r="M1535">
        <v>0</v>
      </c>
      <c r="N1535">
        <v>0</v>
      </c>
      <c r="O1535">
        <v>0</v>
      </c>
      <c r="P1535">
        <v>0</v>
      </c>
      <c r="Q1535">
        <v>0</v>
      </c>
      <c r="R1535">
        <v>0</v>
      </c>
      <c r="S1535">
        <v>0</v>
      </c>
      <c r="T1535">
        <v>0</v>
      </c>
    </row>
    <row r="1536" spans="1:20" x14ac:dyDescent="0.4">
      <c r="A1536" s="1" t="s">
        <v>43</v>
      </c>
      <c r="B1536" s="1" t="s">
        <v>39</v>
      </c>
      <c r="C1536" s="1" t="s">
        <v>33</v>
      </c>
      <c r="D1536">
        <v>0</v>
      </c>
      <c r="E1536">
        <v>0</v>
      </c>
      <c r="F1536">
        <v>0</v>
      </c>
      <c r="G1536">
        <v>0</v>
      </c>
      <c r="H1536">
        <v>0</v>
      </c>
      <c r="I1536">
        <v>0</v>
      </c>
      <c r="J1536">
        <v>0</v>
      </c>
      <c r="K1536">
        <v>0</v>
      </c>
      <c r="L1536">
        <v>0</v>
      </c>
      <c r="M1536">
        <v>0</v>
      </c>
      <c r="N1536">
        <v>0</v>
      </c>
      <c r="O1536">
        <v>0</v>
      </c>
      <c r="P1536">
        <v>0</v>
      </c>
      <c r="Q1536">
        <v>0</v>
      </c>
      <c r="R1536">
        <v>0</v>
      </c>
      <c r="S1536">
        <v>0</v>
      </c>
      <c r="T1536">
        <v>0</v>
      </c>
    </row>
    <row r="1537" spans="1:20" x14ac:dyDescent="0.4">
      <c r="A1537" s="1" t="s">
        <v>43</v>
      </c>
      <c r="B1537" s="1" t="s">
        <v>39</v>
      </c>
      <c r="C1537" s="1" t="s">
        <v>34</v>
      </c>
      <c r="D1537">
        <v>0</v>
      </c>
      <c r="E1537">
        <v>0</v>
      </c>
      <c r="F1537">
        <v>0</v>
      </c>
      <c r="G1537">
        <v>0</v>
      </c>
      <c r="H1537">
        <v>0</v>
      </c>
      <c r="I1537">
        <v>0</v>
      </c>
      <c r="J1537">
        <v>0</v>
      </c>
      <c r="K1537">
        <v>0</v>
      </c>
      <c r="L1537">
        <v>0</v>
      </c>
      <c r="M1537">
        <v>0</v>
      </c>
      <c r="N1537">
        <v>0</v>
      </c>
      <c r="O1537">
        <v>0</v>
      </c>
      <c r="P1537">
        <v>0</v>
      </c>
      <c r="Q1537">
        <v>0</v>
      </c>
      <c r="R1537">
        <v>0</v>
      </c>
      <c r="S1537">
        <v>0</v>
      </c>
      <c r="T1537">
        <v>0</v>
      </c>
    </row>
    <row r="1538" spans="1:20" x14ac:dyDescent="0.4">
      <c r="A1538" s="1" t="s">
        <v>43</v>
      </c>
      <c r="B1538" s="1" t="s">
        <v>44</v>
      </c>
      <c r="C1538" s="1" t="s">
        <v>31</v>
      </c>
      <c r="D1538">
        <v>0</v>
      </c>
      <c r="E1538">
        <v>0</v>
      </c>
      <c r="F1538">
        <v>0</v>
      </c>
      <c r="G1538">
        <v>0</v>
      </c>
      <c r="H1538">
        <v>0</v>
      </c>
      <c r="I1538">
        <v>0</v>
      </c>
      <c r="J1538">
        <v>0</v>
      </c>
      <c r="K1538">
        <v>0</v>
      </c>
      <c r="L1538">
        <v>0</v>
      </c>
      <c r="M1538">
        <v>0</v>
      </c>
      <c r="N1538">
        <v>0</v>
      </c>
      <c r="O1538">
        <v>0</v>
      </c>
      <c r="P1538">
        <v>0</v>
      </c>
      <c r="Q1538">
        <v>0</v>
      </c>
      <c r="R1538">
        <v>0</v>
      </c>
      <c r="S1538">
        <v>0</v>
      </c>
      <c r="T1538">
        <v>0</v>
      </c>
    </row>
    <row r="1539" spans="1:20" x14ac:dyDescent="0.4">
      <c r="A1539" s="1" t="s">
        <v>43</v>
      </c>
      <c r="B1539" s="1" t="s">
        <v>44</v>
      </c>
      <c r="C1539" s="1" t="s">
        <v>32</v>
      </c>
      <c r="D1539">
        <v>0</v>
      </c>
      <c r="E1539">
        <v>0</v>
      </c>
      <c r="F1539">
        <v>0</v>
      </c>
      <c r="G1539">
        <v>0</v>
      </c>
      <c r="H1539">
        <v>0</v>
      </c>
      <c r="I1539">
        <v>0</v>
      </c>
      <c r="J1539">
        <v>0</v>
      </c>
      <c r="K1539">
        <v>0</v>
      </c>
      <c r="L1539">
        <v>0</v>
      </c>
      <c r="M1539">
        <v>0</v>
      </c>
      <c r="N1539">
        <v>0</v>
      </c>
      <c r="O1539">
        <v>0</v>
      </c>
      <c r="P1539">
        <v>0</v>
      </c>
      <c r="Q1539">
        <v>0</v>
      </c>
      <c r="R1539">
        <v>0</v>
      </c>
      <c r="S1539">
        <v>0</v>
      </c>
      <c r="T1539">
        <v>0</v>
      </c>
    </row>
    <row r="1540" spans="1:20" x14ac:dyDescent="0.4">
      <c r="A1540" s="1" t="s">
        <v>43</v>
      </c>
      <c r="B1540" s="1" t="s">
        <v>44</v>
      </c>
      <c r="C1540" s="1" t="s">
        <v>33</v>
      </c>
      <c r="D1540">
        <v>0</v>
      </c>
      <c r="E1540">
        <v>0</v>
      </c>
      <c r="F1540">
        <v>0</v>
      </c>
      <c r="G1540">
        <v>0</v>
      </c>
      <c r="H1540">
        <v>0</v>
      </c>
      <c r="I1540">
        <v>0</v>
      </c>
      <c r="J1540">
        <v>0</v>
      </c>
      <c r="K1540">
        <v>0</v>
      </c>
      <c r="L1540">
        <v>0</v>
      </c>
      <c r="M1540">
        <v>0</v>
      </c>
      <c r="N1540">
        <v>0</v>
      </c>
      <c r="O1540">
        <v>0</v>
      </c>
      <c r="P1540">
        <v>0</v>
      </c>
      <c r="Q1540">
        <v>0</v>
      </c>
      <c r="R1540">
        <v>0</v>
      </c>
      <c r="S1540">
        <v>0</v>
      </c>
      <c r="T1540">
        <v>0</v>
      </c>
    </row>
    <row r="1541" spans="1:20" x14ac:dyDescent="0.4">
      <c r="A1541" s="1" t="s">
        <v>43</v>
      </c>
      <c r="B1541" s="1" t="s">
        <v>44</v>
      </c>
      <c r="C1541" s="1" t="s">
        <v>34</v>
      </c>
      <c r="D1541">
        <v>0</v>
      </c>
      <c r="E1541">
        <v>0</v>
      </c>
      <c r="F1541">
        <v>0</v>
      </c>
      <c r="G1541">
        <v>0</v>
      </c>
      <c r="H1541">
        <v>0</v>
      </c>
      <c r="I1541">
        <v>0</v>
      </c>
      <c r="J1541">
        <v>0</v>
      </c>
      <c r="K1541">
        <v>0</v>
      </c>
      <c r="L1541">
        <v>0</v>
      </c>
      <c r="M1541">
        <v>0</v>
      </c>
      <c r="N1541">
        <v>0</v>
      </c>
      <c r="O1541">
        <v>0</v>
      </c>
      <c r="P1541">
        <v>0</v>
      </c>
      <c r="Q1541">
        <v>0</v>
      </c>
      <c r="R1541">
        <v>0</v>
      </c>
      <c r="S1541">
        <v>0</v>
      </c>
      <c r="T1541">
        <v>0</v>
      </c>
    </row>
    <row r="1542" spans="1:20" x14ac:dyDescent="0.4">
      <c r="A1542" s="1" t="s">
        <v>43</v>
      </c>
      <c r="B1542" s="1" t="s">
        <v>37</v>
      </c>
      <c r="C1542" s="1" t="s">
        <v>31</v>
      </c>
      <c r="D1542">
        <v>0</v>
      </c>
      <c r="E1542">
        <v>0</v>
      </c>
      <c r="F1542">
        <v>0</v>
      </c>
      <c r="G1542">
        <v>0</v>
      </c>
      <c r="H1542">
        <v>0</v>
      </c>
      <c r="I1542">
        <v>0</v>
      </c>
      <c r="J1542">
        <v>0</v>
      </c>
      <c r="K1542">
        <v>0</v>
      </c>
      <c r="L1542">
        <v>0</v>
      </c>
      <c r="M1542">
        <v>0</v>
      </c>
      <c r="N1542">
        <v>0</v>
      </c>
      <c r="O1542">
        <v>0</v>
      </c>
      <c r="P1542">
        <v>0</v>
      </c>
      <c r="Q1542">
        <v>0</v>
      </c>
      <c r="R1542">
        <v>0</v>
      </c>
      <c r="S1542">
        <v>0</v>
      </c>
      <c r="T1542">
        <v>0</v>
      </c>
    </row>
    <row r="1543" spans="1:20" x14ac:dyDescent="0.4">
      <c r="A1543" s="1" t="s">
        <v>43</v>
      </c>
      <c r="B1543" s="1" t="s">
        <v>37</v>
      </c>
      <c r="C1543" s="1" t="s">
        <v>32</v>
      </c>
      <c r="D1543">
        <v>0</v>
      </c>
      <c r="E1543">
        <v>0</v>
      </c>
      <c r="F1543">
        <v>0</v>
      </c>
      <c r="G1543">
        <v>0</v>
      </c>
      <c r="H1543">
        <v>0</v>
      </c>
      <c r="I1543">
        <v>0</v>
      </c>
      <c r="J1543">
        <v>0</v>
      </c>
      <c r="K1543">
        <v>0</v>
      </c>
      <c r="L1543">
        <v>0</v>
      </c>
      <c r="M1543">
        <v>0</v>
      </c>
      <c r="N1543">
        <v>0</v>
      </c>
      <c r="O1543">
        <v>0</v>
      </c>
      <c r="P1543">
        <v>0</v>
      </c>
      <c r="Q1543">
        <v>0</v>
      </c>
      <c r="R1543">
        <v>0</v>
      </c>
      <c r="S1543">
        <v>0</v>
      </c>
      <c r="T1543">
        <v>0</v>
      </c>
    </row>
    <row r="1544" spans="1:20" x14ac:dyDescent="0.4">
      <c r="A1544" s="1" t="s">
        <v>43</v>
      </c>
      <c r="B1544" s="1" t="s">
        <v>37</v>
      </c>
      <c r="C1544" s="1" t="s">
        <v>33</v>
      </c>
      <c r="D1544">
        <v>0</v>
      </c>
      <c r="E1544">
        <v>0</v>
      </c>
      <c r="F1544">
        <v>0</v>
      </c>
      <c r="G1544">
        <v>0</v>
      </c>
      <c r="H1544">
        <v>0</v>
      </c>
      <c r="I1544">
        <v>0</v>
      </c>
      <c r="J1544">
        <v>0</v>
      </c>
      <c r="K1544">
        <v>0</v>
      </c>
      <c r="L1544">
        <v>0</v>
      </c>
      <c r="M1544">
        <v>0</v>
      </c>
      <c r="N1544">
        <v>0</v>
      </c>
      <c r="O1544">
        <v>0</v>
      </c>
      <c r="P1544">
        <v>0</v>
      </c>
      <c r="Q1544">
        <v>0</v>
      </c>
      <c r="R1544">
        <v>0</v>
      </c>
      <c r="S1544">
        <v>0</v>
      </c>
      <c r="T1544">
        <v>0</v>
      </c>
    </row>
    <row r="1545" spans="1:20" x14ac:dyDescent="0.4">
      <c r="A1545" s="1" t="s">
        <v>43</v>
      </c>
      <c r="B1545" s="1" t="s">
        <v>37</v>
      </c>
      <c r="C1545" s="1" t="s">
        <v>34</v>
      </c>
      <c r="D1545">
        <v>0</v>
      </c>
      <c r="E1545">
        <v>0</v>
      </c>
      <c r="F1545">
        <v>0</v>
      </c>
      <c r="G1545">
        <v>0</v>
      </c>
      <c r="H1545">
        <v>0</v>
      </c>
      <c r="I1545">
        <v>0</v>
      </c>
      <c r="J1545">
        <v>0</v>
      </c>
      <c r="K1545">
        <v>0</v>
      </c>
      <c r="L1545">
        <v>0</v>
      </c>
      <c r="M1545">
        <v>0</v>
      </c>
      <c r="N1545">
        <v>0</v>
      </c>
      <c r="O1545">
        <v>0</v>
      </c>
      <c r="P1545">
        <v>0</v>
      </c>
      <c r="Q1545">
        <v>0</v>
      </c>
      <c r="R1545">
        <v>0</v>
      </c>
      <c r="S1545">
        <v>0</v>
      </c>
      <c r="T1545">
        <v>0</v>
      </c>
    </row>
    <row r="1546" spans="1:20" x14ac:dyDescent="0.4">
      <c r="A1546" s="1" t="s">
        <v>43</v>
      </c>
      <c r="B1546" s="1" t="s">
        <v>38</v>
      </c>
      <c r="C1546" s="1" t="s">
        <v>31</v>
      </c>
      <c r="D1546">
        <v>0</v>
      </c>
      <c r="E1546">
        <v>0</v>
      </c>
      <c r="F1546">
        <v>0</v>
      </c>
      <c r="G1546">
        <v>0</v>
      </c>
      <c r="H1546">
        <v>0</v>
      </c>
      <c r="I1546">
        <v>0</v>
      </c>
      <c r="J1546">
        <v>0</v>
      </c>
      <c r="K1546">
        <v>0</v>
      </c>
      <c r="L1546">
        <v>0</v>
      </c>
      <c r="M1546">
        <v>0</v>
      </c>
      <c r="N1546">
        <v>0</v>
      </c>
      <c r="O1546">
        <v>0</v>
      </c>
      <c r="P1546">
        <v>0</v>
      </c>
      <c r="Q1546">
        <v>0</v>
      </c>
      <c r="R1546">
        <v>0</v>
      </c>
      <c r="S1546">
        <v>0</v>
      </c>
      <c r="T1546">
        <v>0</v>
      </c>
    </row>
    <row r="1547" spans="1:20" x14ac:dyDescent="0.4">
      <c r="A1547" s="1" t="s">
        <v>43</v>
      </c>
      <c r="B1547" s="1" t="s">
        <v>38</v>
      </c>
      <c r="C1547" s="1" t="s">
        <v>32</v>
      </c>
      <c r="D1547">
        <v>0</v>
      </c>
      <c r="E1547">
        <v>0</v>
      </c>
      <c r="F1547">
        <v>0</v>
      </c>
      <c r="G1547">
        <v>0</v>
      </c>
      <c r="H1547">
        <v>0</v>
      </c>
      <c r="I1547">
        <v>0</v>
      </c>
      <c r="J1547">
        <v>0</v>
      </c>
      <c r="K1547">
        <v>0</v>
      </c>
      <c r="L1547">
        <v>0</v>
      </c>
      <c r="M1547">
        <v>0</v>
      </c>
      <c r="N1547">
        <v>0</v>
      </c>
      <c r="O1547">
        <v>0</v>
      </c>
      <c r="P1547">
        <v>0</v>
      </c>
      <c r="Q1547">
        <v>0</v>
      </c>
      <c r="R1547">
        <v>0</v>
      </c>
      <c r="S1547">
        <v>0</v>
      </c>
      <c r="T1547">
        <v>0</v>
      </c>
    </row>
    <row r="1548" spans="1:20" x14ac:dyDescent="0.4">
      <c r="A1548" s="1" t="s">
        <v>43</v>
      </c>
      <c r="B1548" s="1" t="s">
        <v>38</v>
      </c>
      <c r="C1548" s="1" t="s">
        <v>33</v>
      </c>
      <c r="D1548">
        <v>0</v>
      </c>
      <c r="E1548">
        <v>0</v>
      </c>
      <c r="F1548">
        <v>0</v>
      </c>
      <c r="G1548">
        <v>0</v>
      </c>
      <c r="H1548">
        <v>0</v>
      </c>
      <c r="I1548">
        <v>0</v>
      </c>
      <c r="J1548">
        <v>0</v>
      </c>
      <c r="K1548">
        <v>0</v>
      </c>
      <c r="L1548">
        <v>0</v>
      </c>
      <c r="M1548">
        <v>0</v>
      </c>
      <c r="N1548">
        <v>0</v>
      </c>
      <c r="O1548">
        <v>0</v>
      </c>
      <c r="P1548">
        <v>0</v>
      </c>
      <c r="Q1548">
        <v>0</v>
      </c>
      <c r="R1548">
        <v>0</v>
      </c>
      <c r="S1548">
        <v>0</v>
      </c>
      <c r="T1548">
        <v>0</v>
      </c>
    </row>
    <row r="1549" spans="1:20" x14ac:dyDescent="0.4">
      <c r="A1549" s="1" t="s">
        <v>43</v>
      </c>
      <c r="B1549" s="1" t="s">
        <v>38</v>
      </c>
      <c r="C1549" s="1" t="s">
        <v>34</v>
      </c>
      <c r="D1549">
        <v>0</v>
      </c>
      <c r="E1549">
        <v>0</v>
      </c>
      <c r="F1549">
        <v>0</v>
      </c>
      <c r="G1549">
        <v>0</v>
      </c>
      <c r="H1549">
        <v>0</v>
      </c>
      <c r="I1549">
        <v>0</v>
      </c>
      <c r="J1549">
        <v>0</v>
      </c>
      <c r="K1549">
        <v>0</v>
      </c>
      <c r="L1549">
        <v>0</v>
      </c>
      <c r="M1549">
        <v>0</v>
      </c>
      <c r="N1549">
        <v>0</v>
      </c>
      <c r="O1549">
        <v>0</v>
      </c>
      <c r="P1549">
        <v>0</v>
      </c>
      <c r="Q1549">
        <v>0</v>
      </c>
      <c r="R1549">
        <v>0</v>
      </c>
      <c r="S1549">
        <v>0</v>
      </c>
      <c r="T1549">
        <v>0</v>
      </c>
    </row>
    <row r="1550" spans="1:20" x14ac:dyDescent="0.4">
      <c r="A1550" s="1" t="s">
        <v>43</v>
      </c>
      <c r="B1550" s="1" t="s">
        <v>42</v>
      </c>
      <c r="C1550" s="1" t="s">
        <v>31</v>
      </c>
      <c r="D1550">
        <v>0</v>
      </c>
      <c r="E1550">
        <v>0</v>
      </c>
      <c r="F1550">
        <v>0</v>
      </c>
      <c r="G1550">
        <v>0</v>
      </c>
      <c r="H1550">
        <v>0</v>
      </c>
      <c r="I1550">
        <v>0</v>
      </c>
      <c r="J1550">
        <v>0</v>
      </c>
      <c r="K1550">
        <v>0</v>
      </c>
      <c r="L1550">
        <v>0</v>
      </c>
      <c r="M1550">
        <v>0</v>
      </c>
      <c r="N1550">
        <v>0</v>
      </c>
      <c r="O1550">
        <v>0</v>
      </c>
      <c r="P1550">
        <v>0</v>
      </c>
      <c r="Q1550">
        <v>0</v>
      </c>
      <c r="R1550">
        <v>0</v>
      </c>
      <c r="S1550">
        <v>0</v>
      </c>
      <c r="T1550">
        <v>0</v>
      </c>
    </row>
    <row r="1551" spans="1:20" x14ac:dyDescent="0.4">
      <c r="A1551" s="1" t="s">
        <v>43</v>
      </c>
      <c r="B1551" s="1" t="s">
        <v>42</v>
      </c>
      <c r="C1551" s="1" t="s">
        <v>32</v>
      </c>
      <c r="D1551">
        <v>0</v>
      </c>
      <c r="E1551">
        <v>0</v>
      </c>
      <c r="F1551">
        <v>0</v>
      </c>
      <c r="G1551">
        <v>0</v>
      </c>
      <c r="H1551">
        <v>0</v>
      </c>
      <c r="I1551">
        <v>0</v>
      </c>
      <c r="J1551">
        <v>0</v>
      </c>
      <c r="K1551">
        <v>0</v>
      </c>
      <c r="L1551">
        <v>0</v>
      </c>
      <c r="M1551">
        <v>0</v>
      </c>
      <c r="N1551">
        <v>0</v>
      </c>
      <c r="O1551">
        <v>0</v>
      </c>
      <c r="P1551">
        <v>0</v>
      </c>
      <c r="Q1551">
        <v>0</v>
      </c>
      <c r="R1551">
        <v>0</v>
      </c>
      <c r="S1551">
        <v>0</v>
      </c>
      <c r="T1551">
        <v>0</v>
      </c>
    </row>
    <row r="1552" spans="1:20" x14ac:dyDescent="0.4">
      <c r="A1552" s="1" t="s">
        <v>43</v>
      </c>
      <c r="B1552" s="1" t="s">
        <v>42</v>
      </c>
      <c r="C1552" s="1" t="s">
        <v>33</v>
      </c>
      <c r="D1552">
        <v>0</v>
      </c>
      <c r="E1552">
        <v>0</v>
      </c>
      <c r="F1552">
        <v>0</v>
      </c>
      <c r="G1552">
        <v>0</v>
      </c>
      <c r="H1552">
        <v>0</v>
      </c>
      <c r="I1552">
        <v>0</v>
      </c>
      <c r="J1552">
        <v>0</v>
      </c>
      <c r="K1552">
        <v>0</v>
      </c>
      <c r="L1552">
        <v>0</v>
      </c>
      <c r="M1552">
        <v>0</v>
      </c>
      <c r="N1552">
        <v>0</v>
      </c>
      <c r="O1552">
        <v>0</v>
      </c>
      <c r="P1552">
        <v>0</v>
      </c>
      <c r="Q1552">
        <v>0</v>
      </c>
      <c r="R1552">
        <v>0</v>
      </c>
      <c r="S1552">
        <v>0</v>
      </c>
      <c r="T1552">
        <v>0</v>
      </c>
    </row>
    <row r="1553" spans="1:20" x14ac:dyDescent="0.4">
      <c r="A1553" s="1" t="s">
        <v>43</v>
      </c>
      <c r="B1553" s="1" t="s">
        <v>42</v>
      </c>
      <c r="C1553" s="1" t="s">
        <v>34</v>
      </c>
      <c r="D1553">
        <v>0</v>
      </c>
      <c r="E1553">
        <v>0</v>
      </c>
      <c r="F1553">
        <v>0</v>
      </c>
      <c r="G1553">
        <v>0</v>
      </c>
      <c r="H1553">
        <v>0</v>
      </c>
      <c r="I1553">
        <v>0</v>
      </c>
      <c r="J1553">
        <v>0</v>
      </c>
      <c r="K1553">
        <v>0</v>
      </c>
      <c r="L1553">
        <v>0</v>
      </c>
      <c r="M1553">
        <v>0</v>
      </c>
      <c r="N1553">
        <v>0</v>
      </c>
      <c r="O1553">
        <v>0</v>
      </c>
      <c r="P1553">
        <v>0</v>
      </c>
      <c r="Q1553">
        <v>0</v>
      </c>
      <c r="R1553">
        <v>0</v>
      </c>
      <c r="S1553">
        <v>0</v>
      </c>
      <c r="T1553">
        <v>0</v>
      </c>
    </row>
    <row r="1554" spans="1:20" x14ac:dyDescent="0.4">
      <c r="A1554" s="1" t="s">
        <v>43</v>
      </c>
      <c r="B1554" s="1" t="s">
        <v>43</v>
      </c>
      <c r="C1554" s="1" t="s">
        <v>31</v>
      </c>
      <c r="D1554">
        <v>0</v>
      </c>
      <c r="E1554">
        <v>0</v>
      </c>
      <c r="F1554">
        <v>0</v>
      </c>
      <c r="G1554">
        <v>0</v>
      </c>
      <c r="H1554">
        <v>0</v>
      </c>
      <c r="I1554">
        <v>0</v>
      </c>
      <c r="J1554">
        <v>0</v>
      </c>
      <c r="K1554">
        <v>0</v>
      </c>
      <c r="L1554">
        <v>0</v>
      </c>
      <c r="M1554">
        <v>0</v>
      </c>
      <c r="N1554">
        <v>0</v>
      </c>
      <c r="O1554">
        <v>0</v>
      </c>
      <c r="P1554">
        <v>0</v>
      </c>
      <c r="Q1554">
        <v>0</v>
      </c>
      <c r="R1554">
        <v>0</v>
      </c>
      <c r="S1554">
        <v>0</v>
      </c>
      <c r="T1554">
        <v>0</v>
      </c>
    </row>
    <row r="1555" spans="1:20" x14ac:dyDescent="0.4">
      <c r="A1555" s="1" t="s">
        <v>43</v>
      </c>
      <c r="B1555" s="1" t="s">
        <v>43</v>
      </c>
      <c r="C1555" s="1" t="s">
        <v>32</v>
      </c>
      <c r="D1555">
        <v>0</v>
      </c>
      <c r="E1555">
        <v>0</v>
      </c>
      <c r="F1555">
        <v>0</v>
      </c>
      <c r="G1555">
        <v>0</v>
      </c>
      <c r="H1555">
        <v>0</v>
      </c>
      <c r="I1555">
        <v>0</v>
      </c>
      <c r="J1555">
        <v>0</v>
      </c>
      <c r="K1555">
        <v>0</v>
      </c>
      <c r="L1555">
        <v>0</v>
      </c>
      <c r="M1555">
        <v>0</v>
      </c>
      <c r="N1555">
        <v>0</v>
      </c>
      <c r="O1555">
        <v>0</v>
      </c>
      <c r="P1555">
        <v>0</v>
      </c>
      <c r="Q1555">
        <v>0</v>
      </c>
      <c r="R1555">
        <v>0</v>
      </c>
      <c r="S1555">
        <v>0</v>
      </c>
      <c r="T1555">
        <v>0</v>
      </c>
    </row>
    <row r="1556" spans="1:20" x14ac:dyDescent="0.4">
      <c r="A1556" s="1" t="s">
        <v>43</v>
      </c>
      <c r="B1556" s="1" t="s">
        <v>43</v>
      </c>
      <c r="C1556" s="1" t="s">
        <v>33</v>
      </c>
      <c r="D1556">
        <v>0</v>
      </c>
      <c r="E1556">
        <v>0</v>
      </c>
      <c r="F1556">
        <v>0</v>
      </c>
      <c r="G1556">
        <v>0</v>
      </c>
      <c r="H1556">
        <v>0</v>
      </c>
      <c r="I1556">
        <v>0</v>
      </c>
      <c r="J1556">
        <v>0</v>
      </c>
      <c r="K1556">
        <v>0</v>
      </c>
      <c r="L1556">
        <v>0</v>
      </c>
      <c r="M1556">
        <v>0</v>
      </c>
      <c r="N1556">
        <v>0</v>
      </c>
      <c r="O1556">
        <v>0</v>
      </c>
      <c r="P1556">
        <v>0</v>
      </c>
      <c r="Q1556">
        <v>0</v>
      </c>
      <c r="R1556">
        <v>0</v>
      </c>
      <c r="S1556">
        <v>0</v>
      </c>
      <c r="T1556">
        <v>0</v>
      </c>
    </row>
    <row r="1557" spans="1:20" x14ac:dyDescent="0.4">
      <c r="A1557" s="1" t="s">
        <v>43</v>
      </c>
      <c r="B1557" s="1" t="s">
        <v>43</v>
      </c>
      <c r="C1557" s="1" t="s">
        <v>34</v>
      </c>
      <c r="D1557">
        <v>0</v>
      </c>
      <c r="E1557">
        <v>0</v>
      </c>
      <c r="F1557">
        <v>0</v>
      </c>
      <c r="G1557">
        <v>0</v>
      </c>
      <c r="H1557">
        <v>0</v>
      </c>
      <c r="I1557">
        <v>0</v>
      </c>
      <c r="J1557">
        <v>0</v>
      </c>
      <c r="K1557">
        <v>0</v>
      </c>
      <c r="L1557">
        <v>0</v>
      </c>
      <c r="M1557">
        <v>0</v>
      </c>
      <c r="N1557">
        <v>0</v>
      </c>
      <c r="O1557">
        <v>0</v>
      </c>
      <c r="P1557">
        <v>0</v>
      </c>
      <c r="Q1557">
        <v>0</v>
      </c>
      <c r="R1557">
        <v>0</v>
      </c>
      <c r="S1557">
        <v>0</v>
      </c>
      <c r="T1557">
        <v>0</v>
      </c>
    </row>
    <row r="1558" spans="1:20" x14ac:dyDescent="0.4">
      <c r="A1558" s="1" t="s">
        <v>43</v>
      </c>
      <c r="B1558" s="1" t="s">
        <v>45</v>
      </c>
      <c r="C1558" s="1" t="s">
        <v>31</v>
      </c>
      <c r="D1558">
        <v>0</v>
      </c>
      <c r="E1558">
        <v>0</v>
      </c>
      <c r="F1558">
        <v>0</v>
      </c>
      <c r="G1558">
        <v>0</v>
      </c>
      <c r="H1558">
        <v>0</v>
      </c>
      <c r="I1558">
        <v>0</v>
      </c>
      <c r="J1558">
        <v>0</v>
      </c>
      <c r="K1558">
        <v>0</v>
      </c>
      <c r="L1558">
        <v>0</v>
      </c>
      <c r="M1558">
        <v>0</v>
      </c>
      <c r="N1558">
        <v>0</v>
      </c>
      <c r="O1558">
        <v>0</v>
      </c>
      <c r="P1558">
        <v>0</v>
      </c>
      <c r="Q1558">
        <v>0</v>
      </c>
      <c r="R1558">
        <v>0</v>
      </c>
      <c r="S1558">
        <v>0</v>
      </c>
      <c r="T1558">
        <v>0</v>
      </c>
    </row>
    <row r="1559" spans="1:20" x14ac:dyDescent="0.4">
      <c r="A1559" s="1" t="s">
        <v>43</v>
      </c>
      <c r="B1559" s="1" t="s">
        <v>45</v>
      </c>
      <c r="C1559" s="1" t="s">
        <v>32</v>
      </c>
      <c r="D1559">
        <v>0</v>
      </c>
      <c r="E1559">
        <v>0</v>
      </c>
      <c r="F1559">
        <v>0</v>
      </c>
      <c r="G1559">
        <v>0</v>
      </c>
      <c r="H1559">
        <v>0</v>
      </c>
      <c r="I1559">
        <v>0</v>
      </c>
      <c r="J1559">
        <v>0</v>
      </c>
      <c r="K1559">
        <v>0</v>
      </c>
      <c r="L1559">
        <v>0</v>
      </c>
      <c r="M1559">
        <v>0</v>
      </c>
      <c r="N1559">
        <v>0</v>
      </c>
      <c r="O1559">
        <v>0</v>
      </c>
      <c r="P1559">
        <v>0</v>
      </c>
      <c r="Q1559">
        <v>0</v>
      </c>
      <c r="R1559">
        <v>0</v>
      </c>
      <c r="S1559">
        <v>0</v>
      </c>
      <c r="T1559">
        <v>0</v>
      </c>
    </row>
    <row r="1560" spans="1:20" x14ac:dyDescent="0.4">
      <c r="A1560" s="1" t="s">
        <v>43</v>
      </c>
      <c r="B1560" s="1" t="s">
        <v>45</v>
      </c>
      <c r="C1560" s="1" t="s">
        <v>33</v>
      </c>
      <c r="D1560">
        <v>0</v>
      </c>
      <c r="E1560">
        <v>0</v>
      </c>
      <c r="F1560">
        <v>0</v>
      </c>
      <c r="G1560">
        <v>0</v>
      </c>
      <c r="H1560">
        <v>0</v>
      </c>
      <c r="I1560">
        <v>0</v>
      </c>
      <c r="J1560">
        <v>0</v>
      </c>
      <c r="K1560">
        <v>0</v>
      </c>
      <c r="L1560">
        <v>0</v>
      </c>
      <c r="M1560">
        <v>0</v>
      </c>
      <c r="N1560">
        <v>0</v>
      </c>
      <c r="O1560">
        <v>0</v>
      </c>
      <c r="P1560">
        <v>0</v>
      </c>
      <c r="Q1560">
        <v>0</v>
      </c>
      <c r="R1560">
        <v>0</v>
      </c>
      <c r="S1560">
        <v>0</v>
      </c>
      <c r="T1560">
        <v>0</v>
      </c>
    </row>
    <row r="1561" spans="1:20" x14ac:dyDescent="0.4">
      <c r="A1561" s="1" t="s">
        <v>43</v>
      </c>
      <c r="B1561" s="1" t="s">
        <v>45</v>
      </c>
      <c r="C1561" s="1" t="s">
        <v>34</v>
      </c>
      <c r="D1561">
        <v>0</v>
      </c>
      <c r="E1561">
        <v>0</v>
      </c>
      <c r="F1561">
        <v>0</v>
      </c>
      <c r="G1561">
        <v>0</v>
      </c>
      <c r="H1561">
        <v>0</v>
      </c>
      <c r="I1561">
        <v>0</v>
      </c>
      <c r="J1561">
        <v>0</v>
      </c>
      <c r="K1561">
        <v>0</v>
      </c>
      <c r="L1561">
        <v>0</v>
      </c>
      <c r="M1561">
        <v>0</v>
      </c>
      <c r="N1561">
        <v>0</v>
      </c>
      <c r="O1561">
        <v>0</v>
      </c>
      <c r="P1561">
        <v>0</v>
      </c>
      <c r="Q1561">
        <v>0</v>
      </c>
      <c r="R1561">
        <v>0</v>
      </c>
      <c r="S1561">
        <v>0</v>
      </c>
      <c r="T1561">
        <v>0</v>
      </c>
    </row>
    <row r="1562" spans="1:20" x14ac:dyDescent="0.4">
      <c r="A1562" s="1" t="s">
        <v>43</v>
      </c>
      <c r="B1562" s="1" t="s">
        <v>46</v>
      </c>
      <c r="C1562" s="1" t="s">
        <v>31</v>
      </c>
      <c r="D1562">
        <v>0</v>
      </c>
      <c r="E1562">
        <v>0</v>
      </c>
      <c r="F1562">
        <v>0</v>
      </c>
      <c r="G1562">
        <v>0</v>
      </c>
      <c r="H1562">
        <v>0</v>
      </c>
      <c r="I1562">
        <v>0</v>
      </c>
      <c r="J1562">
        <v>0</v>
      </c>
      <c r="K1562">
        <v>0</v>
      </c>
      <c r="L1562">
        <v>0</v>
      </c>
      <c r="M1562">
        <v>0</v>
      </c>
      <c r="N1562">
        <v>0</v>
      </c>
      <c r="O1562">
        <v>0</v>
      </c>
      <c r="P1562">
        <v>0</v>
      </c>
      <c r="Q1562">
        <v>0</v>
      </c>
      <c r="R1562">
        <v>0</v>
      </c>
      <c r="S1562">
        <v>0</v>
      </c>
      <c r="T1562">
        <v>0</v>
      </c>
    </row>
    <row r="1563" spans="1:20" x14ac:dyDescent="0.4">
      <c r="A1563" s="1" t="s">
        <v>43</v>
      </c>
      <c r="B1563" s="1" t="s">
        <v>46</v>
      </c>
      <c r="C1563" s="1" t="s">
        <v>32</v>
      </c>
      <c r="D1563">
        <v>0</v>
      </c>
      <c r="E1563">
        <v>0</v>
      </c>
      <c r="F1563">
        <v>0</v>
      </c>
      <c r="G1563">
        <v>0</v>
      </c>
      <c r="H1563">
        <v>0</v>
      </c>
      <c r="I1563">
        <v>0</v>
      </c>
      <c r="J1563">
        <v>0</v>
      </c>
      <c r="K1563">
        <v>0</v>
      </c>
      <c r="L1563">
        <v>0</v>
      </c>
      <c r="M1563">
        <v>0</v>
      </c>
      <c r="N1563">
        <v>0</v>
      </c>
      <c r="O1563">
        <v>0</v>
      </c>
      <c r="P1563">
        <v>0</v>
      </c>
      <c r="Q1563">
        <v>0</v>
      </c>
      <c r="R1563">
        <v>0</v>
      </c>
      <c r="S1563">
        <v>0</v>
      </c>
      <c r="T1563">
        <v>0</v>
      </c>
    </row>
    <row r="1564" spans="1:20" x14ac:dyDescent="0.4">
      <c r="A1564" s="1" t="s">
        <v>43</v>
      </c>
      <c r="B1564" s="1" t="s">
        <v>46</v>
      </c>
      <c r="C1564" s="1" t="s">
        <v>33</v>
      </c>
      <c r="D1564">
        <v>0</v>
      </c>
      <c r="E1564">
        <v>0</v>
      </c>
      <c r="F1564">
        <v>0</v>
      </c>
      <c r="G1564">
        <v>0</v>
      </c>
      <c r="H1564">
        <v>0</v>
      </c>
      <c r="I1564">
        <v>0</v>
      </c>
      <c r="J1564">
        <v>0</v>
      </c>
      <c r="K1564">
        <v>0</v>
      </c>
      <c r="L1564">
        <v>0</v>
      </c>
      <c r="M1564">
        <v>0</v>
      </c>
      <c r="N1564">
        <v>0</v>
      </c>
      <c r="O1564">
        <v>0</v>
      </c>
      <c r="P1564">
        <v>0</v>
      </c>
      <c r="Q1564">
        <v>0</v>
      </c>
      <c r="R1564">
        <v>0</v>
      </c>
      <c r="S1564">
        <v>0</v>
      </c>
      <c r="T1564">
        <v>0</v>
      </c>
    </row>
    <row r="1565" spans="1:20" x14ac:dyDescent="0.4">
      <c r="A1565" s="1" t="s">
        <v>43</v>
      </c>
      <c r="B1565" s="1" t="s">
        <v>46</v>
      </c>
      <c r="C1565" s="1" t="s">
        <v>34</v>
      </c>
      <c r="D1565">
        <v>0</v>
      </c>
      <c r="E1565">
        <v>0</v>
      </c>
      <c r="F1565">
        <v>0</v>
      </c>
      <c r="G1565">
        <v>0</v>
      </c>
      <c r="H1565">
        <v>0</v>
      </c>
      <c r="I1565">
        <v>0</v>
      </c>
      <c r="J1565">
        <v>0</v>
      </c>
      <c r="K1565">
        <v>0</v>
      </c>
      <c r="L1565">
        <v>0</v>
      </c>
      <c r="M1565">
        <v>0</v>
      </c>
      <c r="N1565">
        <v>0</v>
      </c>
      <c r="O1565">
        <v>0</v>
      </c>
      <c r="P1565">
        <v>0</v>
      </c>
      <c r="Q1565">
        <v>0</v>
      </c>
      <c r="R1565">
        <v>0</v>
      </c>
      <c r="S1565">
        <v>0</v>
      </c>
      <c r="T1565">
        <v>0</v>
      </c>
    </row>
    <row r="1566" spans="1:20" x14ac:dyDescent="0.4">
      <c r="A1566" s="1" t="s">
        <v>43</v>
      </c>
      <c r="B1566" s="1" t="s">
        <v>47</v>
      </c>
      <c r="C1566" s="1" t="s">
        <v>31</v>
      </c>
      <c r="D1566">
        <v>0</v>
      </c>
      <c r="E1566">
        <v>0</v>
      </c>
      <c r="F1566">
        <v>0</v>
      </c>
      <c r="G1566">
        <v>0</v>
      </c>
      <c r="H1566">
        <v>0</v>
      </c>
      <c r="I1566">
        <v>0</v>
      </c>
      <c r="J1566">
        <v>0</v>
      </c>
      <c r="K1566">
        <v>0</v>
      </c>
      <c r="L1566">
        <v>0</v>
      </c>
      <c r="M1566">
        <v>0</v>
      </c>
      <c r="N1566">
        <v>0</v>
      </c>
      <c r="O1566">
        <v>0</v>
      </c>
      <c r="P1566">
        <v>0</v>
      </c>
      <c r="Q1566">
        <v>0</v>
      </c>
      <c r="R1566">
        <v>0</v>
      </c>
      <c r="S1566">
        <v>0</v>
      </c>
      <c r="T1566">
        <v>0</v>
      </c>
    </row>
    <row r="1567" spans="1:20" x14ac:dyDescent="0.4">
      <c r="A1567" s="1" t="s">
        <v>43</v>
      </c>
      <c r="B1567" s="1" t="s">
        <v>47</v>
      </c>
      <c r="C1567" s="1" t="s">
        <v>32</v>
      </c>
      <c r="D1567">
        <v>0</v>
      </c>
      <c r="E1567">
        <v>0</v>
      </c>
      <c r="F1567">
        <v>0</v>
      </c>
      <c r="G1567">
        <v>0</v>
      </c>
      <c r="H1567">
        <v>0</v>
      </c>
      <c r="I1567">
        <v>0</v>
      </c>
      <c r="J1567">
        <v>0</v>
      </c>
      <c r="K1567">
        <v>0</v>
      </c>
      <c r="L1567">
        <v>0</v>
      </c>
      <c r="M1567">
        <v>0</v>
      </c>
      <c r="N1567">
        <v>0</v>
      </c>
      <c r="O1567">
        <v>0</v>
      </c>
      <c r="P1567">
        <v>0</v>
      </c>
      <c r="Q1567">
        <v>0</v>
      </c>
      <c r="R1567">
        <v>0</v>
      </c>
      <c r="S1567">
        <v>0</v>
      </c>
      <c r="T1567">
        <v>0</v>
      </c>
    </row>
    <row r="1568" spans="1:20" x14ac:dyDescent="0.4">
      <c r="A1568" s="1" t="s">
        <v>43</v>
      </c>
      <c r="B1568" s="1" t="s">
        <v>47</v>
      </c>
      <c r="C1568" s="1" t="s">
        <v>33</v>
      </c>
      <c r="D1568">
        <v>0</v>
      </c>
      <c r="E1568">
        <v>0</v>
      </c>
      <c r="F1568">
        <v>0</v>
      </c>
      <c r="G1568">
        <v>0</v>
      </c>
      <c r="H1568">
        <v>0</v>
      </c>
      <c r="I1568">
        <v>0</v>
      </c>
      <c r="J1568">
        <v>0</v>
      </c>
      <c r="K1568">
        <v>0</v>
      </c>
      <c r="L1568">
        <v>0</v>
      </c>
      <c r="M1568">
        <v>0</v>
      </c>
      <c r="N1568">
        <v>0</v>
      </c>
      <c r="O1568">
        <v>0</v>
      </c>
      <c r="P1568">
        <v>0</v>
      </c>
      <c r="Q1568">
        <v>0</v>
      </c>
      <c r="R1568">
        <v>0</v>
      </c>
      <c r="S1568">
        <v>0</v>
      </c>
      <c r="T1568">
        <v>0</v>
      </c>
    </row>
    <row r="1569" spans="1:20" x14ac:dyDescent="0.4">
      <c r="A1569" s="1" t="s">
        <v>43</v>
      </c>
      <c r="B1569" s="1" t="s">
        <v>47</v>
      </c>
      <c r="C1569" s="1" t="s">
        <v>34</v>
      </c>
      <c r="D1569">
        <v>0</v>
      </c>
      <c r="E1569">
        <v>0</v>
      </c>
      <c r="F1569">
        <v>0</v>
      </c>
      <c r="G1569">
        <v>0</v>
      </c>
      <c r="H1569">
        <v>0</v>
      </c>
      <c r="I1569">
        <v>0</v>
      </c>
      <c r="J1569">
        <v>0</v>
      </c>
      <c r="K1569">
        <v>0</v>
      </c>
      <c r="L1569">
        <v>0</v>
      </c>
      <c r="M1569">
        <v>0</v>
      </c>
      <c r="N1569">
        <v>0</v>
      </c>
      <c r="O1569">
        <v>0</v>
      </c>
      <c r="P1569">
        <v>0</v>
      </c>
      <c r="Q1569">
        <v>0</v>
      </c>
      <c r="R1569">
        <v>0</v>
      </c>
      <c r="S1569">
        <v>0</v>
      </c>
      <c r="T1569">
        <v>0</v>
      </c>
    </row>
    <row r="1570" spans="1:20" x14ac:dyDescent="0.4">
      <c r="A1570" s="1" t="s">
        <v>43</v>
      </c>
      <c r="B1570" s="1" t="s">
        <v>48</v>
      </c>
      <c r="C1570" s="1" t="s">
        <v>31</v>
      </c>
      <c r="D1570">
        <v>0</v>
      </c>
      <c r="E1570">
        <v>0</v>
      </c>
      <c r="F1570">
        <v>0</v>
      </c>
      <c r="G1570">
        <v>0</v>
      </c>
      <c r="H1570">
        <v>0</v>
      </c>
      <c r="I1570">
        <v>0</v>
      </c>
      <c r="J1570">
        <v>0</v>
      </c>
      <c r="K1570">
        <v>0</v>
      </c>
      <c r="L1570">
        <v>0</v>
      </c>
      <c r="M1570">
        <v>0</v>
      </c>
      <c r="N1570">
        <v>0</v>
      </c>
      <c r="O1570">
        <v>0</v>
      </c>
      <c r="P1570">
        <v>0</v>
      </c>
      <c r="Q1570">
        <v>0</v>
      </c>
      <c r="R1570">
        <v>0</v>
      </c>
      <c r="S1570">
        <v>0</v>
      </c>
      <c r="T1570">
        <v>0</v>
      </c>
    </row>
    <row r="1571" spans="1:20" x14ac:dyDescent="0.4">
      <c r="A1571" s="1" t="s">
        <v>43</v>
      </c>
      <c r="B1571" s="1" t="s">
        <v>48</v>
      </c>
      <c r="C1571" s="1" t="s">
        <v>32</v>
      </c>
      <c r="D1571">
        <v>0</v>
      </c>
      <c r="E1571">
        <v>0</v>
      </c>
      <c r="F1571">
        <v>0</v>
      </c>
      <c r="G1571">
        <v>0</v>
      </c>
      <c r="H1571">
        <v>0</v>
      </c>
      <c r="I1571">
        <v>0</v>
      </c>
      <c r="J1571">
        <v>0</v>
      </c>
      <c r="K1571">
        <v>0</v>
      </c>
      <c r="L1571">
        <v>0</v>
      </c>
      <c r="M1571">
        <v>0</v>
      </c>
      <c r="N1571">
        <v>0</v>
      </c>
      <c r="O1571">
        <v>0</v>
      </c>
      <c r="P1571">
        <v>0</v>
      </c>
      <c r="Q1571">
        <v>0</v>
      </c>
      <c r="R1571">
        <v>0</v>
      </c>
      <c r="S1571">
        <v>0</v>
      </c>
      <c r="T1571">
        <v>0</v>
      </c>
    </row>
    <row r="1572" spans="1:20" x14ac:dyDescent="0.4">
      <c r="A1572" s="1" t="s">
        <v>43</v>
      </c>
      <c r="B1572" s="1" t="s">
        <v>48</v>
      </c>
      <c r="C1572" s="1" t="s">
        <v>33</v>
      </c>
      <c r="D1572">
        <v>0</v>
      </c>
      <c r="E1572">
        <v>0</v>
      </c>
      <c r="F1572">
        <v>0</v>
      </c>
      <c r="G1572">
        <v>0</v>
      </c>
      <c r="H1572">
        <v>0</v>
      </c>
      <c r="I1572">
        <v>0</v>
      </c>
      <c r="J1572">
        <v>0</v>
      </c>
      <c r="K1572">
        <v>0</v>
      </c>
      <c r="L1572">
        <v>0</v>
      </c>
      <c r="M1572">
        <v>0</v>
      </c>
      <c r="N1572">
        <v>0</v>
      </c>
      <c r="O1572">
        <v>0</v>
      </c>
      <c r="P1572">
        <v>0</v>
      </c>
      <c r="Q1572">
        <v>0</v>
      </c>
      <c r="R1572">
        <v>0</v>
      </c>
      <c r="S1572">
        <v>0</v>
      </c>
      <c r="T1572">
        <v>0</v>
      </c>
    </row>
    <row r="1573" spans="1:20" x14ac:dyDescent="0.4">
      <c r="A1573" s="1" t="s">
        <v>43</v>
      </c>
      <c r="B1573" s="1" t="s">
        <v>48</v>
      </c>
      <c r="C1573" s="1" t="s">
        <v>34</v>
      </c>
      <c r="D1573">
        <v>0</v>
      </c>
      <c r="E1573">
        <v>0</v>
      </c>
      <c r="F1573">
        <v>0</v>
      </c>
      <c r="G1573">
        <v>0</v>
      </c>
      <c r="H1573">
        <v>0</v>
      </c>
      <c r="I1573">
        <v>0</v>
      </c>
      <c r="J1573">
        <v>0</v>
      </c>
      <c r="K1573">
        <v>0</v>
      </c>
      <c r="L1573">
        <v>0</v>
      </c>
      <c r="M1573">
        <v>0</v>
      </c>
      <c r="N1573">
        <v>0</v>
      </c>
      <c r="O1573">
        <v>0</v>
      </c>
      <c r="P1573">
        <v>0</v>
      </c>
      <c r="Q1573">
        <v>0</v>
      </c>
      <c r="R1573">
        <v>0</v>
      </c>
      <c r="S1573">
        <v>0</v>
      </c>
      <c r="T1573">
        <v>0</v>
      </c>
    </row>
    <row r="1574" spans="1:20" x14ac:dyDescent="0.4">
      <c r="A1574" s="1" t="s">
        <v>43</v>
      </c>
      <c r="B1574" s="1" t="s">
        <v>49</v>
      </c>
      <c r="C1574" s="1" t="s">
        <v>31</v>
      </c>
      <c r="D1574">
        <v>0</v>
      </c>
      <c r="E1574">
        <v>0</v>
      </c>
      <c r="F1574">
        <v>0</v>
      </c>
      <c r="G1574">
        <v>0</v>
      </c>
      <c r="H1574">
        <v>0</v>
      </c>
      <c r="I1574">
        <v>0</v>
      </c>
      <c r="J1574">
        <v>0</v>
      </c>
      <c r="K1574">
        <v>0</v>
      </c>
      <c r="L1574">
        <v>0</v>
      </c>
      <c r="M1574">
        <v>0</v>
      </c>
      <c r="N1574">
        <v>0</v>
      </c>
      <c r="O1574">
        <v>0</v>
      </c>
      <c r="P1574">
        <v>0</v>
      </c>
      <c r="Q1574">
        <v>0</v>
      </c>
      <c r="R1574">
        <v>0</v>
      </c>
      <c r="S1574">
        <v>0</v>
      </c>
      <c r="T1574">
        <v>0</v>
      </c>
    </row>
    <row r="1575" spans="1:20" x14ac:dyDescent="0.4">
      <c r="A1575" s="1" t="s">
        <v>43</v>
      </c>
      <c r="B1575" s="1" t="s">
        <v>49</v>
      </c>
      <c r="C1575" s="1" t="s">
        <v>32</v>
      </c>
      <c r="D1575">
        <v>0</v>
      </c>
      <c r="E1575">
        <v>0</v>
      </c>
      <c r="F1575">
        <v>0</v>
      </c>
      <c r="G1575">
        <v>0</v>
      </c>
      <c r="H1575">
        <v>0</v>
      </c>
      <c r="I1575">
        <v>0</v>
      </c>
      <c r="J1575">
        <v>0</v>
      </c>
      <c r="K1575">
        <v>0</v>
      </c>
      <c r="L1575">
        <v>0</v>
      </c>
      <c r="M1575">
        <v>0</v>
      </c>
      <c r="N1575">
        <v>0</v>
      </c>
      <c r="O1575">
        <v>0</v>
      </c>
      <c r="P1575">
        <v>0</v>
      </c>
      <c r="Q1575">
        <v>0</v>
      </c>
      <c r="R1575">
        <v>0</v>
      </c>
      <c r="S1575">
        <v>0</v>
      </c>
      <c r="T1575">
        <v>0</v>
      </c>
    </row>
    <row r="1576" spans="1:20" x14ac:dyDescent="0.4">
      <c r="A1576" s="1" t="s">
        <v>43</v>
      </c>
      <c r="B1576" s="1" t="s">
        <v>49</v>
      </c>
      <c r="C1576" s="1" t="s">
        <v>33</v>
      </c>
      <c r="D1576">
        <v>0</v>
      </c>
      <c r="E1576">
        <v>0</v>
      </c>
      <c r="F1576">
        <v>0</v>
      </c>
      <c r="G1576">
        <v>0</v>
      </c>
      <c r="H1576">
        <v>0</v>
      </c>
      <c r="I1576">
        <v>0</v>
      </c>
      <c r="J1576">
        <v>0</v>
      </c>
      <c r="K1576">
        <v>0</v>
      </c>
      <c r="L1576">
        <v>0</v>
      </c>
      <c r="M1576">
        <v>0</v>
      </c>
      <c r="N1576">
        <v>0</v>
      </c>
      <c r="O1576">
        <v>0</v>
      </c>
      <c r="P1576">
        <v>0</v>
      </c>
      <c r="Q1576">
        <v>0</v>
      </c>
      <c r="R1576">
        <v>0</v>
      </c>
      <c r="S1576">
        <v>0</v>
      </c>
      <c r="T1576">
        <v>0</v>
      </c>
    </row>
    <row r="1577" spans="1:20" x14ac:dyDescent="0.4">
      <c r="A1577" s="1" t="s">
        <v>43</v>
      </c>
      <c r="B1577" s="1" t="s">
        <v>49</v>
      </c>
      <c r="C1577" s="1" t="s">
        <v>34</v>
      </c>
      <c r="D1577">
        <v>0</v>
      </c>
      <c r="E1577">
        <v>0</v>
      </c>
      <c r="F1577">
        <v>0</v>
      </c>
      <c r="G1577">
        <v>0</v>
      </c>
      <c r="H1577">
        <v>0</v>
      </c>
      <c r="I1577">
        <v>0</v>
      </c>
      <c r="J1577">
        <v>0</v>
      </c>
      <c r="K1577">
        <v>0</v>
      </c>
      <c r="L1577">
        <v>0</v>
      </c>
      <c r="M1577">
        <v>0</v>
      </c>
      <c r="N1577">
        <v>0</v>
      </c>
      <c r="O1577">
        <v>0</v>
      </c>
      <c r="P1577">
        <v>0</v>
      </c>
      <c r="Q1577">
        <v>0</v>
      </c>
      <c r="R1577">
        <v>0</v>
      </c>
      <c r="S1577">
        <v>0</v>
      </c>
      <c r="T1577">
        <v>0</v>
      </c>
    </row>
    <row r="1578" spans="1:20" x14ac:dyDescent="0.4">
      <c r="A1578" s="1" t="s">
        <v>43</v>
      </c>
      <c r="B1578" s="1" t="s">
        <v>535</v>
      </c>
      <c r="C1578" s="1" t="s">
        <v>31</v>
      </c>
      <c r="D1578">
        <v>0</v>
      </c>
      <c r="E1578">
        <v>0</v>
      </c>
      <c r="F1578">
        <v>0</v>
      </c>
      <c r="G1578">
        <v>0</v>
      </c>
      <c r="H1578">
        <v>0</v>
      </c>
      <c r="I1578">
        <v>0</v>
      </c>
      <c r="J1578">
        <v>0</v>
      </c>
      <c r="K1578">
        <v>0</v>
      </c>
      <c r="L1578">
        <v>0</v>
      </c>
      <c r="M1578">
        <v>0</v>
      </c>
      <c r="N1578">
        <v>0</v>
      </c>
      <c r="O1578">
        <v>0</v>
      </c>
      <c r="P1578">
        <v>0</v>
      </c>
      <c r="Q1578">
        <v>0</v>
      </c>
      <c r="R1578">
        <v>0</v>
      </c>
      <c r="S1578">
        <v>0</v>
      </c>
      <c r="T1578">
        <v>0</v>
      </c>
    </row>
    <row r="1579" spans="1:20" x14ac:dyDescent="0.4">
      <c r="A1579" s="1" t="s">
        <v>43</v>
      </c>
      <c r="B1579" s="1" t="s">
        <v>535</v>
      </c>
      <c r="C1579" s="1" t="s">
        <v>32</v>
      </c>
      <c r="D1579">
        <v>0</v>
      </c>
      <c r="E1579">
        <v>0</v>
      </c>
      <c r="F1579">
        <v>0</v>
      </c>
      <c r="G1579">
        <v>0</v>
      </c>
      <c r="H1579">
        <v>0</v>
      </c>
      <c r="I1579">
        <v>0</v>
      </c>
      <c r="J1579">
        <v>0</v>
      </c>
      <c r="K1579">
        <v>0</v>
      </c>
      <c r="L1579">
        <v>0</v>
      </c>
      <c r="M1579">
        <v>0</v>
      </c>
      <c r="N1579">
        <v>0</v>
      </c>
      <c r="O1579">
        <v>0</v>
      </c>
      <c r="P1579">
        <v>0</v>
      </c>
      <c r="Q1579">
        <v>0</v>
      </c>
      <c r="R1579">
        <v>0</v>
      </c>
      <c r="S1579">
        <v>0</v>
      </c>
      <c r="T1579">
        <v>0</v>
      </c>
    </row>
    <row r="1580" spans="1:20" x14ac:dyDescent="0.4">
      <c r="A1580" s="1" t="s">
        <v>43</v>
      </c>
      <c r="B1580" s="1" t="s">
        <v>535</v>
      </c>
      <c r="C1580" s="1" t="s">
        <v>33</v>
      </c>
      <c r="D1580">
        <v>0</v>
      </c>
      <c r="E1580">
        <v>0</v>
      </c>
      <c r="F1580">
        <v>0</v>
      </c>
      <c r="G1580">
        <v>0</v>
      </c>
      <c r="H1580">
        <v>0</v>
      </c>
      <c r="I1580">
        <v>0</v>
      </c>
      <c r="J1580">
        <v>0</v>
      </c>
      <c r="K1580">
        <v>0</v>
      </c>
      <c r="L1580">
        <v>0</v>
      </c>
      <c r="M1580">
        <v>0</v>
      </c>
      <c r="N1580">
        <v>0</v>
      </c>
      <c r="O1580">
        <v>0</v>
      </c>
      <c r="P1580">
        <v>0</v>
      </c>
      <c r="Q1580">
        <v>0</v>
      </c>
      <c r="R1580">
        <v>0</v>
      </c>
      <c r="S1580">
        <v>0</v>
      </c>
      <c r="T1580">
        <v>0</v>
      </c>
    </row>
    <row r="1581" spans="1:20" x14ac:dyDescent="0.4">
      <c r="A1581" s="1" t="s">
        <v>43</v>
      </c>
      <c r="B1581" s="1" t="s">
        <v>535</v>
      </c>
      <c r="C1581" s="1" t="s">
        <v>34</v>
      </c>
      <c r="D1581">
        <v>0</v>
      </c>
      <c r="E1581">
        <v>0</v>
      </c>
      <c r="F1581">
        <v>0</v>
      </c>
      <c r="G1581">
        <v>0</v>
      </c>
      <c r="H1581">
        <v>0</v>
      </c>
      <c r="I1581">
        <v>0</v>
      </c>
      <c r="J1581">
        <v>0</v>
      </c>
      <c r="K1581">
        <v>0</v>
      </c>
      <c r="L1581">
        <v>0</v>
      </c>
      <c r="M1581">
        <v>0</v>
      </c>
      <c r="N1581">
        <v>0</v>
      </c>
      <c r="O1581">
        <v>0</v>
      </c>
      <c r="P1581">
        <v>0</v>
      </c>
      <c r="Q1581">
        <v>0</v>
      </c>
      <c r="R1581">
        <v>0</v>
      </c>
      <c r="S1581">
        <v>0</v>
      </c>
      <c r="T1581">
        <v>0</v>
      </c>
    </row>
    <row r="1582" spans="1:20" x14ac:dyDescent="0.4">
      <c r="A1582" s="1" t="s">
        <v>43</v>
      </c>
      <c r="B1582" s="1" t="s">
        <v>538</v>
      </c>
      <c r="C1582" s="1" t="s">
        <v>31</v>
      </c>
      <c r="D1582">
        <v>0</v>
      </c>
      <c r="E1582">
        <v>0</v>
      </c>
      <c r="F1582">
        <v>0</v>
      </c>
      <c r="G1582">
        <v>0</v>
      </c>
      <c r="H1582">
        <v>0</v>
      </c>
      <c r="I1582">
        <v>0</v>
      </c>
      <c r="J1582">
        <v>0</v>
      </c>
      <c r="K1582">
        <v>0</v>
      </c>
      <c r="L1582">
        <v>0</v>
      </c>
      <c r="M1582">
        <v>0</v>
      </c>
      <c r="N1582">
        <v>0</v>
      </c>
      <c r="O1582">
        <v>0</v>
      </c>
      <c r="P1582">
        <v>0</v>
      </c>
      <c r="Q1582">
        <v>0</v>
      </c>
      <c r="R1582">
        <v>0</v>
      </c>
      <c r="S1582">
        <v>0</v>
      </c>
      <c r="T1582">
        <v>0</v>
      </c>
    </row>
    <row r="1583" spans="1:20" x14ac:dyDescent="0.4">
      <c r="A1583" s="1" t="s">
        <v>43</v>
      </c>
      <c r="B1583" s="1" t="s">
        <v>538</v>
      </c>
      <c r="C1583" s="1" t="s">
        <v>32</v>
      </c>
      <c r="D1583">
        <v>0</v>
      </c>
      <c r="E1583">
        <v>0</v>
      </c>
      <c r="F1583">
        <v>0</v>
      </c>
      <c r="G1583">
        <v>0</v>
      </c>
      <c r="H1583">
        <v>0</v>
      </c>
      <c r="I1583">
        <v>0</v>
      </c>
      <c r="J1583">
        <v>0</v>
      </c>
      <c r="K1583">
        <v>0</v>
      </c>
      <c r="L1583">
        <v>0</v>
      </c>
      <c r="M1583">
        <v>0</v>
      </c>
      <c r="N1583">
        <v>0</v>
      </c>
      <c r="O1583">
        <v>0</v>
      </c>
      <c r="P1583">
        <v>0</v>
      </c>
      <c r="Q1583">
        <v>0</v>
      </c>
      <c r="R1583">
        <v>0</v>
      </c>
      <c r="S1583">
        <v>0</v>
      </c>
      <c r="T1583">
        <v>0</v>
      </c>
    </row>
    <row r="1584" spans="1:20" x14ac:dyDescent="0.4">
      <c r="A1584" s="1" t="s">
        <v>43</v>
      </c>
      <c r="B1584" s="1" t="s">
        <v>538</v>
      </c>
      <c r="C1584" s="1" t="s">
        <v>33</v>
      </c>
      <c r="D1584">
        <v>0</v>
      </c>
      <c r="E1584">
        <v>0</v>
      </c>
      <c r="F1584">
        <v>0</v>
      </c>
      <c r="G1584">
        <v>0</v>
      </c>
      <c r="H1584">
        <v>0</v>
      </c>
      <c r="I1584">
        <v>0</v>
      </c>
      <c r="J1584">
        <v>0</v>
      </c>
      <c r="K1584">
        <v>0</v>
      </c>
      <c r="L1584">
        <v>0</v>
      </c>
      <c r="M1584">
        <v>0</v>
      </c>
      <c r="N1584">
        <v>0</v>
      </c>
      <c r="O1584">
        <v>0</v>
      </c>
      <c r="P1584">
        <v>0</v>
      </c>
      <c r="Q1584">
        <v>0</v>
      </c>
      <c r="R1584">
        <v>0</v>
      </c>
      <c r="S1584">
        <v>0</v>
      </c>
      <c r="T1584">
        <v>0</v>
      </c>
    </row>
    <row r="1585" spans="1:20" x14ac:dyDescent="0.4">
      <c r="A1585" s="1" t="s">
        <v>43</v>
      </c>
      <c r="B1585" s="1" t="s">
        <v>538</v>
      </c>
      <c r="C1585" s="1" t="s">
        <v>34</v>
      </c>
      <c r="D1585">
        <v>0</v>
      </c>
      <c r="E1585">
        <v>0</v>
      </c>
      <c r="F1585">
        <v>0</v>
      </c>
      <c r="G1585">
        <v>0</v>
      </c>
      <c r="H1585">
        <v>0</v>
      </c>
      <c r="I1585">
        <v>0</v>
      </c>
      <c r="J1585">
        <v>0</v>
      </c>
      <c r="K1585">
        <v>0</v>
      </c>
      <c r="L1585">
        <v>0</v>
      </c>
      <c r="M1585">
        <v>0</v>
      </c>
      <c r="N1585">
        <v>0</v>
      </c>
      <c r="O1585">
        <v>0</v>
      </c>
      <c r="P1585">
        <v>0</v>
      </c>
      <c r="Q1585">
        <v>0</v>
      </c>
      <c r="R1585">
        <v>0</v>
      </c>
      <c r="S1585">
        <v>0</v>
      </c>
      <c r="T1585">
        <v>0</v>
      </c>
    </row>
    <row r="1586" spans="1:20" x14ac:dyDescent="0.4">
      <c r="A1586" s="1" t="s">
        <v>535</v>
      </c>
      <c r="B1586" s="1" t="s">
        <v>30</v>
      </c>
      <c r="C1586" s="1" t="s">
        <v>31</v>
      </c>
      <c r="D1586">
        <v>0</v>
      </c>
      <c r="E1586">
        <v>0</v>
      </c>
      <c r="F1586">
        <v>0</v>
      </c>
      <c r="G1586">
        <v>0</v>
      </c>
      <c r="H1586">
        <v>0</v>
      </c>
      <c r="I1586">
        <v>0</v>
      </c>
      <c r="J1586">
        <v>0</v>
      </c>
      <c r="K1586">
        <v>0</v>
      </c>
      <c r="L1586">
        <v>0</v>
      </c>
      <c r="M1586">
        <v>0</v>
      </c>
      <c r="N1586">
        <v>0</v>
      </c>
      <c r="O1586">
        <v>0</v>
      </c>
      <c r="P1586">
        <v>0</v>
      </c>
      <c r="Q1586">
        <v>0</v>
      </c>
      <c r="R1586">
        <v>0</v>
      </c>
      <c r="S1586">
        <v>0</v>
      </c>
      <c r="T1586">
        <v>0</v>
      </c>
    </row>
    <row r="1587" spans="1:20" x14ac:dyDescent="0.4">
      <c r="A1587" s="1" t="s">
        <v>535</v>
      </c>
      <c r="B1587" s="1" t="s">
        <v>30</v>
      </c>
      <c r="C1587" s="1" t="s">
        <v>32</v>
      </c>
      <c r="D1587">
        <v>0</v>
      </c>
      <c r="E1587">
        <v>0</v>
      </c>
      <c r="F1587">
        <v>0</v>
      </c>
      <c r="G1587">
        <v>0</v>
      </c>
      <c r="H1587">
        <v>0</v>
      </c>
      <c r="I1587">
        <v>0</v>
      </c>
      <c r="J1587">
        <v>0</v>
      </c>
      <c r="K1587">
        <v>0</v>
      </c>
      <c r="L1587">
        <v>0</v>
      </c>
      <c r="M1587">
        <v>0</v>
      </c>
      <c r="N1587">
        <v>0</v>
      </c>
      <c r="O1587">
        <v>0</v>
      </c>
      <c r="P1587">
        <v>0</v>
      </c>
      <c r="Q1587">
        <v>0</v>
      </c>
      <c r="R1587">
        <v>0</v>
      </c>
      <c r="S1587">
        <v>0</v>
      </c>
      <c r="T1587">
        <v>0</v>
      </c>
    </row>
    <row r="1588" spans="1:20" x14ac:dyDescent="0.4">
      <c r="A1588" s="1" t="s">
        <v>535</v>
      </c>
      <c r="B1588" s="1" t="s">
        <v>30</v>
      </c>
      <c r="C1588" s="1" t="s">
        <v>33</v>
      </c>
      <c r="D1588">
        <v>0</v>
      </c>
      <c r="E1588">
        <v>0</v>
      </c>
      <c r="F1588">
        <v>0</v>
      </c>
      <c r="G1588">
        <v>0</v>
      </c>
      <c r="H1588">
        <v>0</v>
      </c>
      <c r="I1588">
        <v>0</v>
      </c>
      <c r="J1588">
        <v>0</v>
      </c>
      <c r="K1588">
        <v>0</v>
      </c>
      <c r="L1588">
        <v>0</v>
      </c>
      <c r="M1588">
        <v>0</v>
      </c>
      <c r="N1588">
        <v>0</v>
      </c>
      <c r="O1588">
        <v>0</v>
      </c>
      <c r="P1588">
        <v>0</v>
      </c>
      <c r="Q1588">
        <v>0</v>
      </c>
      <c r="R1588">
        <v>0</v>
      </c>
      <c r="S1588">
        <v>0</v>
      </c>
      <c r="T1588">
        <v>0</v>
      </c>
    </row>
    <row r="1589" spans="1:20" x14ac:dyDescent="0.4">
      <c r="A1589" s="1" t="s">
        <v>535</v>
      </c>
      <c r="B1589" s="1" t="s">
        <v>30</v>
      </c>
      <c r="C1589" s="1" t="s">
        <v>34</v>
      </c>
      <c r="D1589">
        <v>0</v>
      </c>
      <c r="E1589">
        <v>0</v>
      </c>
      <c r="F1589">
        <v>0</v>
      </c>
      <c r="G1589">
        <v>0</v>
      </c>
      <c r="H1589">
        <v>0</v>
      </c>
      <c r="I1589">
        <v>0</v>
      </c>
      <c r="J1589">
        <v>0</v>
      </c>
      <c r="K1589">
        <v>0</v>
      </c>
      <c r="L1589">
        <v>0</v>
      </c>
      <c r="M1589">
        <v>0</v>
      </c>
      <c r="N1589">
        <v>0</v>
      </c>
      <c r="O1589">
        <v>0</v>
      </c>
      <c r="P1589">
        <v>0</v>
      </c>
      <c r="Q1589">
        <v>0</v>
      </c>
      <c r="R1589">
        <v>0</v>
      </c>
      <c r="S1589">
        <v>0</v>
      </c>
      <c r="T1589">
        <v>0</v>
      </c>
    </row>
    <row r="1590" spans="1:20" x14ac:dyDescent="0.4">
      <c r="A1590" s="1" t="s">
        <v>535</v>
      </c>
      <c r="B1590" s="1" t="s">
        <v>35</v>
      </c>
      <c r="C1590" s="1" t="s">
        <v>31</v>
      </c>
      <c r="D1590">
        <v>0</v>
      </c>
      <c r="E1590">
        <v>0</v>
      </c>
      <c r="F1590">
        <v>0</v>
      </c>
      <c r="G1590">
        <v>0</v>
      </c>
      <c r="H1590">
        <v>0</v>
      </c>
      <c r="I1590">
        <v>0</v>
      </c>
      <c r="J1590">
        <v>0</v>
      </c>
      <c r="K1590">
        <v>0</v>
      </c>
      <c r="L1590">
        <v>0</v>
      </c>
      <c r="M1590">
        <v>0</v>
      </c>
      <c r="N1590">
        <v>0</v>
      </c>
      <c r="O1590">
        <v>0</v>
      </c>
      <c r="P1590">
        <v>0</v>
      </c>
      <c r="Q1590">
        <v>0</v>
      </c>
      <c r="R1590">
        <v>0</v>
      </c>
      <c r="S1590">
        <v>0</v>
      </c>
      <c r="T1590">
        <v>0</v>
      </c>
    </row>
    <row r="1591" spans="1:20" x14ac:dyDescent="0.4">
      <c r="A1591" s="1" t="s">
        <v>535</v>
      </c>
      <c r="B1591" s="1" t="s">
        <v>35</v>
      </c>
      <c r="C1591" s="1" t="s">
        <v>32</v>
      </c>
      <c r="D1591">
        <v>0</v>
      </c>
      <c r="E1591">
        <v>0</v>
      </c>
      <c r="F1591">
        <v>0</v>
      </c>
      <c r="G1591">
        <v>0</v>
      </c>
      <c r="H1591">
        <v>0</v>
      </c>
      <c r="I1591">
        <v>0</v>
      </c>
      <c r="J1591">
        <v>0</v>
      </c>
      <c r="K1591">
        <v>0</v>
      </c>
      <c r="L1591">
        <v>0</v>
      </c>
      <c r="M1591">
        <v>0</v>
      </c>
      <c r="N1591">
        <v>0</v>
      </c>
      <c r="O1591">
        <v>0</v>
      </c>
      <c r="P1591">
        <v>0</v>
      </c>
      <c r="Q1591">
        <v>0</v>
      </c>
      <c r="R1591">
        <v>0</v>
      </c>
      <c r="S1591">
        <v>0</v>
      </c>
      <c r="T1591">
        <v>0</v>
      </c>
    </row>
    <row r="1592" spans="1:20" x14ac:dyDescent="0.4">
      <c r="A1592" s="1" t="s">
        <v>535</v>
      </c>
      <c r="B1592" s="1" t="s">
        <v>35</v>
      </c>
      <c r="C1592" s="1" t="s">
        <v>33</v>
      </c>
      <c r="D1592">
        <v>0</v>
      </c>
      <c r="E1592">
        <v>0</v>
      </c>
      <c r="F1592">
        <v>0</v>
      </c>
      <c r="G1592">
        <v>0</v>
      </c>
      <c r="H1592">
        <v>0</v>
      </c>
      <c r="I1592">
        <v>0</v>
      </c>
      <c r="J1592">
        <v>0</v>
      </c>
      <c r="K1592">
        <v>0</v>
      </c>
      <c r="L1592">
        <v>0</v>
      </c>
      <c r="M1592">
        <v>0</v>
      </c>
      <c r="N1592">
        <v>0</v>
      </c>
      <c r="O1592">
        <v>0</v>
      </c>
      <c r="P1592">
        <v>0</v>
      </c>
      <c r="Q1592">
        <v>0</v>
      </c>
      <c r="R1592">
        <v>0</v>
      </c>
      <c r="S1592">
        <v>0</v>
      </c>
      <c r="T1592">
        <v>0</v>
      </c>
    </row>
    <row r="1593" spans="1:20" x14ac:dyDescent="0.4">
      <c r="A1593" s="1" t="s">
        <v>535</v>
      </c>
      <c r="B1593" s="1" t="s">
        <v>35</v>
      </c>
      <c r="C1593" s="1" t="s">
        <v>34</v>
      </c>
      <c r="D1593">
        <v>0</v>
      </c>
      <c r="E1593">
        <v>0</v>
      </c>
      <c r="F1593">
        <v>0</v>
      </c>
      <c r="G1593">
        <v>0</v>
      </c>
      <c r="H1593">
        <v>0</v>
      </c>
      <c r="I1593">
        <v>0</v>
      </c>
      <c r="J1593">
        <v>0</v>
      </c>
      <c r="K1593">
        <v>0</v>
      </c>
      <c r="L1593">
        <v>0</v>
      </c>
      <c r="M1593">
        <v>0</v>
      </c>
      <c r="N1593">
        <v>0</v>
      </c>
      <c r="O1593">
        <v>0</v>
      </c>
      <c r="P1593">
        <v>0</v>
      </c>
      <c r="Q1593">
        <v>0</v>
      </c>
      <c r="R1593">
        <v>0</v>
      </c>
      <c r="S1593">
        <v>0</v>
      </c>
      <c r="T1593">
        <v>0</v>
      </c>
    </row>
    <row r="1594" spans="1:20" x14ac:dyDescent="0.4">
      <c r="A1594" s="1" t="s">
        <v>535</v>
      </c>
      <c r="B1594" s="1" t="s">
        <v>36</v>
      </c>
      <c r="C1594" s="1" t="s">
        <v>31</v>
      </c>
      <c r="D1594">
        <v>0</v>
      </c>
      <c r="E1594">
        <v>0</v>
      </c>
      <c r="F1594">
        <v>0</v>
      </c>
      <c r="G1594">
        <v>0</v>
      </c>
      <c r="H1594">
        <v>0</v>
      </c>
      <c r="I1594">
        <v>0</v>
      </c>
      <c r="J1594">
        <v>0</v>
      </c>
      <c r="K1594">
        <v>0</v>
      </c>
      <c r="L1594">
        <v>0</v>
      </c>
      <c r="M1594">
        <v>0</v>
      </c>
      <c r="N1594">
        <v>0</v>
      </c>
      <c r="O1594">
        <v>0</v>
      </c>
      <c r="P1594">
        <v>0</v>
      </c>
      <c r="Q1594">
        <v>0</v>
      </c>
      <c r="R1594">
        <v>0</v>
      </c>
      <c r="S1594">
        <v>0</v>
      </c>
      <c r="T1594">
        <v>0</v>
      </c>
    </row>
    <row r="1595" spans="1:20" x14ac:dyDescent="0.4">
      <c r="A1595" s="1" t="s">
        <v>535</v>
      </c>
      <c r="B1595" s="1" t="s">
        <v>36</v>
      </c>
      <c r="C1595" s="1" t="s">
        <v>32</v>
      </c>
      <c r="D1595">
        <v>0</v>
      </c>
      <c r="E1595">
        <v>0</v>
      </c>
      <c r="F1595">
        <v>0</v>
      </c>
      <c r="G1595">
        <v>0</v>
      </c>
      <c r="H1595">
        <v>0</v>
      </c>
      <c r="I1595">
        <v>0</v>
      </c>
      <c r="J1595">
        <v>0</v>
      </c>
      <c r="K1595">
        <v>0</v>
      </c>
      <c r="L1595">
        <v>0</v>
      </c>
      <c r="M1595">
        <v>0</v>
      </c>
      <c r="N1595">
        <v>0</v>
      </c>
      <c r="O1595">
        <v>0</v>
      </c>
      <c r="P1595">
        <v>0</v>
      </c>
      <c r="Q1595">
        <v>0</v>
      </c>
      <c r="R1595">
        <v>0</v>
      </c>
      <c r="S1595">
        <v>0</v>
      </c>
      <c r="T1595">
        <v>0</v>
      </c>
    </row>
    <row r="1596" spans="1:20" x14ac:dyDescent="0.4">
      <c r="A1596" s="1" t="s">
        <v>535</v>
      </c>
      <c r="B1596" s="1" t="s">
        <v>36</v>
      </c>
      <c r="C1596" s="1" t="s">
        <v>33</v>
      </c>
      <c r="D1596">
        <v>0</v>
      </c>
      <c r="E1596">
        <v>0</v>
      </c>
      <c r="F1596">
        <v>0</v>
      </c>
      <c r="G1596">
        <v>0</v>
      </c>
      <c r="H1596">
        <v>0</v>
      </c>
      <c r="I1596">
        <v>0</v>
      </c>
      <c r="J1596">
        <v>0</v>
      </c>
      <c r="K1596">
        <v>0</v>
      </c>
      <c r="L1596">
        <v>0</v>
      </c>
      <c r="M1596">
        <v>0</v>
      </c>
      <c r="N1596">
        <v>0</v>
      </c>
      <c r="O1596">
        <v>0</v>
      </c>
      <c r="P1596">
        <v>0</v>
      </c>
      <c r="Q1596">
        <v>0</v>
      </c>
      <c r="R1596">
        <v>0</v>
      </c>
      <c r="S1596">
        <v>0</v>
      </c>
      <c r="T1596">
        <v>0</v>
      </c>
    </row>
    <row r="1597" spans="1:20" x14ac:dyDescent="0.4">
      <c r="A1597" s="1" t="s">
        <v>535</v>
      </c>
      <c r="B1597" s="1" t="s">
        <v>36</v>
      </c>
      <c r="C1597" s="1" t="s">
        <v>34</v>
      </c>
      <c r="D1597">
        <v>0</v>
      </c>
      <c r="E1597">
        <v>0</v>
      </c>
      <c r="F1597">
        <v>0</v>
      </c>
      <c r="G1597">
        <v>0</v>
      </c>
      <c r="H1597">
        <v>0</v>
      </c>
      <c r="I1597">
        <v>0</v>
      </c>
      <c r="J1597">
        <v>0</v>
      </c>
      <c r="K1597">
        <v>0</v>
      </c>
      <c r="L1597">
        <v>0</v>
      </c>
      <c r="M1597">
        <v>0</v>
      </c>
      <c r="N1597">
        <v>0</v>
      </c>
      <c r="O1597">
        <v>0</v>
      </c>
      <c r="P1597">
        <v>0</v>
      </c>
      <c r="Q1597">
        <v>0</v>
      </c>
      <c r="R1597">
        <v>0</v>
      </c>
      <c r="S1597">
        <v>0</v>
      </c>
      <c r="T1597">
        <v>0</v>
      </c>
    </row>
    <row r="1598" spans="1:20" x14ac:dyDescent="0.4">
      <c r="A1598" s="1" t="s">
        <v>535</v>
      </c>
      <c r="B1598" s="1" t="s">
        <v>40</v>
      </c>
      <c r="C1598" s="1" t="s">
        <v>31</v>
      </c>
      <c r="D1598">
        <v>0</v>
      </c>
      <c r="E1598">
        <v>0</v>
      </c>
      <c r="F1598">
        <v>0</v>
      </c>
      <c r="G1598">
        <v>0</v>
      </c>
      <c r="H1598">
        <v>0</v>
      </c>
      <c r="I1598">
        <v>0</v>
      </c>
      <c r="J1598">
        <v>0</v>
      </c>
      <c r="K1598">
        <v>0</v>
      </c>
      <c r="L1598">
        <v>0</v>
      </c>
      <c r="M1598">
        <v>0</v>
      </c>
      <c r="N1598">
        <v>0</v>
      </c>
      <c r="O1598">
        <v>0</v>
      </c>
      <c r="P1598">
        <v>0</v>
      </c>
      <c r="Q1598">
        <v>0</v>
      </c>
      <c r="R1598">
        <v>0</v>
      </c>
      <c r="S1598">
        <v>0</v>
      </c>
      <c r="T1598">
        <v>0</v>
      </c>
    </row>
    <row r="1599" spans="1:20" x14ac:dyDescent="0.4">
      <c r="A1599" s="1" t="s">
        <v>535</v>
      </c>
      <c r="B1599" s="1" t="s">
        <v>40</v>
      </c>
      <c r="C1599" s="1" t="s">
        <v>32</v>
      </c>
      <c r="D1599">
        <v>0</v>
      </c>
      <c r="E1599">
        <v>0</v>
      </c>
      <c r="F1599">
        <v>0</v>
      </c>
      <c r="G1599">
        <v>0</v>
      </c>
      <c r="H1599">
        <v>0</v>
      </c>
      <c r="I1599">
        <v>0</v>
      </c>
      <c r="J1599">
        <v>0</v>
      </c>
      <c r="K1599">
        <v>0</v>
      </c>
      <c r="L1599">
        <v>0</v>
      </c>
      <c r="M1599">
        <v>0</v>
      </c>
      <c r="N1599">
        <v>0</v>
      </c>
      <c r="O1599">
        <v>0</v>
      </c>
      <c r="P1599">
        <v>0</v>
      </c>
      <c r="Q1599">
        <v>0</v>
      </c>
      <c r="R1599">
        <v>0</v>
      </c>
      <c r="S1599">
        <v>0</v>
      </c>
      <c r="T1599">
        <v>0</v>
      </c>
    </row>
    <row r="1600" spans="1:20" x14ac:dyDescent="0.4">
      <c r="A1600" s="1" t="s">
        <v>535</v>
      </c>
      <c r="B1600" s="1" t="s">
        <v>40</v>
      </c>
      <c r="C1600" s="1" t="s">
        <v>33</v>
      </c>
      <c r="D1600">
        <v>0</v>
      </c>
      <c r="E1600">
        <v>0</v>
      </c>
      <c r="F1600">
        <v>0</v>
      </c>
      <c r="G1600">
        <v>0</v>
      </c>
      <c r="H1600">
        <v>0</v>
      </c>
      <c r="I1600">
        <v>0</v>
      </c>
      <c r="J1600">
        <v>0</v>
      </c>
      <c r="K1600">
        <v>0</v>
      </c>
      <c r="L1600">
        <v>0</v>
      </c>
      <c r="M1600">
        <v>0</v>
      </c>
      <c r="N1600">
        <v>0</v>
      </c>
      <c r="O1600">
        <v>0</v>
      </c>
      <c r="P1600">
        <v>0</v>
      </c>
      <c r="Q1600">
        <v>0</v>
      </c>
      <c r="R1600">
        <v>0</v>
      </c>
      <c r="S1600">
        <v>0</v>
      </c>
      <c r="T1600">
        <v>0</v>
      </c>
    </row>
    <row r="1601" spans="1:20" x14ac:dyDescent="0.4">
      <c r="A1601" s="1" t="s">
        <v>535</v>
      </c>
      <c r="B1601" s="1" t="s">
        <v>40</v>
      </c>
      <c r="C1601" s="1" t="s">
        <v>34</v>
      </c>
      <c r="D1601">
        <v>0</v>
      </c>
      <c r="E1601">
        <v>0</v>
      </c>
      <c r="F1601">
        <v>0</v>
      </c>
      <c r="G1601">
        <v>0</v>
      </c>
      <c r="H1601">
        <v>0</v>
      </c>
      <c r="I1601">
        <v>0</v>
      </c>
      <c r="J1601">
        <v>0</v>
      </c>
      <c r="K1601">
        <v>0</v>
      </c>
      <c r="L1601">
        <v>0</v>
      </c>
      <c r="M1601">
        <v>0</v>
      </c>
      <c r="N1601">
        <v>0</v>
      </c>
      <c r="O1601">
        <v>0</v>
      </c>
      <c r="P1601">
        <v>0</v>
      </c>
      <c r="Q1601">
        <v>0</v>
      </c>
      <c r="R1601">
        <v>0</v>
      </c>
      <c r="S1601">
        <v>0</v>
      </c>
      <c r="T1601">
        <v>0</v>
      </c>
    </row>
    <row r="1602" spans="1:20" x14ac:dyDescent="0.4">
      <c r="A1602" s="1" t="s">
        <v>535</v>
      </c>
      <c r="B1602" s="1" t="s">
        <v>41</v>
      </c>
      <c r="C1602" s="1" t="s">
        <v>31</v>
      </c>
      <c r="D1602">
        <v>0</v>
      </c>
      <c r="E1602">
        <v>0</v>
      </c>
      <c r="F1602">
        <v>0</v>
      </c>
      <c r="G1602">
        <v>0</v>
      </c>
      <c r="H1602">
        <v>0</v>
      </c>
      <c r="I1602">
        <v>0</v>
      </c>
      <c r="J1602">
        <v>0</v>
      </c>
      <c r="K1602">
        <v>0</v>
      </c>
      <c r="L1602">
        <v>0</v>
      </c>
      <c r="M1602">
        <v>0</v>
      </c>
      <c r="N1602">
        <v>0</v>
      </c>
      <c r="O1602">
        <v>0</v>
      </c>
      <c r="P1602">
        <v>0</v>
      </c>
      <c r="Q1602">
        <v>0</v>
      </c>
      <c r="R1602">
        <v>0</v>
      </c>
      <c r="S1602">
        <v>0</v>
      </c>
      <c r="T1602">
        <v>0</v>
      </c>
    </row>
    <row r="1603" spans="1:20" x14ac:dyDescent="0.4">
      <c r="A1603" s="1" t="s">
        <v>535</v>
      </c>
      <c r="B1603" s="1" t="s">
        <v>41</v>
      </c>
      <c r="C1603" s="1" t="s">
        <v>32</v>
      </c>
      <c r="D1603">
        <v>0</v>
      </c>
      <c r="E1603">
        <v>0</v>
      </c>
      <c r="F1603">
        <v>0</v>
      </c>
      <c r="G1603">
        <v>0</v>
      </c>
      <c r="H1603">
        <v>0</v>
      </c>
      <c r="I1603">
        <v>0</v>
      </c>
      <c r="J1603">
        <v>0</v>
      </c>
      <c r="K1603">
        <v>0</v>
      </c>
      <c r="L1603">
        <v>0</v>
      </c>
      <c r="M1603">
        <v>0</v>
      </c>
      <c r="N1603">
        <v>0</v>
      </c>
      <c r="O1603">
        <v>0</v>
      </c>
      <c r="P1603">
        <v>0</v>
      </c>
      <c r="Q1603">
        <v>0</v>
      </c>
      <c r="R1603">
        <v>0</v>
      </c>
      <c r="S1603">
        <v>0</v>
      </c>
      <c r="T1603">
        <v>0</v>
      </c>
    </row>
    <row r="1604" spans="1:20" x14ac:dyDescent="0.4">
      <c r="A1604" s="1" t="s">
        <v>535</v>
      </c>
      <c r="B1604" s="1" t="s">
        <v>41</v>
      </c>
      <c r="C1604" s="1" t="s">
        <v>33</v>
      </c>
      <c r="D1604">
        <v>0</v>
      </c>
      <c r="E1604">
        <v>0</v>
      </c>
      <c r="F1604">
        <v>0</v>
      </c>
      <c r="G1604">
        <v>0</v>
      </c>
      <c r="H1604">
        <v>0</v>
      </c>
      <c r="I1604">
        <v>0</v>
      </c>
      <c r="J1604">
        <v>0</v>
      </c>
      <c r="K1604">
        <v>0</v>
      </c>
      <c r="L1604">
        <v>0</v>
      </c>
      <c r="M1604">
        <v>0</v>
      </c>
      <c r="N1604">
        <v>0</v>
      </c>
      <c r="O1604">
        <v>0</v>
      </c>
      <c r="P1604">
        <v>0</v>
      </c>
      <c r="Q1604">
        <v>0</v>
      </c>
      <c r="R1604">
        <v>0</v>
      </c>
      <c r="S1604">
        <v>0</v>
      </c>
      <c r="T1604">
        <v>0</v>
      </c>
    </row>
    <row r="1605" spans="1:20" x14ac:dyDescent="0.4">
      <c r="A1605" s="1" t="s">
        <v>535</v>
      </c>
      <c r="B1605" s="1" t="s">
        <v>41</v>
      </c>
      <c r="C1605" s="1" t="s">
        <v>34</v>
      </c>
      <c r="D1605">
        <v>0</v>
      </c>
      <c r="E1605">
        <v>0</v>
      </c>
      <c r="F1605">
        <v>0</v>
      </c>
      <c r="G1605">
        <v>0</v>
      </c>
      <c r="H1605">
        <v>0</v>
      </c>
      <c r="I1605">
        <v>0</v>
      </c>
      <c r="J1605">
        <v>0</v>
      </c>
      <c r="K1605">
        <v>0</v>
      </c>
      <c r="L1605">
        <v>0</v>
      </c>
      <c r="M1605">
        <v>0</v>
      </c>
      <c r="N1605">
        <v>0</v>
      </c>
      <c r="O1605">
        <v>0</v>
      </c>
      <c r="P1605">
        <v>0</v>
      </c>
      <c r="Q1605">
        <v>0</v>
      </c>
      <c r="R1605">
        <v>0</v>
      </c>
      <c r="S1605">
        <v>0</v>
      </c>
      <c r="T1605">
        <v>0</v>
      </c>
    </row>
    <row r="1606" spans="1:20" x14ac:dyDescent="0.4">
      <c r="A1606" s="1" t="s">
        <v>535</v>
      </c>
      <c r="B1606" s="1" t="s">
        <v>39</v>
      </c>
      <c r="C1606" s="1" t="s">
        <v>31</v>
      </c>
      <c r="D1606">
        <v>0</v>
      </c>
      <c r="E1606">
        <v>1.5E-3</v>
      </c>
      <c r="F1606">
        <v>8.182106404347687E-3</v>
      </c>
      <c r="G1606">
        <v>3.0507166814703258E-2</v>
      </c>
      <c r="H1606">
        <v>0.11569229365640302</v>
      </c>
      <c r="I1606">
        <v>0.39636057373696743</v>
      </c>
      <c r="J1606">
        <v>1.1640504321174938</v>
      </c>
      <c r="K1606">
        <v>1.4992177961259929</v>
      </c>
      <c r="L1606">
        <v>0</v>
      </c>
      <c r="M1606">
        <v>1.5547264854444049</v>
      </c>
      <c r="N1606">
        <v>1.8898938494529043</v>
      </c>
      <c r="O1606">
        <v>0</v>
      </c>
      <c r="P1606">
        <v>0</v>
      </c>
      <c r="Q1606">
        <v>0</v>
      </c>
      <c r="R1606">
        <v>1.359993601001116</v>
      </c>
      <c r="S1606">
        <v>0</v>
      </c>
      <c r="T1606">
        <v>0</v>
      </c>
    </row>
    <row r="1607" spans="1:20" x14ac:dyDescent="0.4">
      <c r="A1607" s="1" t="s">
        <v>535</v>
      </c>
      <c r="B1607" s="1" t="s">
        <v>39</v>
      </c>
      <c r="C1607" s="1" t="s">
        <v>32</v>
      </c>
      <c r="D1607">
        <v>0</v>
      </c>
      <c r="E1607">
        <v>0</v>
      </c>
      <c r="F1607">
        <v>0</v>
      </c>
      <c r="G1607">
        <v>0</v>
      </c>
      <c r="H1607">
        <v>0</v>
      </c>
      <c r="I1607">
        <v>0</v>
      </c>
      <c r="J1607">
        <v>0</v>
      </c>
      <c r="K1607">
        <v>0</v>
      </c>
      <c r="L1607">
        <v>0</v>
      </c>
      <c r="M1607">
        <v>0</v>
      </c>
      <c r="N1607">
        <v>0</v>
      </c>
      <c r="O1607">
        <v>0</v>
      </c>
      <c r="P1607">
        <v>0</v>
      </c>
      <c r="Q1607">
        <v>0</v>
      </c>
      <c r="R1607">
        <v>0</v>
      </c>
      <c r="S1607">
        <v>0</v>
      </c>
      <c r="T1607">
        <v>0</v>
      </c>
    </row>
    <row r="1608" spans="1:20" x14ac:dyDescent="0.4">
      <c r="A1608" s="1" t="s">
        <v>535</v>
      </c>
      <c r="B1608" s="1" t="s">
        <v>39</v>
      </c>
      <c r="C1608" s="1" t="s">
        <v>33</v>
      </c>
      <c r="D1608">
        <v>0</v>
      </c>
      <c r="E1608">
        <v>0</v>
      </c>
      <c r="F1608">
        <v>0</v>
      </c>
      <c r="G1608">
        <v>0</v>
      </c>
      <c r="H1608">
        <v>0</v>
      </c>
      <c r="I1608">
        <v>0</v>
      </c>
      <c r="J1608">
        <v>0</v>
      </c>
      <c r="K1608">
        <v>0</v>
      </c>
      <c r="L1608">
        <v>0</v>
      </c>
      <c r="M1608">
        <v>0</v>
      </c>
      <c r="N1608">
        <v>0</v>
      </c>
      <c r="O1608">
        <v>0</v>
      </c>
      <c r="P1608">
        <v>0</v>
      </c>
      <c r="Q1608">
        <v>0</v>
      </c>
      <c r="R1608">
        <v>0</v>
      </c>
      <c r="S1608">
        <v>0</v>
      </c>
      <c r="T1608">
        <v>0</v>
      </c>
    </row>
    <row r="1609" spans="1:20" x14ac:dyDescent="0.4">
      <c r="A1609" s="1" t="s">
        <v>535</v>
      </c>
      <c r="B1609" s="1" t="s">
        <v>39</v>
      </c>
      <c r="C1609" s="1" t="s">
        <v>34</v>
      </c>
      <c r="D1609">
        <v>0</v>
      </c>
      <c r="E1609">
        <v>0</v>
      </c>
      <c r="F1609">
        <v>0</v>
      </c>
      <c r="G1609">
        <v>0</v>
      </c>
      <c r="H1609">
        <v>0</v>
      </c>
      <c r="I1609">
        <v>0</v>
      </c>
      <c r="J1609">
        <v>0</v>
      </c>
      <c r="K1609">
        <v>0</v>
      </c>
      <c r="L1609">
        <v>0</v>
      </c>
      <c r="M1609">
        <v>0</v>
      </c>
      <c r="N1609">
        <v>0</v>
      </c>
      <c r="O1609">
        <v>0</v>
      </c>
      <c r="P1609">
        <v>0</v>
      </c>
      <c r="Q1609">
        <v>0</v>
      </c>
      <c r="R1609">
        <v>0</v>
      </c>
      <c r="S1609">
        <v>0</v>
      </c>
      <c r="T1609">
        <v>0</v>
      </c>
    </row>
    <row r="1610" spans="1:20" x14ac:dyDescent="0.4">
      <c r="A1610" s="1" t="s">
        <v>535</v>
      </c>
      <c r="B1610" s="1" t="s">
        <v>44</v>
      </c>
      <c r="C1610" s="1" t="s">
        <v>31</v>
      </c>
      <c r="D1610">
        <v>0</v>
      </c>
      <c r="E1610">
        <v>0</v>
      </c>
      <c r="F1610">
        <v>0</v>
      </c>
      <c r="G1610">
        <v>0</v>
      </c>
      <c r="H1610">
        <v>0</v>
      </c>
      <c r="I1610">
        <v>0</v>
      </c>
      <c r="J1610">
        <v>0</v>
      </c>
      <c r="K1610">
        <v>0</v>
      </c>
      <c r="L1610">
        <v>0</v>
      </c>
      <c r="M1610">
        <v>0</v>
      </c>
      <c r="N1610">
        <v>0</v>
      </c>
      <c r="O1610">
        <v>0</v>
      </c>
      <c r="P1610">
        <v>0</v>
      </c>
      <c r="Q1610">
        <v>0</v>
      </c>
      <c r="R1610">
        <v>0</v>
      </c>
      <c r="S1610">
        <v>0</v>
      </c>
      <c r="T1610">
        <v>0</v>
      </c>
    </row>
    <row r="1611" spans="1:20" x14ac:dyDescent="0.4">
      <c r="A1611" s="1" t="s">
        <v>535</v>
      </c>
      <c r="B1611" s="1" t="s">
        <v>44</v>
      </c>
      <c r="C1611" s="1" t="s">
        <v>32</v>
      </c>
      <c r="D1611">
        <v>0</v>
      </c>
      <c r="E1611">
        <v>0</v>
      </c>
      <c r="F1611">
        <v>0</v>
      </c>
      <c r="G1611">
        <v>0</v>
      </c>
      <c r="H1611">
        <v>0</v>
      </c>
      <c r="I1611">
        <v>0</v>
      </c>
      <c r="J1611">
        <v>0</v>
      </c>
      <c r="K1611">
        <v>0</v>
      </c>
      <c r="L1611">
        <v>0</v>
      </c>
      <c r="M1611">
        <v>0</v>
      </c>
      <c r="N1611">
        <v>0</v>
      </c>
      <c r="O1611">
        <v>0</v>
      </c>
      <c r="P1611">
        <v>0</v>
      </c>
      <c r="Q1611">
        <v>0</v>
      </c>
      <c r="R1611">
        <v>0</v>
      </c>
      <c r="S1611">
        <v>0</v>
      </c>
      <c r="T1611">
        <v>0</v>
      </c>
    </row>
    <row r="1612" spans="1:20" x14ac:dyDescent="0.4">
      <c r="A1612" s="1" t="s">
        <v>535</v>
      </c>
      <c r="B1612" s="1" t="s">
        <v>44</v>
      </c>
      <c r="C1612" s="1" t="s">
        <v>33</v>
      </c>
      <c r="D1612">
        <v>0</v>
      </c>
      <c r="E1612">
        <v>0</v>
      </c>
      <c r="F1612">
        <v>0</v>
      </c>
      <c r="G1612">
        <v>0</v>
      </c>
      <c r="H1612">
        <v>0</v>
      </c>
      <c r="I1612">
        <v>0</v>
      </c>
      <c r="J1612">
        <v>0</v>
      </c>
      <c r="K1612">
        <v>0</v>
      </c>
      <c r="L1612">
        <v>0</v>
      </c>
      <c r="M1612">
        <v>0</v>
      </c>
      <c r="N1612">
        <v>0</v>
      </c>
      <c r="O1612">
        <v>0</v>
      </c>
      <c r="P1612">
        <v>0</v>
      </c>
      <c r="Q1612">
        <v>0</v>
      </c>
      <c r="R1612">
        <v>0</v>
      </c>
      <c r="S1612">
        <v>0</v>
      </c>
      <c r="T1612">
        <v>0</v>
      </c>
    </row>
    <row r="1613" spans="1:20" x14ac:dyDescent="0.4">
      <c r="A1613" s="1" t="s">
        <v>535</v>
      </c>
      <c r="B1613" s="1" t="s">
        <v>44</v>
      </c>
      <c r="C1613" s="1" t="s">
        <v>34</v>
      </c>
      <c r="D1613">
        <v>0</v>
      </c>
      <c r="E1613">
        <v>0</v>
      </c>
      <c r="F1613">
        <v>0</v>
      </c>
      <c r="G1613">
        <v>0</v>
      </c>
      <c r="H1613">
        <v>0</v>
      </c>
      <c r="I1613">
        <v>0</v>
      </c>
      <c r="J1613">
        <v>0</v>
      </c>
      <c r="K1613">
        <v>0</v>
      </c>
      <c r="L1613">
        <v>0</v>
      </c>
      <c r="M1613">
        <v>0</v>
      </c>
      <c r="N1613">
        <v>0</v>
      </c>
      <c r="O1613">
        <v>0</v>
      </c>
      <c r="P1613">
        <v>0</v>
      </c>
      <c r="Q1613">
        <v>0</v>
      </c>
      <c r="R1613">
        <v>0</v>
      </c>
      <c r="S1613">
        <v>0</v>
      </c>
      <c r="T1613">
        <v>0</v>
      </c>
    </row>
    <row r="1614" spans="1:20" x14ac:dyDescent="0.4">
      <c r="A1614" s="1" t="s">
        <v>535</v>
      </c>
      <c r="B1614" s="1" t="s">
        <v>37</v>
      </c>
      <c r="C1614" s="1" t="s">
        <v>31</v>
      </c>
      <c r="D1614">
        <v>0</v>
      </c>
      <c r="E1614">
        <v>0</v>
      </c>
      <c r="F1614">
        <v>0</v>
      </c>
      <c r="G1614">
        <v>0</v>
      </c>
      <c r="H1614">
        <v>0</v>
      </c>
      <c r="I1614">
        <v>0</v>
      </c>
      <c r="J1614">
        <v>0</v>
      </c>
      <c r="K1614">
        <v>0</v>
      </c>
      <c r="L1614">
        <v>0</v>
      </c>
      <c r="M1614">
        <v>0</v>
      </c>
      <c r="N1614">
        <v>0</v>
      </c>
      <c r="O1614">
        <v>0</v>
      </c>
      <c r="P1614">
        <v>0</v>
      </c>
      <c r="Q1614">
        <v>0</v>
      </c>
      <c r="R1614">
        <v>0</v>
      </c>
      <c r="S1614">
        <v>0</v>
      </c>
      <c r="T1614">
        <v>0</v>
      </c>
    </row>
    <row r="1615" spans="1:20" x14ac:dyDescent="0.4">
      <c r="A1615" s="1" t="s">
        <v>535</v>
      </c>
      <c r="B1615" s="1" t="s">
        <v>37</v>
      </c>
      <c r="C1615" s="1" t="s">
        <v>32</v>
      </c>
      <c r="D1615">
        <v>0</v>
      </c>
      <c r="E1615">
        <v>0</v>
      </c>
      <c r="F1615">
        <v>0</v>
      </c>
      <c r="G1615">
        <v>0</v>
      </c>
      <c r="H1615">
        <v>0</v>
      </c>
      <c r="I1615">
        <v>0</v>
      </c>
      <c r="J1615">
        <v>0</v>
      </c>
      <c r="K1615">
        <v>0</v>
      </c>
      <c r="L1615">
        <v>0</v>
      </c>
      <c r="M1615">
        <v>0</v>
      </c>
      <c r="N1615">
        <v>0</v>
      </c>
      <c r="O1615">
        <v>0</v>
      </c>
      <c r="P1615">
        <v>0</v>
      </c>
      <c r="Q1615">
        <v>0</v>
      </c>
      <c r="R1615">
        <v>0</v>
      </c>
      <c r="S1615">
        <v>0</v>
      </c>
      <c r="T1615">
        <v>0</v>
      </c>
    </row>
    <row r="1616" spans="1:20" x14ac:dyDescent="0.4">
      <c r="A1616" s="1" t="s">
        <v>535</v>
      </c>
      <c r="B1616" s="1" t="s">
        <v>37</v>
      </c>
      <c r="C1616" s="1" t="s">
        <v>33</v>
      </c>
      <c r="D1616">
        <v>0</v>
      </c>
      <c r="E1616">
        <v>0</v>
      </c>
      <c r="F1616">
        <v>0</v>
      </c>
      <c r="G1616">
        <v>0</v>
      </c>
      <c r="H1616">
        <v>0</v>
      </c>
      <c r="I1616">
        <v>0</v>
      </c>
      <c r="J1616">
        <v>0</v>
      </c>
      <c r="K1616">
        <v>0</v>
      </c>
      <c r="L1616">
        <v>0</v>
      </c>
      <c r="M1616">
        <v>0</v>
      </c>
      <c r="N1616">
        <v>0</v>
      </c>
      <c r="O1616">
        <v>0</v>
      </c>
      <c r="P1616">
        <v>0</v>
      </c>
      <c r="Q1616">
        <v>0</v>
      </c>
      <c r="R1616">
        <v>0</v>
      </c>
      <c r="S1616">
        <v>0</v>
      </c>
      <c r="T1616">
        <v>0</v>
      </c>
    </row>
    <row r="1617" spans="1:20" x14ac:dyDescent="0.4">
      <c r="A1617" s="1" t="s">
        <v>535</v>
      </c>
      <c r="B1617" s="1" t="s">
        <v>37</v>
      </c>
      <c r="C1617" s="1" t="s">
        <v>34</v>
      </c>
      <c r="D1617">
        <v>0</v>
      </c>
      <c r="E1617">
        <v>0</v>
      </c>
      <c r="F1617">
        <v>0</v>
      </c>
      <c r="G1617">
        <v>0</v>
      </c>
      <c r="H1617">
        <v>0</v>
      </c>
      <c r="I1617">
        <v>0</v>
      </c>
      <c r="J1617">
        <v>0</v>
      </c>
      <c r="K1617">
        <v>0</v>
      </c>
      <c r="L1617">
        <v>0</v>
      </c>
      <c r="M1617">
        <v>0</v>
      </c>
      <c r="N1617">
        <v>0</v>
      </c>
      <c r="O1617">
        <v>0</v>
      </c>
      <c r="P1617">
        <v>0</v>
      </c>
      <c r="Q1617">
        <v>0</v>
      </c>
      <c r="R1617">
        <v>0</v>
      </c>
      <c r="S1617">
        <v>0</v>
      </c>
      <c r="T1617">
        <v>0</v>
      </c>
    </row>
    <row r="1618" spans="1:20" x14ac:dyDescent="0.4">
      <c r="A1618" s="1" t="s">
        <v>535</v>
      </c>
      <c r="B1618" s="1" t="s">
        <v>38</v>
      </c>
      <c r="C1618" s="1" t="s">
        <v>31</v>
      </c>
      <c r="D1618">
        <v>0</v>
      </c>
      <c r="E1618">
        <v>0</v>
      </c>
      <c r="F1618">
        <v>0</v>
      </c>
      <c r="G1618">
        <v>0</v>
      </c>
      <c r="H1618">
        <v>0</v>
      </c>
      <c r="I1618">
        <v>0</v>
      </c>
      <c r="J1618">
        <v>0</v>
      </c>
      <c r="K1618">
        <v>0</v>
      </c>
      <c r="L1618">
        <v>0</v>
      </c>
      <c r="M1618">
        <v>0</v>
      </c>
      <c r="N1618">
        <v>0</v>
      </c>
      <c r="O1618">
        <v>0</v>
      </c>
      <c r="P1618">
        <v>0</v>
      </c>
      <c r="Q1618">
        <v>0</v>
      </c>
      <c r="R1618">
        <v>0</v>
      </c>
      <c r="S1618">
        <v>0</v>
      </c>
      <c r="T1618">
        <v>0</v>
      </c>
    </row>
    <row r="1619" spans="1:20" x14ac:dyDescent="0.4">
      <c r="A1619" s="1" t="s">
        <v>535</v>
      </c>
      <c r="B1619" s="1" t="s">
        <v>38</v>
      </c>
      <c r="C1619" s="1" t="s">
        <v>32</v>
      </c>
      <c r="D1619">
        <v>0</v>
      </c>
      <c r="E1619">
        <v>0</v>
      </c>
      <c r="F1619">
        <v>0</v>
      </c>
      <c r="G1619">
        <v>0</v>
      </c>
      <c r="H1619">
        <v>0</v>
      </c>
      <c r="I1619">
        <v>0</v>
      </c>
      <c r="J1619">
        <v>0</v>
      </c>
      <c r="K1619">
        <v>0</v>
      </c>
      <c r="L1619">
        <v>0</v>
      </c>
      <c r="M1619">
        <v>0</v>
      </c>
      <c r="N1619">
        <v>0</v>
      </c>
      <c r="O1619">
        <v>0</v>
      </c>
      <c r="P1619">
        <v>0</v>
      </c>
      <c r="Q1619">
        <v>0</v>
      </c>
      <c r="R1619">
        <v>0</v>
      </c>
      <c r="S1619">
        <v>0</v>
      </c>
      <c r="T1619">
        <v>0</v>
      </c>
    </row>
    <row r="1620" spans="1:20" x14ac:dyDescent="0.4">
      <c r="A1620" s="1" t="s">
        <v>535</v>
      </c>
      <c r="B1620" s="1" t="s">
        <v>38</v>
      </c>
      <c r="C1620" s="1" t="s">
        <v>33</v>
      </c>
      <c r="D1620">
        <v>0</v>
      </c>
      <c r="E1620">
        <v>0</v>
      </c>
      <c r="F1620">
        <v>0</v>
      </c>
      <c r="G1620">
        <v>0</v>
      </c>
      <c r="H1620">
        <v>0</v>
      </c>
      <c r="I1620">
        <v>0</v>
      </c>
      <c r="J1620">
        <v>0</v>
      </c>
      <c r="K1620">
        <v>0</v>
      </c>
      <c r="L1620">
        <v>0</v>
      </c>
      <c r="M1620">
        <v>0</v>
      </c>
      <c r="N1620">
        <v>0</v>
      </c>
      <c r="O1620">
        <v>0</v>
      </c>
      <c r="P1620">
        <v>0</v>
      </c>
      <c r="Q1620">
        <v>0</v>
      </c>
      <c r="R1620">
        <v>0</v>
      </c>
      <c r="S1620">
        <v>0</v>
      </c>
      <c r="T1620">
        <v>0</v>
      </c>
    </row>
    <row r="1621" spans="1:20" x14ac:dyDescent="0.4">
      <c r="A1621" s="1" t="s">
        <v>535</v>
      </c>
      <c r="B1621" s="1" t="s">
        <v>38</v>
      </c>
      <c r="C1621" s="1" t="s">
        <v>34</v>
      </c>
      <c r="D1621">
        <v>0</v>
      </c>
      <c r="E1621">
        <v>0</v>
      </c>
      <c r="F1621">
        <v>0</v>
      </c>
      <c r="G1621">
        <v>0</v>
      </c>
      <c r="H1621">
        <v>0</v>
      </c>
      <c r="I1621">
        <v>0</v>
      </c>
      <c r="J1621">
        <v>0</v>
      </c>
      <c r="K1621">
        <v>0</v>
      </c>
      <c r="L1621">
        <v>0</v>
      </c>
      <c r="M1621">
        <v>0</v>
      </c>
      <c r="N1621">
        <v>0</v>
      </c>
      <c r="O1621">
        <v>0</v>
      </c>
      <c r="P1621">
        <v>0</v>
      </c>
      <c r="Q1621">
        <v>0</v>
      </c>
      <c r="R1621">
        <v>0</v>
      </c>
      <c r="S1621">
        <v>0</v>
      </c>
      <c r="T1621">
        <v>0</v>
      </c>
    </row>
    <row r="1622" spans="1:20" x14ac:dyDescent="0.4">
      <c r="A1622" s="1" t="s">
        <v>535</v>
      </c>
      <c r="B1622" s="1" t="s">
        <v>42</v>
      </c>
      <c r="C1622" s="1" t="s">
        <v>31</v>
      </c>
      <c r="D1622">
        <v>0</v>
      </c>
      <c r="E1622">
        <v>0</v>
      </c>
      <c r="F1622">
        <v>0</v>
      </c>
      <c r="G1622">
        <v>0</v>
      </c>
      <c r="H1622">
        <v>0</v>
      </c>
      <c r="I1622">
        <v>0</v>
      </c>
      <c r="J1622">
        <v>0</v>
      </c>
      <c r="K1622">
        <v>0</v>
      </c>
      <c r="L1622">
        <v>0</v>
      </c>
      <c r="M1622">
        <v>0</v>
      </c>
      <c r="N1622">
        <v>0</v>
      </c>
      <c r="O1622">
        <v>0</v>
      </c>
      <c r="P1622">
        <v>0</v>
      </c>
      <c r="Q1622">
        <v>0</v>
      </c>
      <c r="R1622">
        <v>0</v>
      </c>
      <c r="S1622">
        <v>0</v>
      </c>
      <c r="T1622">
        <v>0</v>
      </c>
    </row>
    <row r="1623" spans="1:20" x14ac:dyDescent="0.4">
      <c r="A1623" s="1" t="s">
        <v>535</v>
      </c>
      <c r="B1623" s="1" t="s">
        <v>42</v>
      </c>
      <c r="C1623" s="1" t="s">
        <v>32</v>
      </c>
      <c r="D1623">
        <v>0</v>
      </c>
      <c r="E1623">
        <v>0</v>
      </c>
      <c r="F1623">
        <v>0</v>
      </c>
      <c r="G1623">
        <v>0</v>
      </c>
      <c r="H1623">
        <v>0</v>
      </c>
      <c r="I1623">
        <v>0</v>
      </c>
      <c r="J1623">
        <v>0</v>
      </c>
      <c r="K1623">
        <v>0</v>
      </c>
      <c r="L1623">
        <v>0</v>
      </c>
      <c r="M1623">
        <v>0</v>
      </c>
      <c r="N1623">
        <v>0</v>
      </c>
      <c r="O1623">
        <v>0</v>
      </c>
      <c r="P1623">
        <v>0</v>
      </c>
      <c r="Q1623">
        <v>0</v>
      </c>
      <c r="R1623">
        <v>0</v>
      </c>
      <c r="S1623">
        <v>0</v>
      </c>
      <c r="T1623">
        <v>0</v>
      </c>
    </row>
    <row r="1624" spans="1:20" x14ac:dyDescent="0.4">
      <c r="A1624" s="1" t="s">
        <v>535</v>
      </c>
      <c r="B1624" s="1" t="s">
        <v>42</v>
      </c>
      <c r="C1624" s="1" t="s">
        <v>33</v>
      </c>
      <c r="D1624">
        <v>0</v>
      </c>
      <c r="E1624">
        <v>0</v>
      </c>
      <c r="F1624">
        <v>0</v>
      </c>
      <c r="G1624">
        <v>0</v>
      </c>
      <c r="H1624">
        <v>0</v>
      </c>
      <c r="I1624">
        <v>0</v>
      </c>
      <c r="J1624">
        <v>0</v>
      </c>
      <c r="K1624">
        <v>0</v>
      </c>
      <c r="L1624">
        <v>0</v>
      </c>
      <c r="M1624">
        <v>0</v>
      </c>
      <c r="N1624">
        <v>0</v>
      </c>
      <c r="O1624">
        <v>0</v>
      </c>
      <c r="P1624">
        <v>0</v>
      </c>
      <c r="Q1624">
        <v>0</v>
      </c>
      <c r="R1624">
        <v>0</v>
      </c>
      <c r="S1624">
        <v>0</v>
      </c>
      <c r="T1624">
        <v>0</v>
      </c>
    </row>
    <row r="1625" spans="1:20" x14ac:dyDescent="0.4">
      <c r="A1625" s="1" t="s">
        <v>535</v>
      </c>
      <c r="B1625" s="1" t="s">
        <v>42</v>
      </c>
      <c r="C1625" s="1" t="s">
        <v>34</v>
      </c>
      <c r="D1625">
        <v>0</v>
      </c>
      <c r="E1625">
        <v>0</v>
      </c>
      <c r="F1625">
        <v>0</v>
      </c>
      <c r="G1625">
        <v>0</v>
      </c>
      <c r="H1625">
        <v>0</v>
      </c>
      <c r="I1625">
        <v>0</v>
      </c>
      <c r="J1625">
        <v>0</v>
      </c>
      <c r="K1625">
        <v>0</v>
      </c>
      <c r="L1625">
        <v>0</v>
      </c>
      <c r="M1625">
        <v>0</v>
      </c>
      <c r="N1625">
        <v>0</v>
      </c>
      <c r="O1625">
        <v>0</v>
      </c>
      <c r="P1625">
        <v>0</v>
      </c>
      <c r="Q1625">
        <v>0</v>
      </c>
      <c r="R1625">
        <v>0</v>
      </c>
      <c r="S1625">
        <v>0</v>
      </c>
      <c r="T1625">
        <v>0</v>
      </c>
    </row>
    <row r="1626" spans="1:20" x14ac:dyDescent="0.4">
      <c r="A1626" s="1" t="s">
        <v>535</v>
      </c>
      <c r="B1626" s="1" t="s">
        <v>43</v>
      </c>
      <c r="C1626" s="1" t="s">
        <v>31</v>
      </c>
      <c r="D1626">
        <v>0</v>
      </c>
      <c r="E1626">
        <v>0</v>
      </c>
      <c r="F1626">
        <v>0</v>
      </c>
      <c r="G1626">
        <v>0</v>
      </c>
      <c r="H1626">
        <v>0</v>
      </c>
      <c r="I1626">
        <v>0</v>
      </c>
      <c r="J1626">
        <v>0</v>
      </c>
      <c r="K1626">
        <v>0</v>
      </c>
      <c r="L1626">
        <v>0</v>
      </c>
      <c r="M1626">
        <v>0</v>
      </c>
      <c r="N1626">
        <v>0</v>
      </c>
      <c r="O1626">
        <v>0</v>
      </c>
      <c r="P1626">
        <v>0</v>
      </c>
      <c r="Q1626">
        <v>0</v>
      </c>
      <c r="R1626">
        <v>0</v>
      </c>
      <c r="S1626">
        <v>0</v>
      </c>
      <c r="T1626">
        <v>0</v>
      </c>
    </row>
    <row r="1627" spans="1:20" x14ac:dyDescent="0.4">
      <c r="A1627" s="1" t="s">
        <v>535</v>
      </c>
      <c r="B1627" s="1" t="s">
        <v>43</v>
      </c>
      <c r="C1627" s="1" t="s">
        <v>32</v>
      </c>
      <c r="D1627">
        <v>0</v>
      </c>
      <c r="E1627">
        <v>0</v>
      </c>
      <c r="F1627">
        <v>0</v>
      </c>
      <c r="G1627">
        <v>0</v>
      </c>
      <c r="H1627">
        <v>0</v>
      </c>
      <c r="I1627">
        <v>0</v>
      </c>
      <c r="J1627">
        <v>0</v>
      </c>
      <c r="K1627">
        <v>0</v>
      </c>
      <c r="L1627">
        <v>0</v>
      </c>
      <c r="M1627">
        <v>0</v>
      </c>
      <c r="N1627">
        <v>0</v>
      </c>
      <c r="O1627">
        <v>0</v>
      </c>
      <c r="P1627">
        <v>0</v>
      </c>
      <c r="Q1627">
        <v>0</v>
      </c>
      <c r="R1627">
        <v>0</v>
      </c>
      <c r="S1627">
        <v>0</v>
      </c>
      <c r="T1627">
        <v>0</v>
      </c>
    </row>
    <row r="1628" spans="1:20" x14ac:dyDescent="0.4">
      <c r="A1628" s="1" t="s">
        <v>535</v>
      </c>
      <c r="B1628" s="1" t="s">
        <v>43</v>
      </c>
      <c r="C1628" s="1" t="s">
        <v>33</v>
      </c>
      <c r="D1628">
        <v>0</v>
      </c>
      <c r="E1628">
        <v>0</v>
      </c>
      <c r="F1628">
        <v>0</v>
      </c>
      <c r="G1628">
        <v>0</v>
      </c>
      <c r="H1628">
        <v>0</v>
      </c>
      <c r="I1628">
        <v>0</v>
      </c>
      <c r="J1628">
        <v>0</v>
      </c>
      <c r="K1628">
        <v>0</v>
      </c>
      <c r="L1628">
        <v>0</v>
      </c>
      <c r="M1628">
        <v>0</v>
      </c>
      <c r="N1628">
        <v>0</v>
      </c>
      <c r="O1628">
        <v>0</v>
      </c>
      <c r="P1628">
        <v>0</v>
      </c>
      <c r="Q1628">
        <v>0</v>
      </c>
      <c r="R1628">
        <v>0</v>
      </c>
      <c r="S1628">
        <v>0</v>
      </c>
      <c r="T1628">
        <v>0</v>
      </c>
    </row>
    <row r="1629" spans="1:20" x14ac:dyDescent="0.4">
      <c r="A1629" s="1" t="s">
        <v>535</v>
      </c>
      <c r="B1629" s="1" t="s">
        <v>43</v>
      </c>
      <c r="C1629" s="1" t="s">
        <v>34</v>
      </c>
      <c r="D1629">
        <v>0</v>
      </c>
      <c r="E1629">
        <v>0</v>
      </c>
      <c r="F1629">
        <v>0</v>
      </c>
      <c r="G1629">
        <v>0</v>
      </c>
      <c r="H1629">
        <v>0</v>
      </c>
      <c r="I1629">
        <v>0</v>
      </c>
      <c r="J1629">
        <v>0</v>
      </c>
      <c r="K1629">
        <v>0</v>
      </c>
      <c r="L1629">
        <v>0</v>
      </c>
      <c r="M1629">
        <v>0</v>
      </c>
      <c r="N1629">
        <v>0</v>
      </c>
      <c r="O1629">
        <v>0</v>
      </c>
      <c r="P1629">
        <v>0</v>
      </c>
      <c r="Q1629">
        <v>0</v>
      </c>
      <c r="R1629">
        <v>0</v>
      </c>
      <c r="S1629">
        <v>0</v>
      </c>
      <c r="T1629">
        <v>0</v>
      </c>
    </row>
    <row r="1630" spans="1:20" x14ac:dyDescent="0.4">
      <c r="A1630" s="1" t="s">
        <v>535</v>
      </c>
      <c r="B1630" s="1" t="s">
        <v>45</v>
      </c>
      <c r="C1630" s="1" t="s">
        <v>31</v>
      </c>
      <c r="D1630">
        <v>0</v>
      </c>
      <c r="E1630">
        <v>0</v>
      </c>
      <c r="F1630">
        <v>0</v>
      </c>
      <c r="G1630">
        <v>0</v>
      </c>
      <c r="H1630">
        <v>0</v>
      </c>
      <c r="I1630">
        <v>0</v>
      </c>
      <c r="J1630">
        <v>0</v>
      </c>
      <c r="K1630">
        <v>0</v>
      </c>
      <c r="L1630">
        <v>0</v>
      </c>
      <c r="M1630">
        <v>0</v>
      </c>
      <c r="N1630">
        <v>0</v>
      </c>
      <c r="O1630">
        <v>0</v>
      </c>
      <c r="P1630">
        <v>0</v>
      </c>
      <c r="Q1630">
        <v>0</v>
      </c>
      <c r="R1630">
        <v>0</v>
      </c>
      <c r="S1630">
        <v>0</v>
      </c>
      <c r="T1630">
        <v>0</v>
      </c>
    </row>
    <row r="1631" spans="1:20" x14ac:dyDescent="0.4">
      <c r="A1631" s="1" t="s">
        <v>535</v>
      </c>
      <c r="B1631" s="1" t="s">
        <v>45</v>
      </c>
      <c r="C1631" s="1" t="s">
        <v>32</v>
      </c>
      <c r="D1631">
        <v>0</v>
      </c>
      <c r="E1631">
        <v>0</v>
      </c>
      <c r="F1631">
        <v>0</v>
      </c>
      <c r="G1631">
        <v>0</v>
      </c>
      <c r="H1631">
        <v>0</v>
      </c>
      <c r="I1631">
        <v>0</v>
      </c>
      <c r="J1631">
        <v>0</v>
      </c>
      <c r="K1631">
        <v>0</v>
      </c>
      <c r="L1631">
        <v>0</v>
      </c>
      <c r="M1631">
        <v>0</v>
      </c>
      <c r="N1631">
        <v>0</v>
      </c>
      <c r="O1631">
        <v>0</v>
      </c>
      <c r="P1631">
        <v>0</v>
      </c>
      <c r="Q1631">
        <v>0</v>
      </c>
      <c r="R1631">
        <v>0</v>
      </c>
      <c r="S1631">
        <v>0</v>
      </c>
      <c r="T1631">
        <v>0</v>
      </c>
    </row>
    <row r="1632" spans="1:20" x14ac:dyDescent="0.4">
      <c r="A1632" s="1" t="s">
        <v>535</v>
      </c>
      <c r="B1632" s="1" t="s">
        <v>45</v>
      </c>
      <c r="C1632" s="1" t="s">
        <v>33</v>
      </c>
      <c r="D1632">
        <v>0</v>
      </c>
      <c r="E1632">
        <v>0</v>
      </c>
      <c r="F1632">
        <v>0</v>
      </c>
      <c r="G1632">
        <v>0</v>
      </c>
      <c r="H1632">
        <v>0</v>
      </c>
      <c r="I1632">
        <v>0</v>
      </c>
      <c r="J1632">
        <v>0</v>
      </c>
      <c r="K1632">
        <v>0</v>
      </c>
      <c r="L1632">
        <v>0</v>
      </c>
      <c r="M1632">
        <v>0</v>
      </c>
      <c r="N1632">
        <v>0</v>
      </c>
      <c r="O1632">
        <v>0</v>
      </c>
      <c r="P1632">
        <v>0</v>
      </c>
      <c r="Q1632">
        <v>0</v>
      </c>
      <c r="R1632">
        <v>0</v>
      </c>
      <c r="S1632">
        <v>0</v>
      </c>
      <c r="T1632">
        <v>0</v>
      </c>
    </row>
    <row r="1633" spans="1:20" x14ac:dyDescent="0.4">
      <c r="A1633" s="1" t="s">
        <v>535</v>
      </c>
      <c r="B1633" s="1" t="s">
        <v>45</v>
      </c>
      <c r="C1633" s="1" t="s">
        <v>34</v>
      </c>
      <c r="D1633">
        <v>0</v>
      </c>
      <c r="E1633">
        <v>0</v>
      </c>
      <c r="F1633">
        <v>0</v>
      </c>
      <c r="G1633">
        <v>0</v>
      </c>
      <c r="H1633">
        <v>0</v>
      </c>
      <c r="I1633">
        <v>0</v>
      </c>
      <c r="J1633">
        <v>0</v>
      </c>
      <c r="K1633">
        <v>0</v>
      </c>
      <c r="L1633">
        <v>0</v>
      </c>
      <c r="M1633">
        <v>0</v>
      </c>
      <c r="N1633">
        <v>0</v>
      </c>
      <c r="O1633">
        <v>0</v>
      </c>
      <c r="P1633">
        <v>0</v>
      </c>
      <c r="Q1633">
        <v>0</v>
      </c>
      <c r="R1633">
        <v>0</v>
      </c>
      <c r="S1633">
        <v>0</v>
      </c>
      <c r="T1633">
        <v>0</v>
      </c>
    </row>
    <row r="1634" spans="1:20" x14ac:dyDescent="0.4">
      <c r="A1634" s="1" t="s">
        <v>535</v>
      </c>
      <c r="B1634" s="1" t="s">
        <v>46</v>
      </c>
      <c r="C1634" s="1" t="s">
        <v>31</v>
      </c>
      <c r="D1634">
        <v>0</v>
      </c>
      <c r="E1634">
        <v>0</v>
      </c>
      <c r="F1634">
        <v>0</v>
      </c>
      <c r="G1634">
        <v>0</v>
      </c>
      <c r="H1634">
        <v>0</v>
      </c>
      <c r="I1634">
        <v>0</v>
      </c>
      <c r="J1634">
        <v>0</v>
      </c>
      <c r="K1634">
        <v>0</v>
      </c>
      <c r="L1634">
        <v>0</v>
      </c>
      <c r="M1634">
        <v>0</v>
      </c>
      <c r="N1634">
        <v>0</v>
      </c>
      <c r="O1634">
        <v>0</v>
      </c>
      <c r="P1634">
        <v>0</v>
      </c>
      <c r="Q1634">
        <v>0</v>
      </c>
      <c r="R1634">
        <v>0</v>
      </c>
      <c r="S1634">
        <v>0</v>
      </c>
      <c r="T1634">
        <v>0</v>
      </c>
    </row>
    <row r="1635" spans="1:20" x14ac:dyDescent="0.4">
      <c r="A1635" s="1" t="s">
        <v>535</v>
      </c>
      <c r="B1635" s="1" t="s">
        <v>46</v>
      </c>
      <c r="C1635" s="1" t="s">
        <v>32</v>
      </c>
      <c r="D1635">
        <v>0</v>
      </c>
      <c r="E1635">
        <v>0</v>
      </c>
      <c r="F1635">
        <v>0</v>
      </c>
      <c r="G1635">
        <v>0</v>
      </c>
      <c r="H1635">
        <v>0</v>
      </c>
      <c r="I1635">
        <v>0</v>
      </c>
      <c r="J1635">
        <v>0</v>
      </c>
      <c r="K1635">
        <v>0</v>
      </c>
      <c r="L1635">
        <v>0</v>
      </c>
      <c r="M1635">
        <v>0</v>
      </c>
      <c r="N1635">
        <v>0</v>
      </c>
      <c r="O1635">
        <v>0</v>
      </c>
      <c r="P1635">
        <v>0</v>
      </c>
      <c r="Q1635">
        <v>0</v>
      </c>
      <c r="R1635">
        <v>0</v>
      </c>
      <c r="S1635">
        <v>0</v>
      </c>
      <c r="T1635">
        <v>0</v>
      </c>
    </row>
    <row r="1636" spans="1:20" x14ac:dyDescent="0.4">
      <c r="A1636" s="1" t="s">
        <v>535</v>
      </c>
      <c r="B1636" s="1" t="s">
        <v>46</v>
      </c>
      <c r="C1636" s="1" t="s">
        <v>33</v>
      </c>
      <c r="D1636">
        <v>0</v>
      </c>
      <c r="E1636">
        <v>0</v>
      </c>
      <c r="F1636">
        <v>0</v>
      </c>
      <c r="G1636">
        <v>0</v>
      </c>
      <c r="H1636">
        <v>0</v>
      </c>
      <c r="I1636">
        <v>0</v>
      </c>
      <c r="J1636">
        <v>0</v>
      </c>
      <c r="K1636">
        <v>0</v>
      </c>
      <c r="L1636">
        <v>0</v>
      </c>
      <c r="M1636">
        <v>0</v>
      </c>
      <c r="N1636">
        <v>0</v>
      </c>
      <c r="O1636">
        <v>0</v>
      </c>
      <c r="P1636">
        <v>0</v>
      </c>
      <c r="Q1636">
        <v>0</v>
      </c>
      <c r="R1636">
        <v>0</v>
      </c>
      <c r="S1636">
        <v>0</v>
      </c>
      <c r="T1636">
        <v>0</v>
      </c>
    </row>
    <row r="1637" spans="1:20" x14ac:dyDescent="0.4">
      <c r="A1637" s="1" t="s">
        <v>535</v>
      </c>
      <c r="B1637" s="1" t="s">
        <v>46</v>
      </c>
      <c r="C1637" s="1" t="s">
        <v>34</v>
      </c>
      <c r="D1637">
        <v>0</v>
      </c>
      <c r="E1637">
        <v>0</v>
      </c>
      <c r="F1637">
        <v>0</v>
      </c>
      <c r="G1637">
        <v>0</v>
      </c>
      <c r="H1637">
        <v>0</v>
      </c>
      <c r="I1637">
        <v>0</v>
      </c>
      <c r="J1637">
        <v>0</v>
      </c>
      <c r="K1637">
        <v>0</v>
      </c>
      <c r="L1637">
        <v>0</v>
      </c>
      <c r="M1637">
        <v>0</v>
      </c>
      <c r="N1637">
        <v>0</v>
      </c>
      <c r="O1637">
        <v>0</v>
      </c>
      <c r="P1637">
        <v>0</v>
      </c>
      <c r="Q1637">
        <v>0</v>
      </c>
      <c r="R1637">
        <v>0</v>
      </c>
      <c r="S1637">
        <v>0</v>
      </c>
      <c r="T1637">
        <v>0</v>
      </c>
    </row>
    <row r="1638" spans="1:20" x14ac:dyDescent="0.4">
      <c r="A1638" s="1" t="s">
        <v>535</v>
      </c>
      <c r="B1638" s="1" t="s">
        <v>47</v>
      </c>
      <c r="C1638" s="1" t="s">
        <v>31</v>
      </c>
      <c r="D1638">
        <v>0</v>
      </c>
      <c r="E1638">
        <v>0</v>
      </c>
      <c r="F1638">
        <v>0</v>
      </c>
      <c r="G1638">
        <v>0</v>
      </c>
      <c r="H1638">
        <v>0</v>
      </c>
      <c r="I1638">
        <v>0</v>
      </c>
      <c r="J1638">
        <v>0</v>
      </c>
      <c r="K1638">
        <v>0</v>
      </c>
      <c r="L1638">
        <v>0</v>
      </c>
      <c r="M1638">
        <v>0</v>
      </c>
      <c r="N1638">
        <v>0</v>
      </c>
      <c r="O1638">
        <v>0</v>
      </c>
      <c r="P1638">
        <v>0</v>
      </c>
      <c r="Q1638">
        <v>0</v>
      </c>
      <c r="R1638">
        <v>0</v>
      </c>
      <c r="S1638">
        <v>0</v>
      </c>
      <c r="T1638">
        <v>0</v>
      </c>
    </row>
    <row r="1639" spans="1:20" x14ac:dyDescent="0.4">
      <c r="A1639" s="1" t="s">
        <v>535</v>
      </c>
      <c r="B1639" s="1" t="s">
        <v>47</v>
      </c>
      <c r="C1639" s="1" t="s">
        <v>32</v>
      </c>
      <c r="D1639">
        <v>0</v>
      </c>
      <c r="E1639">
        <v>0</v>
      </c>
      <c r="F1639">
        <v>0</v>
      </c>
      <c r="G1639">
        <v>0</v>
      </c>
      <c r="H1639">
        <v>0</v>
      </c>
      <c r="I1639">
        <v>0</v>
      </c>
      <c r="J1639">
        <v>0</v>
      </c>
      <c r="K1639">
        <v>0</v>
      </c>
      <c r="L1639">
        <v>0</v>
      </c>
      <c r="M1639">
        <v>0</v>
      </c>
      <c r="N1639">
        <v>0</v>
      </c>
      <c r="O1639">
        <v>0</v>
      </c>
      <c r="P1639">
        <v>0</v>
      </c>
      <c r="Q1639">
        <v>0</v>
      </c>
      <c r="R1639">
        <v>0</v>
      </c>
      <c r="S1639">
        <v>0</v>
      </c>
      <c r="T1639">
        <v>0</v>
      </c>
    </row>
    <row r="1640" spans="1:20" x14ac:dyDescent="0.4">
      <c r="A1640" s="1" t="s">
        <v>535</v>
      </c>
      <c r="B1640" s="1" t="s">
        <v>47</v>
      </c>
      <c r="C1640" s="1" t="s">
        <v>33</v>
      </c>
      <c r="D1640">
        <v>0</v>
      </c>
      <c r="E1640">
        <v>0</v>
      </c>
      <c r="F1640">
        <v>0</v>
      </c>
      <c r="G1640">
        <v>0</v>
      </c>
      <c r="H1640">
        <v>0</v>
      </c>
      <c r="I1640">
        <v>0</v>
      </c>
      <c r="J1640">
        <v>0</v>
      </c>
      <c r="K1640">
        <v>0</v>
      </c>
      <c r="L1640">
        <v>0</v>
      </c>
      <c r="M1640">
        <v>0</v>
      </c>
      <c r="N1640">
        <v>0</v>
      </c>
      <c r="O1640">
        <v>0</v>
      </c>
      <c r="P1640">
        <v>0</v>
      </c>
      <c r="Q1640">
        <v>0</v>
      </c>
      <c r="R1640">
        <v>0</v>
      </c>
      <c r="S1640">
        <v>0</v>
      </c>
      <c r="T1640">
        <v>0</v>
      </c>
    </row>
    <row r="1641" spans="1:20" x14ac:dyDescent="0.4">
      <c r="A1641" s="1" t="s">
        <v>535</v>
      </c>
      <c r="B1641" s="1" t="s">
        <v>47</v>
      </c>
      <c r="C1641" s="1" t="s">
        <v>34</v>
      </c>
      <c r="D1641">
        <v>0</v>
      </c>
      <c r="E1641">
        <v>0</v>
      </c>
      <c r="F1641">
        <v>0</v>
      </c>
      <c r="G1641">
        <v>0</v>
      </c>
      <c r="H1641">
        <v>0</v>
      </c>
      <c r="I1641">
        <v>0</v>
      </c>
      <c r="J1641">
        <v>0</v>
      </c>
      <c r="K1641">
        <v>0</v>
      </c>
      <c r="L1641">
        <v>0</v>
      </c>
      <c r="M1641">
        <v>0</v>
      </c>
      <c r="N1641">
        <v>0</v>
      </c>
      <c r="O1641">
        <v>0</v>
      </c>
      <c r="P1641">
        <v>0</v>
      </c>
      <c r="Q1641">
        <v>0</v>
      </c>
      <c r="R1641">
        <v>0</v>
      </c>
      <c r="S1641">
        <v>0</v>
      </c>
      <c r="T1641">
        <v>0</v>
      </c>
    </row>
    <row r="1642" spans="1:20" x14ac:dyDescent="0.4">
      <c r="A1642" s="1" t="s">
        <v>535</v>
      </c>
      <c r="B1642" s="1" t="s">
        <v>48</v>
      </c>
      <c r="C1642" s="1" t="s">
        <v>31</v>
      </c>
      <c r="D1642">
        <v>0</v>
      </c>
      <c r="E1642">
        <v>0</v>
      </c>
      <c r="F1642">
        <v>0</v>
      </c>
      <c r="G1642">
        <v>0</v>
      </c>
      <c r="H1642">
        <v>0</v>
      </c>
      <c r="I1642">
        <v>0</v>
      </c>
      <c r="J1642">
        <v>0</v>
      </c>
      <c r="K1642">
        <v>0</v>
      </c>
      <c r="L1642">
        <v>0</v>
      </c>
      <c r="M1642">
        <v>0</v>
      </c>
      <c r="N1642">
        <v>0</v>
      </c>
      <c r="O1642">
        <v>0</v>
      </c>
      <c r="P1642">
        <v>0</v>
      </c>
      <c r="Q1642">
        <v>0</v>
      </c>
      <c r="R1642">
        <v>0</v>
      </c>
      <c r="S1642">
        <v>0</v>
      </c>
      <c r="T1642">
        <v>0</v>
      </c>
    </row>
    <row r="1643" spans="1:20" x14ac:dyDescent="0.4">
      <c r="A1643" s="1" t="s">
        <v>535</v>
      </c>
      <c r="B1643" s="1" t="s">
        <v>48</v>
      </c>
      <c r="C1643" s="1" t="s">
        <v>32</v>
      </c>
      <c r="D1643">
        <v>0</v>
      </c>
      <c r="E1643">
        <v>0</v>
      </c>
      <c r="F1643">
        <v>0</v>
      </c>
      <c r="G1643">
        <v>0</v>
      </c>
      <c r="H1643">
        <v>0</v>
      </c>
      <c r="I1643">
        <v>0</v>
      </c>
      <c r="J1643">
        <v>0</v>
      </c>
      <c r="K1643">
        <v>0</v>
      </c>
      <c r="L1643">
        <v>0</v>
      </c>
      <c r="M1643">
        <v>0</v>
      </c>
      <c r="N1643">
        <v>0</v>
      </c>
      <c r="O1643">
        <v>0</v>
      </c>
      <c r="P1643">
        <v>0</v>
      </c>
      <c r="Q1643">
        <v>0</v>
      </c>
      <c r="R1643">
        <v>0</v>
      </c>
      <c r="S1643">
        <v>0</v>
      </c>
      <c r="T1643">
        <v>0</v>
      </c>
    </row>
    <row r="1644" spans="1:20" x14ac:dyDescent="0.4">
      <c r="A1644" s="1" t="s">
        <v>535</v>
      </c>
      <c r="B1644" s="1" t="s">
        <v>48</v>
      </c>
      <c r="C1644" s="1" t="s">
        <v>33</v>
      </c>
      <c r="D1644">
        <v>0</v>
      </c>
      <c r="E1644">
        <v>0</v>
      </c>
      <c r="F1644">
        <v>0</v>
      </c>
      <c r="G1644">
        <v>0</v>
      </c>
      <c r="H1644">
        <v>0</v>
      </c>
      <c r="I1644">
        <v>0</v>
      </c>
      <c r="J1644">
        <v>0</v>
      </c>
      <c r="K1644">
        <v>0</v>
      </c>
      <c r="L1644">
        <v>0</v>
      </c>
      <c r="M1644">
        <v>0</v>
      </c>
      <c r="N1644">
        <v>0</v>
      </c>
      <c r="O1644">
        <v>0</v>
      </c>
      <c r="P1644">
        <v>0</v>
      </c>
      <c r="Q1644">
        <v>0</v>
      </c>
      <c r="R1644">
        <v>0</v>
      </c>
      <c r="S1644">
        <v>0</v>
      </c>
      <c r="T1644">
        <v>0</v>
      </c>
    </row>
    <row r="1645" spans="1:20" x14ac:dyDescent="0.4">
      <c r="A1645" s="1" t="s">
        <v>535</v>
      </c>
      <c r="B1645" s="1" t="s">
        <v>48</v>
      </c>
      <c r="C1645" s="1" t="s">
        <v>34</v>
      </c>
      <c r="D1645">
        <v>0</v>
      </c>
      <c r="E1645">
        <v>0</v>
      </c>
      <c r="F1645">
        <v>0</v>
      </c>
      <c r="G1645">
        <v>0</v>
      </c>
      <c r="H1645">
        <v>0</v>
      </c>
      <c r="I1645">
        <v>0</v>
      </c>
      <c r="J1645">
        <v>0</v>
      </c>
      <c r="K1645">
        <v>0</v>
      </c>
      <c r="L1645">
        <v>0</v>
      </c>
      <c r="M1645">
        <v>0</v>
      </c>
      <c r="N1645">
        <v>0</v>
      </c>
      <c r="O1645">
        <v>0</v>
      </c>
      <c r="P1645">
        <v>0</v>
      </c>
      <c r="Q1645">
        <v>0</v>
      </c>
      <c r="R1645">
        <v>0</v>
      </c>
      <c r="S1645">
        <v>0</v>
      </c>
      <c r="T1645">
        <v>0</v>
      </c>
    </row>
    <row r="1646" spans="1:20" x14ac:dyDescent="0.4">
      <c r="A1646" s="1" t="s">
        <v>535</v>
      </c>
      <c r="B1646" s="1" t="s">
        <v>49</v>
      </c>
      <c r="C1646" s="1" t="s">
        <v>31</v>
      </c>
      <c r="D1646">
        <v>0</v>
      </c>
      <c r="E1646">
        <v>0</v>
      </c>
      <c r="F1646">
        <v>0</v>
      </c>
      <c r="G1646">
        <v>0</v>
      </c>
      <c r="H1646">
        <v>0</v>
      </c>
      <c r="I1646">
        <v>0</v>
      </c>
      <c r="J1646">
        <v>0</v>
      </c>
      <c r="K1646">
        <v>0</v>
      </c>
      <c r="L1646">
        <v>0</v>
      </c>
      <c r="M1646">
        <v>0</v>
      </c>
      <c r="N1646">
        <v>0</v>
      </c>
      <c r="O1646">
        <v>0</v>
      </c>
      <c r="P1646">
        <v>0</v>
      </c>
      <c r="Q1646">
        <v>0</v>
      </c>
      <c r="R1646">
        <v>0</v>
      </c>
      <c r="S1646">
        <v>0</v>
      </c>
      <c r="T1646">
        <v>0</v>
      </c>
    </row>
    <row r="1647" spans="1:20" x14ac:dyDescent="0.4">
      <c r="A1647" s="1" t="s">
        <v>535</v>
      </c>
      <c r="B1647" s="1" t="s">
        <v>49</v>
      </c>
      <c r="C1647" s="1" t="s">
        <v>32</v>
      </c>
      <c r="D1647">
        <v>0</v>
      </c>
      <c r="E1647">
        <v>0</v>
      </c>
      <c r="F1647">
        <v>0</v>
      </c>
      <c r="G1647">
        <v>0</v>
      </c>
      <c r="H1647">
        <v>0</v>
      </c>
      <c r="I1647">
        <v>0</v>
      </c>
      <c r="J1647">
        <v>0</v>
      </c>
      <c r="K1647">
        <v>0</v>
      </c>
      <c r="L1647">
        <v>0</v>
      </c>
      <c r="M1647">
        <v>0</v>
      </c>
      <c r="N1647">
        <v>0</v>
      </c>
      <c r="O1647">
        <v>0</v>
      </c>
      <c r="P1647">
        <v>0</v>
      </c>
      <c r="Q1647">
        <v>0</v>
      </c>
      <c r="R1647">
        <v>0</v>
      </c>
      <c r="S1647">
        <v>0</v>
      </c>
      <c r="T1647">
        <v>0</v>
      </c>
    </row>
    <row r="1648" spans="1:20" x14ac:dyDescent="0.4">
      <c r="A1648" s="1" t="s">
        <v>535</v>
      </c>
      <c r="B1648" s="1" t="s">
        <v>49</v>
      </c>
      <c r="C1648" s="1" t="s">
        <v>33</v>
      </c>
      <c r="D1648">
        <v>0</v>
      </c>
      <c r="E1648">
        <v>0</v>
      </c>
      <c r="F1648">
        <v>0</v>
      </c>
      <c r="G1648">
        <v>0</v>
      </c>
      <c r="H1648">
        <v>0</v>
      </c>
      <c r="I1648">
        <v>0</v>
      </c>
      <c r="J1648">
        <v>0</v>
      </c>
      <c r="K1648">
        <v>0</v>
      </c>
      <c r="L1648">
        <v>0</v>
      </c>
      <c r="M1648">
        <v>0</v>
      </c>
      <c r="N1648">
        <v>0</v>
      </c>
      <c r="O1648">
        <v>0</v>
      </c>
      <c r="P1648">
        <v>0</v>
      </c>
      <c r="Q1648">
        <v>0</v>
      </c>
      <c r="R1648">
        <v>0</v>
      </c>
      <c r="S1648">
        <v>0</v>
      </c>
      <c r="T1648">
        <v>0</v>
      </c>
    </row>
    <row r="1649" spans="1:20" x14ac:dyDescent="0.4">
      <c r="A1649" s="1" t="s">
        <v>535</v>
      </c>
      <c r="B1649" s="1" t="s">
        <v>49</v>
      </c>
      <c r="C1649" s="1" t="s">
        <v>34</v>
      </c>
      <c r="D1649">
        <v>0</v>
      </c>
      <c r="E1649">
        <v>0</v>
      </c>
      <c r="F1649">
        <v>0</v>
      </c>
      <c r="G1649">
        <v>0</v>
      </c>
      <c r="H1649">
        <v>0</v>
      </c>
      <c r="I1649">
        <v>0</v>
      </c>
      <c r="J1649">
        <v>0</v>
      </c>
      <c r="K1649">
        <v>0</v>
      </c>
      <c r="L1649">
        <v>0</v>
      </c>
      <c r="M1649">
        <v>0</v>
      </c>
      <c r="N1649">
        <v>0</v>
      </c>
      <c r="O1649">
        <v>0</v>
      </c>
      <c r="P1649">
        <v>0</v>
      </c>
      <c r="Q1649">
        <v>0</v>
      </c>
      <c r="R1649">
        <v>0</v>
      </c>
      <c r="S1649">
        <v>0</v>
      </c>
      <c r="T1649">
        <v>0</v>
      </c>
    </row>
    <row r="1650" spans="1:20" x14ac:dyDescent="0.4">
      <c r="A1650" s="1" t="s">
        <v>535</v>
      </c>
      <c r="B1650" s="1" t="s">
        <v>535</v>
      </c>
      <c r="C1650" s="1" t="s">
        <v>31</v>
      </c>
      <c r="D1650">
        <v>0</v>
      </c>
      <c r="E1650">
        <v>0</v>
      </c>
      <c r="F1650">
        <v>0</v>
      </c>
      <c r="G1650">
        <v>0</v>
      </c>
      <c r="H1650">
        <v>0</v>
      </c>
      <c r="I1650">
        <v>0</v>
      </c>
      <c r="J1650">
        <v>0</v>
      </c>
      <c r="K1650">
        <v>0</v>
      </c>
      <c r="L1650">
        <v>0</v>
      </c>
      <c r="M1650">
        <v>0</v>
      </c>
      <c r="N1650">
        <v>0</v>
      </c>
      <c r="O1650">
        <v>0</v>
      </c>
      <c r="P1650">
        <v>0</v>
      </c>
      <c r="Q1650">
        <v>0</v>
      </c>
      <c r="R1650">
        <v>0</v>
      </c>
      <c r="S1650">
        <v>0</v>
      </c>
      <c r="T1650">
        <v>0</v>
      </c>
    </row>
    <row r="1651" spans="1:20" x14ac:dyDescent="0.4">
      <c r="A1651" s="1" t="s">
        <v>535</v>
      </c>
      <c r="B1651" s="1" t="s">
        <v>535</v>
      </c>
      <c r="C1651" s="1" t="s">
        <v>32</v>
      </c>
      <c r="D1651">
        <v>0</v>
      </c>
      <c r="E1651">
        <v>0</v>
      </c>
      <c r="F1651">
        <v>0</v>
      </c>
      <c r="G1651">
        <v>0</v>
      </c>
      <c r="H1651">
        <v>0</v>
      </c>
      <c r="I1651">
        <v>0</v>
      </c>
      <c r="J1651">
        <v>0</v>
      </c>
      <c r="K1651">
        <v>0</v>
      </c>
      <c r="L1651">
        <v>0</v>
      </c>
      <c r="M1651">
        <v>0</v>
      </c>
      <c r="N1651">
        <v>0</v>
      </c>
      <c r="O1651">
        <v>0</v>
      </c>
      <c r="P1651">
        <v>0</v>
      </c>
      <c r="Q1651">
        <v>0</v>
      </c>
      <c r="R1651">
        <v>0</v>
      </c>
      <c r="S1651">
        <v>0</v>
      </c>
      <c r="T1651">
        <v>0</v>
      </c>
    </row>
    <row r="1652" spans="1:20" x14ac:dyDescent="0.4">
      <c r="A1652" s="1" t="s">
        <v>535</v>
      </c>
      <c r="B1652" s="1" t="s">
        <v>535</v>
      </c>
      <c r="C1652" s="1" t="s">
        <v>33</v>
      </c>
      <c r="D1652">
        <v>0</v>
      </c>
      <c r="E1652">
        <v>0</v>
      </c>
      <c r="F1652">
        <v>0</v>
      </c>
      <c r="G1652">
        <v>0</v>
      </c>
      <c r="H1652">
        <v>0</v>
      </c>
      <c r="I1652">
        <v>0</v>
      </c>
      <c r="J1652">
        <v>0</v>
      </c>
      <c r="K1652">
        <v>0</v>
      </c>
      <c r="L1652">
        <v>0</v>
      </c>
      <c r="M1652">
        <v>0</v>
      </c>
      <c r="N1652">
        <v>0</v>
      </c>
      <c r="O1652">
        <v>0</v>
      </c>
      <c r="P1652">
        <v>0</v>
      </c>
      <c r="Q1652">
        <v>0</v>
      </c>
      <c r="R1652">
        <v>0</v>
      </c>
      <c r="S1652">
        <v>0</v>
      </c>
      <c r="T1652">
        <v>0</v>
      </c>
    </row>
    <row r="1653" spans="1:20" x14ac:dyDescent="0.4">
      <c r="A1653" s="1" t="s">
        <v>535</v>
      </c>
      <c r="B1653" s="1" t="s">
        <v>535</v>
      </c>
      <c r="C1653" s="1" t="s">
        <v>34</v>
      </c>
      <c r="D1653">
        <v>0</v>
      </c>
      <c r="E1653">
        <v>0</v>
      </c>
      <c r="F1653">
        <v>0</v>
      </c>
      <c r="G1653">
        <v>0</v>
      </c>
      <c r="H1653">
        <v>0</v>
      </c>
      <c r="I1653">
        <v>0</v>
      </c>
      <c r="J1653">
        <v>0</v>
      </c>
      <c r="K1653">
        <v>0</v>
      </c>
      <c r="L1653">
        <v>0</v>
      </c>
      <c r="M1653">
        <v>0</v>
      </c>
      <c r="N1653">
        <v>0</v>
      </c>
      <c r="O1653">
        <v>0</v>
      </c>
      <c r="P1653">
        <v>0</v>
      </c>
      <c r="Q1653">
        <v>0</v>
      </c>
      <c r="R1653">
        <v>0</v>
      </c>
      <c r="S1653">
        <v>0</v>
      </c>
      <c r="T1653">
        <v>0</v>
      </c>
    </row>
    <row r="1654" spans="1:20" x14ac:dyDescent="0.4">
      <c r="A1654" s="1" t="s">
        <v>535</v>
      </c>
      <c r="B1654" s="1" t="s">
        <v>538</v>
      </c>
      <c r="C1654" s="1" t="s">
        <v>31</v>
      </c>
      <c r="D1654">
        <v>0</v>
      </c>
      <c r="E1654">
        <v>0</v>
      </c>
      <c r="F1654">
        <v>0</v>
      </c>
      <c r="G1654">
        <v>0</v>
      </c>
      <c r="H1654">
        <v>0</v>
      </c>
      <c r="I1654">
        <v>3.2661802802382354E-3</v>
      </c>
      <c r="J1654">
        <v>1.5936989905318708E-2</v>
      </c>
      <c r="K1654">
        <v>6.1092952843941006E-2</v>
      </c>
      <c r="L1654">
        <v>7.7961709234891083E-2</v>
      </c>
      <c r="M1654">
        <v>4.2426248608670787E-2</v>
      </c>
      <c r="N1654">
        <v>4.2426248608670787E-2</v>
      </c>
      <c r="O1654">
        <v>4.2426248608670787E-2</v>
      </c>
      <c r="P1654">
        <v>4.2426248608670787E-2</v>
      </c>
      <c r="Q1654">
        <v>4.2426248608670787E-2</v>
      </c>
      <c r="R1654">
        <v>4.2426248608670787E-2</v>
      </c>
      <c r="S1654">
        <v>4.2426248608670787E-2</v>
      </c>
      <c r="T1654">
        <v>4.2426248608670787E-2</v>
      </c>
    </row>
    <row r="1655" spans="1:20" x14ac:dyDescent="0.4">
      <c r="A1655" s="1" t="s">
        <v>535</v>
      </c>
      <c r="B1655" s="1" t="s">
        <v>538</v>
      </c>
      <c r="C1655" s="1" t="s">
        <v>32</v>
      </c>
      <c r="D1655">
        <v>0</v>
      </c>
      <c r="E1655">
        <v>0</v>
      </c>
      <c r="F1655">
        <v>0</v>
      </c>
      <c r="G1655">
        <v>0</v>
      </c>
      <c r="H1655">
        <v>0</v>
      </c>
      <c r="I1655">
        <v>6.0498361000275575E-6</v>
      </c>
      <c r="J1655">
        <v>6.0184059528552479E-3</v>
      </c>
      <c r="K1655">
        <v>2.4322567009494051E-2</v>
      </c>
      <c r="L1655">
        <v>9.2180143015724553E-2</v>
      </c>
      <c r="M1655">
        <v>0.34374319511044299</v>
      </c>
      <c r="N1655">
        <v>0.14625308417275146</v>
      </c>
      <c r="O1655">
        <v>0.1529766190400646</v>
      </c>
      <c r="P1655">
        <v>0.11218748353036855</v>
      </c>
      <c r="Q1655">
        <v>0.14425647319810608</v>
      </c>
      <c r="R1655">
        <v>0.14435857932870036</v>
      </c>
      <c r="S1655">
        <v>0.14441165342210172</v>
      </c>
      <c r="T1655">
        <v>0.14443994322187778</v>
      </c>
    </row>
    <row r="1656" spans="1:20" x14ac:dyDescent="0.4">
      <c r="A1656" s="1" t="s">
        <v>535</v>
      </c>
      <c r="B1656" s="1" t="s">
        <v>538</v>
      </c>
      <c r="C1656" s="1" t="s">
        <v>33</v>
      </c>
      <c r="D1656">
        <v>0</v>
      </c>
      <c r="E1656">
        <v>0</v>
      </c>
      <c r="F1656">
        <v>0</v>
      </c>
      <c r="G1656">
        <v>0</v>
      </c>
      <c r="H1656">
        <v>0</v>
      </c>
      <c r="I1656">
        <v>0</v>
      </c>
      <c r="J1656">
        <v>0</v>
      </c>
      <c r="K1656">
        <v>0</v>
      </c>
      <c r="L1656">
        <v>0</v>
      </c>
      <c r="M1656">
        <v>0</v>
      </c>
      <c r="N1656">
        <v>0</v>
      </c>
      <c r="O1656">
        <v>0</v>
      </c>
      <c r="P1656">
        <v>0</v>
      </c>
      <c r="Q1656">
        <v>0</v>
      </c>
      <c r="R1656">
        <v>0</v>
      </c>
      <c r="S1656">
        <v>0</v>
      </c>
      <c r="T1656">
        <v>0</v>
      </c>
    </row>
    <row r="1657" spans="1:20" x14ac:dyDescent="0.4">
      <c r="A1657" s="1" t="s">
        <v>535</v>
      </c>
      <c r="B1657" s="1" t="s">
        <v>538</v>
      </c>
      <c r="C1657" s="1" t="s">
        <v>34</v>
      </c>
      <c r="D1657">
        <v>0</v>
      </c>
      <c r="E1657">
        <v>0</v>
      </c>
      <c r="F1657">
        <v>0</v>
      </c>
      <c r="G1657">
        <v>0</v>
      </c>
      <c r="H1657">
        <v>0</v>
      </c>
      <c r="I1657">
        <v>0</v>
      </c>
      <c r="J1657">
        <v>0</v>
      </c>
      <c r="K1657">
        <v>0</v>
      </c>
      <c r="L1657">
        <v>0</v>
      </c>
      <c r="M1657">
        <v>0</v>
      </c>
      <c r="N1657">
        <v>0</v>
      </c>
      <c r="O1657">
        <v>0</v>
      </c>
      <c r="P1657">
        <v>0</v>
      </c>
      <c r="Q1657">
        <v>0</v>
      </c>
      <c r="R1657">
        <v>0</v>
      </c>
      <c r="S1657">
        <v>0</v>
      </c>
      <c r="T1657">
        <v>0</v>
      </c>
    </row>
    <row r="1658" spans="1:20" x14ac:dyDescent="0.4">
      <c r="A1658" s="1" t="s">
        <v>538</v>
      </c>
      <c r="B1658" s="1" t="s">
        <v>30</v>
      </c>
      <c r="C1658" s="1" t="s">
        <v>31</v>
      </c>
      <c r="D1658">
        <v>0</v>
      </c>
      <c r="E1658">
        <v>0</v>
      </c>
      <c r="F1658">
        <v>0</v>
      </c>
      <c r="G1658">
        <v>0</v>
      </c>
      <c r="H1658">
        <v>0</v>
      </c>
      <c r="I1658">
        <v>0</v>
      </c>
      <c r="J1658">
        <v>0</v>
      </c>
      <c r="K1658">
        <v>0</v>
      </c>
      <c r="L1658">
        <v>0</v>
      </c>
      <c r="M1658">
        <v>0</v>
      </c>
      <c r="N1658">
        <v>0</v>
      </c>
      <c r="O1658">
        <v>0</v>
      </c>
      <c r="P1658">
        <v>0</v>
      </c>
      <c r="Q1658">
        <v>0</v>
      </c>
      <c r="R1658">
        <v>0</v>
      </c>
      <c r="S1658">
        <v>0</v>
      </c>
      <c r="T1658">
        <v>0</v>
      </c>
    </row>
    <row r="1659" spans="1:20" x14ac:dyDescent="0.4">
      <c r="A1659" s="1" t="s">
        <v>538</v>
      </c>
      <c r="B1659" s="1" t="s">
        <v>30</v>
      </c>
      <c r="C1659" s="1" t="s">
        <v>32</v>
      </c>
      <c r="D1659">
        <v>0</v>
      </c>
      <c r="E1659">
        <v>0</v>
      </c>
      <c r="F1659">
        <v>0</v>
      </c>
      <c r="G1659">
        <v>0</v>
      </c>
      <c r="H1659">
        <v>0</v>
      </c>
      <c r="I1659">
        <v>0</v>
      </c>
      <c r="J1659">
        <v>0</v>
      </c>
      <c r="K1659">
        <v>0</v>
      </c>
      <c r="L1659">
        <v>0</v>
      </c>
      <c r="M1659">
        <v>0</v>
      </c>
      <c r="N1659">
        <v>0</v>
      </c>
      <c r="O1659">
        <v>0</v>
      </c>
      <c r="P1659">
        <v>0</v>
      </c>
      <c r="Q1659">
        <v>0</v>
      </c>
      <c r="R1659">
        <v>0</v>
      </c>
      <c r="S1659">
        <v>0</v>
      </c>
      <c r="T1659">
        <v>0</v>
      </c>
    </row>
    <row r="1660" spans="1:20" x14ac:dyDescent="0.4">
      <c r="A1660" s="1" t="s">
        <v>538</v>
      </c>
      <c r="B1660" s="1" t="s">
        <v>30</v>
      </c>
      <c r="C1660" s="1" t="s">
        <v>33</v>
      </c>
      <c r="D1660">
        <v>0</v>
      </c>
      <c r="E1660">
        <v>0</v>
      </c>
      <c r="F1660">
        <v>0</v>
      </c>
      <c r="G1660">
        <v>0</v>
      </c>
      <c r="H1660">
        <v>0</v>
      </c>
      <c r="I1660">
        <v>0</v>
      </c>
      <c r="J1660">
        <v>0</v>
      </c>
      <c r="K1660">
        <v>0</v>
      </c>
      <c r="L1660">
        <v>0</v>
      </c>
      <c r="M1660">
        <v>0</v>
      </c>
      <c r="N1660">
        <v>0</v>
      </c>
      <c r="O1660">
        <v>0</v>
      </c>
      <c r="P1660">
        <v>0</v>
      </c>
      <c r="Q1660">
        <v>0</v>
      </c>
      <c r="R1660">
        <v>0</v>
      </c>
      <c r="S1660">
        <v>0</v>
      </c>
      <c r="T1660">
        <v>0</v>
      </c>
    </row>
    <row r="1661" spans="1:20" x14ac:dyDescent="0.4">
      <c r="A1661" s="1" t="s">
        <v>538</v>
      </c>
      <c r="B1661" s="1" t="s">
        <v>30</v>
      </c>
      <c r="C1661" s="1" t="s">
        <v>34</v>
      </c>
      <c r="D1661">
        <v>0</v>
      </c>
      <c r="E1661">
        <v>0</v>
      </c>
      <c r="F1661">
        <v>0</v>
      </c>
      <c r="G1661">
        <v>0</v>
      </c>
      <c r="H1661">
        <v>0</v>
      </c>
      <c r="I1661">
        <v>0</v>
      </c>
      <c r="J1661">
        <v>0</v>
      </c>
      <c r="K1661">
        <v>0</v>
      </c>
      <c r="L1661">
        <v>0</v>
      </c>
      <c r="M1661">
        <v>0</v>
      </c>
      <c r="N1661">
        <v>0</v>
      </c>
      <c r="O1661">
        <v>0</v>
      </c>
      <c r="P1661">
        <v>0</v>
      </c>
      <c r="Q1661">
        <v>0</v>
      </c>
      <c r="R1661">
        <v>0</v>
      </c>
      <c r="S1661">
        <v>0</v>
      </c>
      <c r="T1661">
        <v>0</v>
      </c>
    </row>
    <row r="1662" spans="1:20" x14ac:dyDescent="0.4">
      <c r="A1662" s="1" t="s">
        <v>538</v>
      </c>
      <c r="B1662" s="1" t="s">
        <v>35</v>
      </c>
      <c r="C1662" s="1" t="s">
        <v>31</v>
      </c>
      <c r="D1662">
        <v>0</v>
      </c>
      <c r="E1662">
        <v>0</v>
      </c>
      <c r="F1662">
        <v>0</v>
      </c>
      <c r="G1662">
        <v>0</v>
      </c>
      <c r="H1662">
        <v>0</v>
      </c>
      <c r="I1662">
        <v>0</v>
      </c>
      <c r="J1662">
        <v>0</v>
      </c>
      <c r="K1662">
        <v>0</v>
      </c>
      <c r="L1662">
        <v>0</v>
      </c>
      <c r="M1662">
        <v>0</v>
      </c>
      <c r="N1662">
        <v>0</v>
      </c>
      <c r="O1662">
        <v>0</v>
      </c>
      <c r="P1662">
        <v>0</v>
      </c>
      <c r="Q1662">
        <v>0</v>
      </c>
      <c r="R1662">
        <v>0</v>
      </c>
      <c r="S1662">
        <v>0</v>
      </c>
      <c r="T1662">
        <v>0</v>
      </c>
    </row>
    <row r="1663" spans="1:20" x14ac:dyDescent="0.4">
      <c r="A1663" s="1" t="s">
        <v>538</v>
      </c>
      <c r="B1663" s="1" t="s">
        <v>35</v>
      </c>
      <c r="C1663" s="1" t="s">
        <v>32</v>
      </c>
      <c r="D1663">
        <v>0</v>
      </c>
      <c r="E1663">
        <v>0</v>
      </c>
      <c r="F1663">
        <v>0</v>
      </c>
      <c r="G1663">
        <v>0</v>
      </c>
      <c r="H1663">
        <v>0</v>
      </c>
      <c r="I1663">
        <v>0</v>
      </c>
      <c r="J1663">
        <v>0</v>
      </c>
      <c r="K1663">
        <v>0</v>
      </c>
      <c r="L1663">
        <v>0</v>
      </c>
      <c r="M1663">
        <v>0</v>
      </c>
      <c r="N1663">
        <v>0</v>
      </c>
      <c r="O1663">
        <v>0</v>
      </c>
      <c r="P1663">
        <v>0</v>
      </c>
      <c r="Q1663">
        <v>0</v>
      </c>
      <c r="R1663">
        <v>0</v>
      </c>
      <c r="S1663">
        <v>0</v>
      </c>
      <c r="T1663">
        <v>0</v>
      </c>
    </row>
    <row r="1664" spans="1:20" x14ac:dyDescent="0.4">
      <c r="A1664" s="1" t="s">
        <v>538</v>
      </c>
      <c r="B1664" s="1" t="s">
        <v>35</v>
      </c>
      <c r="C1664" s="1" t="s">
        <v>33</v>
      </c>
      <c r="D1664">
        <v>0</v>
      </c>
      <c r="E1664">
        <v>0</v>
      </c>
      <c r="F1664">
        <v>0</v>
      </c>
      <c r="G1664">
        <v>0</v>
      </c>
      <c r="H1664">
        <v>0</v>
      </c>
      <c r="I1664">
        <v>0</v>
      </c>
      <c r="J1664">
        <v>0</v>
      </c>
      <c r="K1664">
        <v>0</v>
      </c>
      <c r="L1664">
        <v>0</v>
      </c>
      <c r="M1664">
        <v>0</v>
      </c>
      <c r="N1664">
        <v>0</v>
      </c>
      <c r="O1664">
        <v>0</v>
      </c>
      <c r="P1664">
        <v>0</v>
      </c>
      <c r="Q1664">
        <v>0</v>
      </c>
      <c r="R1664">
        <v>0</v>
      </c>
      <c r="S1664">
        <v>0</v>
      </c>
      <c r="T1664">
        <v>0</v>
      </c>
    </row>
    <row r="1665" spans="1:20" x14ac:dyDescent="0.4">
      <c r="A1665" s="1" t="s">
        <v>538</v>
      </c>
      <c r="B1665" s="1" t="s">
        <v>35</v>
      </c>
      <c r="C1665" s="1" t="s">
        <v>34</v>
      </c>
      <c r="D1665">
        <v>0</v>
      </c>
      <c r="E1665">
        <v>0</v>
      </c>
      <c r="F1665">
        <v>0</v>
      </c>
      <c r="G1665">
        <v>0</v>
      </c>
      <c r="H1665">
        <v>0</v>
      </c>
      <c r="I1665">
        <v>0</v>
      </c>
      <c r="J1665">
        <v>0</v>
      </c>
      <c r="K1665">
        <v>0</v>
      </c>
      <c r="L1665">
        <v>0</v>
      </c>
      <c r="M1665">
        <v>0</v>
      </c>
      <c r="N1665">
        <v>0</v>
      </c>
      <c r="O1665">
        <v>0</v>
      </c>
      <c r="P1665">
        <v>0</v>
      </c>
      <c r="Q1665">
        <v>0</v>
      </c>
      <c r="R1665">
        <v>0</v>
      </c>
      <c r="S1665">
        <v>0</v>
      </c>
      <c r="T1665">
        <v>0</v>
      </c>
    </row>
    <row r="1666" spans="1:20" x14ac:dyDescent="0.4">
      <c r="A1666" s="1" t="s">
        <v>538</v>
      </c>
      <c r="B1666" s="1" t="s">
        <v>36</v>
      </c>
      <c r="C1666" s="1" t="s">
        <v>31</v>
      </c>
      <c r="D1666">
        <v>0</v>
      </c>
      <c r="E1666">
        <v>0</v>
      </c>
      <c r="F1666">
        <v>0</v>
      </c>
      <c r="G1666">
        <v>0</v>
      </c>
      <c r="H1666">
        <v>0</v>
      </c>
      <c r="I1666">
        <v>0</v>
      </c>
      <c r="J1666">
        <v>0</v>
      </c>
      <c r="K1666">
        <v>0</v>
      </c>
      <c r="L1666">
        <v>0</v>
      </c>
      <c r="M1666">
        <v>0</v>
      </c>
      <c r="N1666">
        <v>0</v>
      </c>
      <c r="O1666">
        <v>0</v>
      </c>
      <c r="P1666">
        <v>0</v>
      </c>
      <c r="Q1666">
        <v>0</v>
      </c>
      <c r="R1666">
        <v>0</v>
      </c>
      <c r="S1666">
        <v>0</v>
      </c>
      <c r="T1666">
        <v>0</v>
      </c>
    </row>
    <row r="1667" spans="1:20" x14ac:dyDescent="0.4">
      <c r="A1667" s="1" t="s">
        <v>538</v>
      </c>
      <c r="B1667" s="1" t="s">
        <v>36</v>
      </c>
      <c r="C1667" s="1" t="s">
        <v>32</v>
      </c>
      <c r="D1667">
        <v>0</v>
      </c>
      <c r="E1667">
        <v>0</v>
      </c>
      <c r="F1667">
        <v>0</v>
      </c>
      <c r="G1667">
        <v>0</v>
      </c>
      <c r="H1667">
        <v>0</v>
      </c>
      <c r="I1667">
        <v>0</v>
      </c>
      <c r="J1667">
        <v>0</v>
      </c>
      <c r="K1667">
        <v>0</v>
      </c>
      <c r="L1667">
        <v>0</v>
      </c>
      <c r="M1667">
        <v>0</v>
      </c>
      <c r="N1667">
        <v>0</v>
      </c>
      <c r="O1667">
        <v>0</v>
      </c>
      <c r="P1667">
        <v>0</v>
      </c>
      <c r="Q1667">
        <v>0</v>
      </c>
      <c r="R1667">
        <v>0</v>
      </c>
      <c r="S1667">
        <v>0</v>
      </c>
      <c r="T1667">
        <v>0</v>
      </c>
    </row>
    <row r="1668" spans="1:20" x14ac:dyDescent="0.4">
      <c r="A1668" s="1" t="s">
        <v>538</v>
      </c>
      <c r="B1668" s="1" t="s">
        <v>36</v>
      </c>
      <c r="C1668" s="1" t="s">
        <v>33</v>
      </c>
      <c r="D1668">
        <v>0</v>
      </c>
      <c r="E1668">
        <v>0</v>
      </c>
      <c r="F1668">
        <v>0</v>
      </c>
      <c r="G1668">
        <v>0</v>
      </c>
      <c r="H1668">
        <v>0</v>
      </c>
      <c r="I1668">
        <v>0</v>
      </c>
      <c r="J1668">
        <v>0</v>
      </c>
      <c r="K1668">
        <v>0</v>
      </c>
      <c r="L1668">
        <v>0</v>
      </c>
      <c r="M1668">
        <v>0</v>
      </c>
      <c r="N1668">
        <v>0</v>
      </c>
      <c r="O1668">
        <v>0</v>
      </c>
      <c r="P1668">
        <v>0</v>
      </c>
      <c r="Q1668">
        <v>0</v>
      </c>
      <c r="R1668">
        <v>0</v>
      </c>
      <c r="S1668">
        <v>0</v>
      </c>
      <c r="T1668">
        <v>0</v>
      </c>
    </row>
    <row r="1669" spans="1:20" x14ac:dyDescent="0.4">
      <c r="A1669" s="1" t="s">
        <v>538</v>
      </c>
      <c r="B1669" s="1" t="s">
        <v>36</v>
      </c>
      <c r="C1669" s="1" t="s">
        <v>34</v>
      </c>
      <c r="D1669">
        <v>0</v>
      </c>
      <c r="E1669">
        <v>0</v>
      </c>
      <c r="F1669">
        <v>0</v>
      </c>
      <c r="G1669">
        <v>0</v>
      </c>
      <c r="H1669">
        <v>0</v>
      </c>
      <c r="I1669">
        <v>0</v>
      </c>
      <c r="J1669">
        <v>0</v>
      </c>
      <c r="K1669">
        <v>0</v>
      </c>
      <c r="L1669">
        <v>0</v>
      </c>
      <c r="M1669">
        <v>0</v>
      </c>
      <c r="N1669">
        <v>0</v>
      </c>
      <c r="O1669">
        <v>0</v>
      </c>
      <c r="P1669">
        <v>0</v>
      </c>
      <c r="Q1669">
        <v>0</v>
      </c>
      <c r="R1669">
        <v>0</v>
      </c>
      <c r="S1669">
        <v>0</v>
      </c>
      <c r="T1669">
        <v>0</v>
      </c>
    </row>
    <row r="1670" spans="1:20" x14ac:dyDescent="0.4">
      <c r="A1670" s="1" t="s">
        <v>538</v>
      </c>
      <c r="B1670" s="1" t="s">
        <v>40</v>
      </c>
      <c r="C1670" s="1" t="s">
        <v>31</v>
      </c>
      <c r="D1670">
        <v>0</v>
      </c>
      <c r="E1670">
        <v>0</v>
      </c>
      <c r="F1670">
        <v>0</v>
      </c>
      <c r="G1670">
        <v>0</v>
      </c>
      <c r="H1670">
        <v>0</v>
      </c>
      <c r="I1670">
        <v>0</v>
      </c>
      <c r="J1670">
        <v>0</v>
      </c>
      <c r="K1670">
        <v>0</v>
      </c>
      <c r="L1670">
        <v>0</v>
      </c>
      <c r="M1670">
        <v>0</v>
      </c>
      <c r="N1670">
        <v>0</v>
      </c>
      <c r="O1670">
        <v>0</v>
      </c>
      <c r="P1670">
        <v>0</v>
      </c>
      <c r="Q1670">
        <v>0</v>
      </c>
      <c r="R1670">
        <v>0</v>
      </c>
      <c r="S1670">
        <v>0</v>
      </c>
      <c r="T1670">
        <v>0</v>
      </c>
    </row>
    <row r="1671" spans="1:20" x14ac:dyDescent="0.4">
      <c r="A1671" s="1" t="s">
        <v>538</v>
      </c>
      <c r="B1671" s="1" t="s">
        <v>40</v>
      </c>
      <c r="C1671" s="1" t="s">
        <v>32</v>
      </c>
      <c r="D1671">
        <v>0</v>
      </c>
      <c r="E1671">
        <v>0</v>
      </c>
      <c r="F1671">
        <v>0</v>
      </c>
      <c r="G1671">
        <v>0</v>
      </c>
      <c r="H1671">
        <v>0</v>
      </c>
      <c r="I1671">
        <v>0</v>
      </c>
      <c r="J1671">
        <v>0</v>
      </c>
      <c r="K1671">
        <v>0</v>
      </c>
      <c r="L1671">
        <v>0</v>
      </c>
      <c r="M1671">
        <v>0</v>
      </c>
      <c r="N1671">
        <v>0</v>
      </c>
      <c r="O1671">
        <v>0</v>
      </c>
      <c r="P1671">
        <v>0</v>
      </c>
      <c r="Q1671">
        <v>0</v>
      </c>
      <c r="R1671">
        <v>0</v>
      </c>
      <c r="S1671">
        <v>0</v>
      </c>
      <c r="T1671">
        <v>0</v>
      </c>
    </row>
    <row r="1672" spans="1:20" x14ac:dyDescent="0.4">
      <c r="A1672" s="1" t="s">
        <v>538</v>
      </c>
      <c r="B1672" s="1" t="s">
        <v>40</v>
      </c>
      <c r="C1672" s="1" t="s">
        <v>33</v>
      </c>
      <c r="D1672">
        <v>0</v>
      </c>
      <c r="E1672">
        <v>0</v>
      </c>
      <c r="F1672">
        <v>0</v>
      </c>
      <c r="G1672">
        <v>0</v>
      </c>
      <c r="H1672">
        <v>0</v>
      </c>
      <c r="I1672">
        <v>0</v>
      </c>
      <c r="J1672">
        <v>0</v>
      </c>
      <c r="K1672">
        <v>0</v>
      </c>
      <c r="L1672">
        <v>0</v>
      </c>
      <c r="M1672">
        <v>0</v>
      </c>
      <c r="N1672">
        <v>0</v>
      </c>
      <c r="O1672">
        <v>0</v>
      </c>
      <c r="P1672">
        <v>0</v>
      </c>
      <c r="Q1672">
        <v>0</v>
      </c>
      <c r="R1672">
        <v>0</v>
      </c>
      <c r="S1672">
        <v>0</v>
      </c>
      <c r="T1672">
        <v>0</v>
      </c>
    </row>
    <row r="1673" spans="1:20" x14ac:dyDescent="0.4">
      <c r="A1673" s="1" t="s">
        <v>538</v>
      </c>
      <c r="B1673" s="1" t="s">
        <v>40</v>
      </c>
      <c r="C1673" s="1" t="s">
        <v>34</v>
      </c>
      <c r="D1673">
        <v>0</v>
      </c>
      <c r="E1673">
        <v>0</v>
      </c>
      <c r="F1673">
        <v>0</v>
      </c>
      <c r="G1673">
        <v>0</v>
      </c>
      <c r="H1673">
        <v>0</v>
      </c>
      <c r="I1673">
        <v>0</v>
      </c>
      <c r="J1673">
        <v>0</v>
      </c>
      <c r="K1673">
        <v>0</v>
      </c>
      <c r="L1673">
        <v>0</v>
      </c>
      <c r="M1673">
        <v>0</v>
      </c>
      <c r="N1673">
        <v>0</v>
      </c>
      <c r="O1673">
        <v>0</v>
      </c>
      <c r="P1673">
        <v>0</v>
      </c>
      <c r="Q1673">
        <v>0</v>
      </c>
      <c r="R1673">
        <v>0</v>
      </c>
      <c r="S1673">
        <v>0</v>
      </c>
      <c r="T1673">
        <v>0</v>
      </c>
    </row>
    <row r="1674" spans="1:20" x14ac:dyDescent="0.4">
      <c r="A1674" s="1" t="s">
        <v>538</v>
      </c>
      <c r="B1674" s="1" t="s">
        <v>41</v>
      </c>
      <c r="C1674" s="1" t="s">
        <v>31</v>
      </c>
      <c r="D1674">
        <v>0</v>
      </c>
      <c r="E1674">
        <v>0</v>
      </c>
      <c r="F1674">
        <v>0</v>
      </c>
      <c r="G1674">
        <v>0</v>
      </c>
      <c r="H1674">
        <v>0</v>
      </c>
      <c r="I1674">
        <v>0</v>
      </c>
      <c r="J1674">
        <v>0</v>
      </c>
      <c r="K1674">
        <v>0</v>
      </c>
      <c r="L1674">
        <v>0</v>
      </c>
      <c r="M1674">
        <v>0</v>
      </c>
      <c r="N1674">
        <v>0</v>
      </c>
      <c r="O1674">
        <v>0</v>
      </c>
      <c r="P1674">
        <v>0</v>
      </c>
      <c r="Q1674">
        <v>0</v>
      </c>
      <c r="R1674">
        <v>0</v>
      </c>
      <c r="S1674">
        <v>0</v>
      </c>
      <c r="T1674">
        <v>0</v>
      </c>
    </row>
    <row r="1675" spans="1:20" x14ac:dyDescent="0.4">
      <c r="A1675" s="1" t="s">
        <v>538</v>
      </c>
      <c r="B1675" s="1" t="s">
        <v>41</v>
      </c>
      <c r="C1675" s="1" t="s">
        <v>32</v>
      </c>
      <c r="D1675">
        <v>0</v>
      </c>
      <c r="E1675">
        <v>0</v>
      </c>
      <c r="F1675">
        <v>0</v>
      </c>
      <c r="G1675">
        <v>0</v>
      </c>
      <c r="H1675">
        <v>0</v>
      </c>
      <c r="I1675">
        <v>0</v>
      </c>
      <c r="J1675">
        <v>0</v>
      </c>
      <c r="K1675">
        <v>0</v>
      </c>
      <c r="L1675">
        <v>0</v>
      </c>
      <c r="M1675">
        <v>0</v>
      </c>
      <c r="N1675">
        <v>0</v>
      </c>
      <c r="O1675">
        <v>0</v>
      </c>
      <c r="P1675">
        <v>0</v>
      </c>
      <c r="Q1675">
        <v>0</v>
      </c>
      <c r="R1675">
        <v>0</v>
      </c>
      <c r="S1675">
        <v>0</v>
      </c>
      <c r="T1675">
        <v>0</v>
      </c>
    </row>
    <row r="1676" spans="1:20" x14ac:dyDescent="0.4">
      <c r="A1676" s="1" t="s">
        <v>538</v>
      </c>
      <c r="B1676" s="1" t="s">
        <v>41</v>
      </c>
      <c r="C1676" s="1" t="s">
        <v>33</v>
      </c>
      <c r="D1676">
        <v>0</v>
      </c>
      <c r="E1676">
        <v>0</v>
      </c>
      <c r="F1676">
        <v>0</v>
      </c>
      <c r="G1676">
        <v>0</v>
      </c>
      <c r="H1676">
        <v>0</v>
      </c>
      <c r="I1676">
        <v>0</v>
      </c>
      <c r="J1676">
        <v>0</v>
      </c>
      <c r="K1676">
        <v>0</v>
      </c>
      <c r="L1676">
        <v>0</v>
      </c>
      <c r="M1676">
        <v>0</v>
      </c>
      <c r="N1676">
        <v>0</v>
      </c>
      <c r="O1676">
        <v>0</v>
      </c>
      <c r="P1676">
        <v>0</v>
      </c>
      <c r="Q1676">
        <v>0</v>
      </c>
      <c r="R1676">
        <v>0</v>
      </c>
      <c r="S1676">
        <v>0</v>
      </c>
      <c r="T1676">
        <v>0</v>
      </c>
    </row>
    <row r="1677" spans="1:20" x14ac:dyDescent="0.4">
      <c r="A1677" s="1" t="s">
        <v>538</v>
      </c>
      <c r="B1677" s="1" t="s">
        <v>41</v>
      </c>
      <c r="C1677" s="1" t="s">
        <v>34</v>
      </c>
      <c r="D1677">
        <v>0</v>
      </c>
      <c r="E1677">
        <v>0</v>
      </c>
      <c r="F1677">
        <v>0</v>
      </c>
      <c r="G1677">
        <v>0</v>
      </c>
      <c r="H1677">
        <v>0</v>
      </c>
      <c r="I1677">
        <v>0</v>
      </c>
      <c r="J1677">
        <v>0</v>
      </c>
      <c r="K1677">
        <v>0</v>
      </c>
      <c r="L1677">
        <v>0</v>
      </c>
      <c r="M1677">
        <v>0</v>
      </c>
      <c r="N1677">
        <v>0</v>
      </c>
      <c r="O1677">
        <v>0</v>
      </c>
      <c r="P1677">
        <v>0</v>
      </c>
      <c r="Q1677">
        <v>0</v>
      </c>
      <c r="R1677">
        <v>0</v>
      </c>
      <c r="S1677">
        <v>0</v>
      </c>
      <c r="T1677">
        <v>0</v>
      </c>
    </row>
    <row r="1678" spans="1:20" x14ac:dyDescent="0.4">
      <c r="A1678" s="1" t="s">
        <v>538</v>
      </c>
      <c r="B1678" s="1" t="s">
        <v>39</v>
      </c>
      <c r="C1678" s="1" t="s">
        <v>31</v>
      </c>
      <c r="D1678">
        <v>0</v>
      </c>
      <c r="E1678">
        <v>5.3585821486771004E-7</v>
      </c>
      <c r="F1678">
        <v>0</v>
      </c>
      <c r="G1678">
        <v>0</v>
      </c>
      <c r="H1678">
        <v>0</v>
      </c>
      <c r="I1678">
        <v>3.1124696703819657E-3</v>
      </c>
      <c r="J1678">
        <v>1.5469660989465195E-2</v>
      </c>
      <c r="K1678">
        <v>5.9360461126384927E-2</v>
      </c>
      <c r="L1678">
        <v>0.14285185326517441</v>
      </c>
      <c r="M1678">
        <v>0.5841748037595702</v>
      </c>
      <c r="N1678">
        <v>0</v>
      </c>
      <c r="O1678">
        <v>7.8885060480534758E-2</v>
      </c>
      <c r="P1678">
        <v>0.10822961249732753</v>
      </c>
      <c r="Q1678">
        <v>0.32734300934942256</v>
      </c>
      <c r="R1678">
        <v>0</v>
      </c>
      <c r="S1678">
        <v>0.13144722860683913</v>
      </c>
      <c r="T1678">
        <v>0.13036708123008992</v>
      </c>
    </row>
    <row r="1679" spans="1:20" x14ac:dyDescent="0.4">
      <c r="A1679" s="1" t="s">
        <v>538</v>
      </c>
      <c r="B1679" s="1" t="s">
        <v>39</v>
      </c>
      <c r="C1679" s="1" t="s">
        <v>32</v>
      </c>
      <c r="D1679">
        <v>0</v>
      </c>
      <c r="E1679">
        <v>0</v>
      </c>
      <c r="F1679">
        <v>0</v>
      </c>
      <c r="G1679">
        <v>0</v>
      </c>
      <c r="H1679">
        <v>0</v>
      </c>
      <c r="I1679">
        <v>0</v>
      </c>
      <c r="J1679">
        <v>0</v>
      </c>
      <c r="K1679">
        <v>0</v>
      </c>
      <c r="L1679">
        <v>0</v>
      </c>
      <c r="M1679">
        <v>0</v>
      </c>
      <c r="N1679">
        <v>0</v>
      </c>
      <c r="O1679">
        <v>0</v>
      </c>
      <c r="P1679">
        <v>0</v>
      </c>
      <c r="Q1679">
        <v>0</v>
      </c>
      <c r="R1679">
        <v>0</v>
      </c>
      <c r="S1679">
        <v>0</v>
      </c>
      <c r="T1679">
        <v>0</v>
      </c>
    </row>
    <row r="1680" spans="1:20" x14ac:dyDescent="0.4">
      <c r="A1680" s="1" t="s">
        <v>538</v>
      </c>
      <c r="B1680" s="1" t="s">
        <v>39</v>
      </c>
      <c r="C1680" s="1" t="s">
        <v>33</v>
      </c>
      <c r="D1680">
        <v>0</v>
      </c>
      <c r="E1680">
        <v>0</v>
      </c>
      <c r="F1680">
        <v>0</v>
      </c>
      <c r="G1680">
        <v>0</v>
      </c>
      <c r="H1680">
        <v>0</v>
      </c>
      <c r="I1680">
        <v>0</v>
      </c>
      <c r="J1680">
        <v>0</v>
      </c>
      <c r="K1680">
        <v>0</v>
      </c>
      <c r="L1680">
        <v>0</v>
      </c>
      <c r="M1680">
        <v>0</v>
      </c>
      <c r="N1680">
        <v>0</v>
      </c>
      <c r="O1680">
        <v>0</v>
      </c>
      <c r="P1680">
        <v>0</v>
      </c>
      <c r="Q1680">
        <v>0</v>
      </c>
      <c r="R1680">
        <v>0</v>
      </c>
      <c r="S1680">
        <v>0</v>
      </c>
      <c r="T1680">
        <v>0</v>
      </c>
    </row>
    <row r="1681" spans="1:20" x14ac:dyDescent="0.4">
      <c r="A1681" s="1" t="s">
        <v>538</v>
      </c>
      <c r="B1681" s="1" t="s">
        <v>39</v>
      </c>
      <c r="C1681" s="1" t="s">
        <v>34</v>
      </c>
      <c r="D1681">
        <v>0</v>
      </c>
      <c r="E1681">
        <v>0</v>
      </c>
      <c r="F1681">
        <v>0</v>
      </c>
      <c r="G1681">
        <v>0</v>
      </c>
      <c r="H1681">
        <v>0</v>
      </c>
      <c r="I1681">
        <v>0</v>
      </c>
      <c r="J1681">
        <v>0</v>
      </c>
      <c r="K1681">
        <v>0</v>
      </c>
      <c r="L1681">
        <v>0</v>
      </c>
      <c r="M1681">
        <v>0</v>
      </c>
      <c r="N1681">
        <v>0</v>
      </c>
      <c r="O1681">
        <v>0</v>
      </c>
      <c r="P1681">
        <v>0</v>
      </c>
      <c r="Q1681">
        <v>0</v>
      </c>
      <c r="R1681">
        <v>0</v>
      </c>
      <c r="S1681">
        <v>0</v>
      </c>
      <c r="T1681">
        <v>0</v>
      </c>
    </row>
    <row r="1682" spans="1:20" x14ac:dyDescent="0.4">
      <c r="A1682" s="1" t="s">
        <v>538</v>
      </c>
      <c r="B1682" s="1" t="s">
        <v>44</v>
      </c>
      <c r="C1682" s="1" t="s">
        <v>31</v>
      </c>
      <c r="D1682">
        <v>0</v>
      </c>
      <c r="E1682">
        <v>0</v>
      </c>
      <c r="F1682">
        <v>0</v>
      </c>
      <c r="G1682">
        <v>0</v>
      </c>
      <c r="H1682">
        <v>0</v>
      </c>
      <c r="I1682">
        <v>0</v>
      </c>
      <c r="J1682">
        <v>0</v>
      </c>
      <c r="K1682">
        <v>0</v>
      </c>
      <c r="L1682">
        <v>0</v>
      </c>
      <c r="M1682">
        <v>0</v>
      </c>
      <c r="N1682">
        <v>0</v>
      </c>
      <c r="O1682">
        <v>0</v>
      </c>
      <c r="P1682">
        <v>0</v>
      </c>
      <c r="Q1682">
        <v>0</v>
      </c>
      <c r="R1682">
        <v>0</v>
      </c>
      <c r="S1682">
        <v>0</v>
      </c>
      <c r="T1682">
        <v>0</v>
      </c>
    </row>
    <row r="1683" spans="1:20" x14ac:dyDescent="0.4">
      <c r="A1683" s="1" t="s">
        <v>538</v>
      </c>
      <c r="B1683" s="1" t="s">
        <v>44</v>
      </c>
      <c r="C1683" s="1" t="s">
        <v>32</v>
      </c>
      <c r="D1683">
        <v>0</v>
      </c>
      <c r="E1683">
        <v>0</v>
      </c>
      <c r="F1683">
        <v>0</v>
      </c>
      <c r="G1683">
        <v>0</v>
      </c>
      <c r="H1683">
        <v>0</v>
      </c>
      <c r="I1683">
        <v>0</v>
      </c>
      <c r="J1683">
        <v>0</v>
      </c>
      <c r="K1683">
        <v>0</v>
      </c>
      <c r="L1683">
        <v>0</v>
      </c>
      <c r="M1683">
        <v>0</v>
      </c>
      <c r="N1683">
        <v>0</v>
      </c>
      <c r="O1683">
        <v>0</v>
      </c>
      <c r="P1683">
        <v>0</v>
      </c>
      <c r="Q1683">
        <v>0</v>
      </c>
      <c r="R1683">
        <v>0</v>
      </c>
      <c r="S1683">
        <v>0</v>
      </c>
      <c r="T1683">
        <v>0</v>
      </c>
    </row>
    <row r="1684" spans="1:20" x14ac:dyDescent="0.4">
      <c r="A1684" s="1" t="s">
        <v>538</v>
      </c>
      <c r="B1684" s="1" t="s">
        <v>44</v>
      </c>
      <c r="C1684" s="1" t="s">
        <v>33</v>
      </c>
      <c r="D1684">
        <v>0</v>
      </c>
      <c r="E1684">
        <v>0</v>
      </c>
      <c r="F1684">
        <v>0</v>
      </c>
      <c r="G1684">
        <v>0</v>
      </c>
      <c r="H1684">
        <v>0</v>
      </c>
      <c r="I1684">
        <v>0</v>
      </c>
      <c r="J1684">
        <v>0</v>
      </c>
      <c r="K1684">
        <v>0</v>
      </c>
      <c r="L1684">
        <v>0</v>
      </c>
      <c r="M1684">
        <v>0</v>
      </c>
      <c r="N1684">
        <v>0</v>
      </c>
      <c r="O1684">
        <v>0</v>
      </c>
      <c r="P1684">
        <v>0</v>
      </c>
      <c r="Q1684">
        <v>0</v>
      </c>
      <c r="R1684">
        <v>0</v>
      </c>
      <c r="S1684">
        <v>0</v>
      </c>
      <c r="T1684">
        <v>0</v>
      </c>
    </row>
    <row r="1685" spans="1:20" x14ac:dyDescent="0.4">
      <c r="A1685" s="1" t="s">
        <v>538</v>
      </c>
      <c r="B1685" s="1" t="s">
        <v>44</v>
      </c>
      <c r="C1685" s="1" t="s">
        <v>34</v>
      </c>
      <c r="D1685">
        <v>0</v>
      </c>
      <c r="E1685">
        <v>0</v>
      </c>
      <c r="F1685">
        <v>0</v>
      </c>
      <c r="G1685">
        <v>0</v>
      </c>
      <c r="H1685">
        <v>0</v>
      </c>
      <c r="I1685">
        <v>0</v>
      </c>
      <c r="J1685">
        <v>0</v>
      </c>
      <c r="K1685">
        <v>0</v>
      </c>
      <c r="L1685">
        <v>0</v>
      </c>
      <c r="M1685">
        <v>0</v>
      </c>
      <c r="N1685">
        <v>0</v>
      </c>
      <c r="O1685">
        <v>0</v>
      </c>
      <c r="P1685">
        <v>0</v>
      </c>
      <c r="Q1685">
        <v>0</v>
      </c>
      <c r="R1685">
        <v>0</v>
      </c>
      <c r="S1685">
        <v>0</v>
      </c>
      <c r="T1685">
        <v>0</v>
      </c>
    </row>
    <row r="1686" spans="1:20" x14ac:dyDescent="0.4">
      <c r="A1686" s="1" t="s">
        <v>538</v>
      </c>
      <c r="B1686" s="1" t="s">
        <v>37</v>
      </c>
      <c r="C1686" s="1" t="s">
        <v>31</v>
      </c>
      <c r="D1686">
        <v>0</v>
      </c>
      <c r="E1686">
        <v>0</v>
      </c>
      <c r="F1686">
        <v>0</v>
      </c>
      <c r="G1686">
        <v>0</v>
      </c>
      <c r="H1686">
        <v>0</v>
      </c>
      <c r="I1686">
        <v>0</v>
      </c>
      <c r="J1686">
        <v>0</v>
      </c>
      <c r="K1686">
        <v>0</v>
      </c>
      <c r="L1686">
        <v>0</v>
      </c>
      <c r="M1686">
        <v>0</v>
      </c>
      <c r="N1686">
        <v>0</v>
      </c>
      <c r="O1686">
        <v>0</v>
      </c>
      <c r="P1686">
        <v>0</v>
      </c>
      <c r="Q1686">
        <v>0</v>
      </c>
      <c r="R1686">
        <v>0</v>
      </c>
      <c r="S1686">
        <v>0</v>
      </c>
      <c r="T1686">
        <v>0</v>
      </c>
    </row>
    <row r="1687" spans="1:20" x14ac:dyDescent="0.4">
      <c r="A1687" s="1" t="s">
        <v>538</v>
      </c>
      <c r="B1687" s="1" t="s">
        <v>37</v>
      </c>
      <c r="C1687" s="1" t="s">
        <v>32</v>
      </c>
      <c r="D1687">
        <v>0</v>
      </c>
      <c r="E1687">
        <v>0</v>
      </c>
      <c r="F1687">
        <v>0</v>
      </c>
      <c r="G1687">
        <v>0</v>
      </c>
      <c r="H1687">
        <v>0</v>
      </c>
      <c r="I1687">
        <v>0</v>
      </c>
      <c r="J1687">
        <v>0</v>
      </c>
      <c r="K1687">
        <v>0</v>
      </c>
      <c r="L1687">
        <v>0</v>
      </c>
      <c r="M1687">
        <v>0</v>
      </c>
      <c r="N1687">
        <v>0</v>
      </c>
      <c r="O1687">
        <v>0</v>
      </c>
      <c r="P1687">
        <v>0</v>
      </c>
      <c r="Q1687">
        <v>0</v>
      </c>
      <c r="R1687">
        <v>0</v>
      </c>
      <c r="S1687">
        <v>0</v>
      </c>
      <c r="T1687">
        <v>0</v>
      </c>
    </row>
    <row r="1688" spans="1:20" x14ac:dyDescent="0.4">
      <c r="A1688" s="1" t="s">
        <v>538</v>
      </c>
      <c r="B1688" s="1" t="s">
        <v>37</v>
      </c>
      <c r="C1688" s="1" t="s">
        <v>33</v>
      </c>
      <c r="D1688">
        <v>0</v>
      </c>
      <c r="E1688">
        <v>0</v>
      </c>
      <c r="F1688">
        <v>0</v>
      </c>
      <c r="G1688">
        <v>0</v>
      </c>
      <c r="H1688">
        <v>0</v>
      </c>
      <c r="I1688">
        <v>0</v>
      </c>
      <c r="J1688">
        <v>0</v>
      </c>
      <c r="K1688">
        <v>0</v>
      </c>
      <c r="L1688">
        <v>0</v>
      </c>
      <c r="M1688">
        <v>0</v>
      </c>
      <c r="N1688">
        <v>0</v>
      </c>
      <c r="O1688">
        <v>0</v>
      </c>
      <c r="P1688">
        <v>0</v>
      </c>
      <c r="Q1688">
        <v>0</v>
      </c>
      <c r="R1688">
        <v>0</v>
      </c>
      <c r="S1688">
        <v>0</v>
      </c>
      <c r="T1688">
        <v>0</v>
      </c>
    </row>
    <row r="1689" spans="1:20" x14ac:dyDescent="0.4">
      <c r="A1689" s="1" t="s">
        <v>538</v>
      </c>
      <c r="B1689" s="1" t="s">
        <v>37</v>
      </c>
      <c r="C1689" s="1" t="s">
        <v>34</v>
      </c>
      <c r="D1689">
        <v>0</v>
      </c>
      <c r="E1689">
        <v>0</v>
      </c>
      <c r="F1689">
        <v>0</v>
      </c>
      <c r="G1689">
        <v>0</v>
      </c>
      <c r="H1689">
        <v>0</v>
      </c>
      <c r="I1689">
        <v>0</v>
      </c>
      <c r="J1689">
        <v>0</v>
      </c>
      <c r="K1689">
        <v>0</v>
      </c>
      <c r="L1689">
        <v>0</v>
      </c>
      <c r="M1689">
        <v>0</v>
      </c>
      <c r="N1689">
        <v>0</v>
      </c>
      <c r="O1689">
        <v>0</v>
      </c>
      <c r="P1689">
        <v>0</v>
      </c>
      <c r="Q1689">
        <v>0</v>
      </c>
      <c r="R1689">
        <v>0</v>
      </c>
      <c r="S1689">
        <v>0</v>
      </c>
      <c r="T1689">
        <v>0</v>
      </c>
    </row>
    <row r="1690" spans="1:20" x14ac:dyDescent="0.4">
      <c r="A1690" s="1" t="s">
        <v>538</v>
      </c>
      <c r="B1690" s="1" t="s">
        <v>38</v>
      </c>
      <c r="C1690" s="1" t="s">
        <v>31</v>
      </c>
      <c r="D1690">
        <v>0</v>
      </c>
      <c r="E1690">
        <v>0</v>
      </c>
      <c r="F1690">
        <v>0</v>
      </c>
      <c r="G1690">
        <v>0</v>
      </c>
      <c r="H1690">
        <v>0</v>
      </c>
      <c r="I1690">
        <v>0</v>
      </c>
      <c r="J1690">
        <v>0</v>
      </c>
      <c r="K1690">
        <v>0</v>
      </c>
      <c r="L1690">
        <v>0</v>
      </c>
      <c r="M1690">
        <v>0</v>
      </c>
      <c r="N1690">
        <v>0</v>
      </c>
      <c r="O1690">
        <v>0</v>
      </c>
      <c r="P1690">
        <v>0</v>
      </c>
      <c r="Q1690">
        <v>0</v>
      </c>
      <c r="R1690">
        <v>0</v>
      </c>
      <c r="S1690">
        <v>0</v>
      </c>
      <c r="T1690">
        <v>0</v>
      </c>
    </row>
    <row r="1691" spans="1:20" x14ac:dyDescent="0.4">
      <c r="A1691" s="1" t="s">
        <v>538</v>
      </c>
      <c r="B1691" s="1" t="s">
        <v>38</v>
      </c>
      <c r="C1691" s="1" t="s">
        <v>32</v>
      </c>
      <c r="D1691">
        <v>0</v>
      </c>
      <c r="E1691">
        <v>0</v>
      </c>
      <c r="F1691">
        <v>0</v>
      </c>
      <c r="G1691">
        <v>0</v>
      </c>
      <c r="H1691">
        <v>0</v>
      </c>
      <c r="I1691">
        <v>0</v>
      </c>
      <c r="J1691">
        <v>0</v>
      </c>
      <c r="K1691">
        <v>0</v>
      </c>
      <c r="L1691">
        <v>0</v>
      </c>
      <c r="M1691">
        <v>0</v>
      </c>
      <c r="N1691">
        <v>0</v>
      </c>
      <c r="O1691">
        <v>0</v>
      </c>
      <c r="P1691">
        <v>0</v>
      </c>
      <c r="Q1691">
        <v>0</v>
      </c>
      <c r="R1691">
        <v>0</v>
      </c>
      <c r="S1691">
        <v>0</v>
      </c>
      <c r="T1691">
        <v>0</v>
      </c>
    </row>
    <row r="1692" spans="1:20" x14ac:dyDescent="0.4">
      <c r="A1692" s="1" t="s">
        <v>538</v>
      </c>
      <c r="B1692" s="1" t="s">
        <v>38</v>
      </c>
      <c r="C1692" s="1" t="s">
        <v>33</v>
      </c>
      <c r="D1692">
        <v>0</v>
      </c>
      <c r="E1692">
        <v>0</v>
      </c>
      <c r="F1692">
        <v>0</v>
      </c>
      <c r="G1692">
        <v>0</v>
      </c>
      <c r="H1692">
        <v>0</v>
      </c>
      <c r="I1692">
        <v>0</v>
      </c>
      <c r="J1692">
        <v>0</v>
      </c>
      <c r="K1692">
        <v>0</v>
      </c>
      <c r="L1692">
        <v>0</v>
      </c>
      <c r="M1692">
        <v>0</v>
      </c>
      <c r="N1692">
        <v>0</v>
      </c>
      <c r="O1692">
        <v>0</v>
      </c>
      <c r="P1692">
        <v>0</v>
      </c>
      <c r="Q1692">
        <v>0</v>
      </c>
      <c r="R1692">
        <v>0</v>
      </c>
      <c r="S1692">
        <v>0</v>
      </c>
      <c r="T1692">
        <v>0</v>
      </c>
    </row>
    <row r="1693" spans="1:20" x14ac:dyDescent="0.4">
      <c r="A1693" s="1" t="s">
        <v>538</v>
      </c>
      <c r="B1693" s="1" t="s">
        <v>38</v>
      </c>
      <c r="C1693" s="1" t="s">
        <v>34</v>
      </c>
      <c r="D1693">
        <v>0</v>
      </c>
      <c r="E1693">
        <v>0</v>
      </c>
      <c r="F1693">
        <v>0</v>
      </c>
      <c r="G1693">
        <v>0</v>
      </c>
      <c r="H1693">
        <v>0</v>
      </c>
      <c r="I1693">
        <v>0</v>
      </c>
      <c r="J1693">
        <v>0</v>
      </c>
      <c r="K1693">
        <v>0</v>
      </c>
      <c r="L1693">
        <v>0</v>
      </c>
      <c r="M1693">
        <v>0</v>
      </c>
      <c r="N1693">
        <v>0</v>
      </c>
      <c r="O1693">
        <v>0</v>
      </c>
      <c r="P1693">
        <v>0</v>
      </c>
      <c r="Q1693">
        <v>0</v>
      </c>
      <c r="R1693">
        <v>0</v>
      </c>
      <c r="S1693">
        <v>0</v>
      </c>
      <c r="T1693">
        <v>0</v>
      </c>
    </row>
    <row r="1694" spans="1:20" x14ac:dyDescent="0.4">
      <c r="A1694" s="1" t="s">
        <v>538</v>
      </c>
      <c r="B1694" s="1" t="s">
        <v>42</v>
      </c>
      <c r="C1694" s="1" t="s">
        <v>31</v>
      </c>
      <c r="D1694">
        <v>0</v>
      </c>
      <c r="E1694">
        <v>0</v>
      </c>
      <c r="F1694">
        <v>0</v>
      </c>
      <c r="G1694">
        <v>0</v>
      </c>
      <c r="H1694">
        <v>0</v>
      </c>
      <c r="I1694">
        <v>0</v>
      </c>
      <c r="J1694">
        <v>0</v>
      </c>
      <c r="K1694">
        <v>0</v>
      </c>
      <c r="L1694">
        <v>0</v>
      </c>
      <c r="M1694">
        <v>0</v>
      </c>
      <c r="N1694">
        <v>0</v>
      </c>
      <c r="O1694">
        <v>0</v>
      </c>
      <c r="P1694">
        <v>0</v>
      </c>
      <c r="Q1694">
        <v>0</v>
      </c>
      <c r="R1694">
        <v>0</v>
      </c>
      <c r="S1694">
        <v>0</v>
      </c>
      <c r="T1694">
        <v>0</v>
      </c>
    </row>
    <row r="1695" spans="1:20" x14ac:dyDescent="0.4">
      <c r="A1695" s="1" t="s">
        <v>538</v>
      </c>
      <c r="B1695" s="1" t="s">
        <v>42</v>
      </c>
      <c r="C1695" s="1" t="s">
        <v>32</v>
      </c>
      <c r="D1695">
        <v>0</v>
      </c>
      <c r="E1695">
        <v>0</v>
      </c>
      <c r="F1695">
        <v>0</v>
      </c>
      <c r="G1695">
        <v>0</v>
      </c>
      <c r="H1695">
        <v>0</v>
      </c>
      <c r="I1695">
        <v>0</v>
      </c>
      <c r="J1695">
        <v>0</v>
      </c>
      <c r="K1695">
        <v>0</v>
      </c>
      <c r="L1695">
        <v>0</v>
      </c>
      <c r="M1695">
        <v>0</v>
      </c>
      <c r="N1695">
        <v>0</v>
      </c>
      <c r="O1695">
        <v>0</v>
      </c>
      <c r="P1695">
        <v>0</v>
      </c>
      <c r="Q1695">
        <v>0</v>
      </c>
      <c r="R1695">
        <v>0</v>
      </c>
      <c r="S1695">
        <v>0</v>
      </c>
      <c r="T1695">
        <v>0</v>
      </c>
    </row>
    <row r="1696" spans="1:20" x14ac:dyDescent="0.4">
      <c r="A1696" s="1" t="s">
        <v>538</v>
      </c>
      <c r="B1696" s="1" t="s">
        <v>42</v>
      </c>
      <c r="C1696" s="1" t="s">
        <v>33</v>
      </c>
      <c r="D1696">
        <v>0</v>
      </c>
      <c r="E1696">
        <v>0</v>
      </c>
      <c r="F1696">
        <v>0</v>
      </c>
      <c r="G1696">
        <v>0</v>
      </c>
      <c r="H1696">
        <v>0</v>
      </c>
      <c r="I1696">
        <v>0</v>
      </c>
      <c r="J1696">
        <v>0</v>
      </c>
      <c r="K1696">
        <v>0</v>
      </c>
      <c r="L1696">
        <v>0</v>
      </c>
      <c r="M1696">
        <v>0</v>
      </c>
      <c r="N1696">
        <v>0</v>
      </c>
      <c r="O1696">
        <v>0</v>
      </c>
      <c r="P1696">
        <v>0</v>
      </c>
      <c r="Q1696">
        <v>0</v>
      </c>
      <c r="R1696">
        <v>0</v>
      </c>
      <c r="S1696">
        <v>0</v>
      </c>
      <c r="T1696">
        <v>0</v>
      </c>
    </row>
    <row r="1697" spans="1:20" x14ac:dyDescent="0.4">
      <c r="A1697" s="1" t="s">
        <v>538</v>
      </c>
      <c r="B1697" s="1" t="s">
        <v>42</v>
      </c>
      <c r="C1697" s="1" t="s">
        <v>34</v>
      </c>
      <c r="D1697">
        <v>0</v>
      </c>
      <c r="E1697">
        <v>0</v>
      </c>
      <c r="F1697">
        <v>0</v>
      </c>
      <c r="G1697">
        <v>0</v>
      </c>
      <c r="H1697">
        <v>0</v>
      </c>
      <c r="I1697">
        <v>0</v>
      </c>
      <c r="J1697">
        <v>0</v>
      </c>
      <c r="K1697">
        <v>0</v>
      </c>
      <c r="L1697">
        <v>0</v>
      </c>
      <c r="M1697">
        <v>0</v>
      </c>
      <c r="N1697">
        <v>0</v>
      </c>
      <c r="O1697">
        <v>0</v>
      </c>
      <c r="P1697">
        <v>0</v>
      </c>
      <c r="Q1697">
        <v>0</v>
      </c>
      <c r="R1697">
        <v>0</v>
      </c>
      <c r="S1697">
        <v>0</v>
      </c>
      <c r="T1697">
        <v>0</v>
      </c>
    </row>
    <row r="1698" spans="1:20" x14ac:dyDescent="0.4">
      <c r="A1698" s="1" t="s">
        <v>538</v>
      </c>
      <c r="B1698" s="1" t="s">
        <v>43</v>
      </c>
      <c r="C1698" s="1" t="s">
        <v>31</v>
      </c>
      <c r="D1698">
        <v>0</v>
      </c>
      <c r="E1698">
        <v>0</v>
      </c>
      <c r="F1698">
        <v>0</v>
      </c>
      <c r="G1698">
        <v>0</v>
      </c>
      <c r="H1698">
        <v>0</v>
      </c>
      <c r="I1698">
        <v>0</v>
      </c>
      <c r="J1698">
        <v>0</v>
      </c>
      <c r="K1698">
        <v>0</v>
      </c>
      <c r="L1698">
        <v>0</v>
      </c>
      <c r="M1698">
        <v>0</v>
      </c>
      <c r="N1698">
        <v>0</v>
      </c>
      <c r="O1698">
        <v>0</v>
      </c>
      <c r="P1698">
        <v>0</v>
      </c>
      <c r="Q1698">
        <v>0</v>
      </c>
      <c r="R1698">
        <v>0</v>
      </c>
      <c r="S1698">
        <v>0</v>
      </c>
      <c r="T1698">
        <v>0</v>
      </c>
    </row>
    <row r="1699" spans="1:20" x14ac:dyDescent="0.4">
      <c r="A1699" s="1" t="s">
        <v>538</v>
      </c>
      <c r="B1699" s="1" t="s">
        <v>43</v>
      </c>
      <c r="C1699" s="1" t="s">
        <v>32</v>
      </c>
      <c r="D1699">
        <v>0</v>
      </c>
      <c r="E1699">
        <v>0</v>
      </c>
      <c r="F1699">
        <v>0</v>
      </c>
      <c r="G1699">
        <v>0</v>
      </c>
      <c r="H1699">
        <v>0</v>
      </c>
      <c r="I1699">
        <v>0</v>
      </c>
      <c r="J1699">
        <v>0</v>
      </c>
      <c r="K1699">
        <v>0</v>
      </c>
      <c r="L1699">
        <v>0</v>
      </c>
      <c r="M1699">
        <v>0</v>
      </c>
      <c r="N1699">
        <v>0</v>
      </c>
      <c r="O1699">
        <v>0</v>
      </c>
      <c r="P1699">
        <v>0</v>
      </c>
      <c r="Q1699">
        <v>0</v>
      </c>
      <c r="R1699">
        <v>0</v>
      </c>
      <c r="S1699">
        <v>0</v>
      </c>
      <c r="T1699">
        <v>0</v>
      </c>
    </row>
    <row r="1700" spans="1:20" x14ac:dyDescent="0.4">
      <c r="A1700" s="1" t="s">
        <v>538</v>
      </c>
      <c r="B1700" s="1" t="s">
        <v>43</v>
      </c>
      <c r="C1700" s="1" t="s">
        <v>33</v>
      </c>
      <c r="D1700">
        <v>0</v>
      </c>
      <c r="E1700">
        <v>0</v>
      </c>
      <c r="F1700">
        <v>0</v>
      </c>
      <c r="G1700">
        <v>0</v>
      </c>
      <c r="H1700">
        <v>0</v>
      </c>
      <c r="I1700">
        <v>0</v>
      </c>
      <c r="J1700">
        <v>0</v>
      </c>
      <c r="K1700">
        <v>0</v>
      </c>
      <c r="L1700">
        <v>0</v>
      </c>
      <c r="M1700">
        <v>0</v>
      </c>
      <c r="N1700">
        <v>0</v>
      </c>
      <c r="O1700">
        <v>0</v>
      </c>
      <c r="P1700">
        <v>0</v>
      </c>
      <c r="Q1700">
        <v>0</v>
      </c>
      <c r="R1700">
        <v>0</v>
      </c>
      <c r="S1700">
        <v>0</v>
      </c>
      <c r="T1700">
        <v>0</v>
      </c>
    </row>
    <row r="1701" spans="1:20" x14ac:dyDescent="0.4">
      <c r="A1701" s="1" t="s">
        <v>538</v>
      </c>
      <c r="B1701" s="1" t="s">
        <v>43</v>
      </c>
      <c r="C1701" s="1" t="s">
        <v>34</v>
      </c>
      <c r="D1701">
        <v>0</v>
      </c>
      <c r="E1701">
        <v>0</v>
      </c>
      <c r="F1701">
        <v>0</v>
      </c>
      <c r="G1701">
        <v>0</v>
      </c>
      <c r="H1701">
        <v>0</v>
      </c>
      <c r="I1701">
        <v>0</v>
      </c>
      <c r="J1701">
        <v>0</v>
      </c>
      <c r="K1701">
        <v>0</v>
      </c>
      <c r="L1701">
        <v>0</v>
      </c>
      <c r="M1701">
        <v>0</v>
      </c>
      <c r="N1701">
        <v>0</v>
      </c>
      <c r="O1701">
        <v>0</v>
      </c>
      <c r="P1701">
        <v>0</v>
      </c>
      <c r="Q1701">
        <v>0</v>
      </c>
      <c r="R1701">
        <v>0</v>
      </c>
      <c r="S1701">
        <v>0</v>
      </c>
      <c r="T1701">
        <v>0</v>
      </c>
    </row>
    <row r="1702" spans="1:20" x14ac:dyDescent="0.4">
      <c r="A1702" s="1" t="s">
        <v>538</v>
      </c>
      <c r="B1702" s="1" t="s">
        <v>45</v>
      </c>
      <c r="C1702" s="1" t="s">
        <v>31</v>
      </c>
      <c r="D1702">
        <v>0</v>
      </c>
      <c r="E1702">
        <v>0</v>
      </c>
      <c r="F1702">
        <v>0</v>
      </c>
      <c r="G1702">
        <v>0</v>
      </c>
      <c r="H1702">
        <v>0</v>
      </c>
      <c r="I1702">
        <v>0</v>
      </c>
      <c r="J1702">
        <v>0</v>
      </c>
      <c r="K1702">
        <v>0</v>
      </c>
      <c r="L1702">
        <v>0</v>
      </c>
      <c r="M1702">
        <v>0</v>
      </c>
      <c r="N1702">
        <v>0</v>
      </c>
      <c r="O1702">
        <v>0</v>
      </c>
      <c r="P1702">
        <v>0</v>
      </c>
      <c r="Q1702">
        <v>0</v>
      </c>
      <c r="R1702">
        <v>0</v>
      </c>
      <c r="S1702">
        <v>0</v>
      </c>
      <c r="T1702">
        <v>0</v>
      </c>
    </row>
    <row r="1703" spans="1:20" x14ac:dyDescent="0.4">
      <c r="A1703" s="1" t="s">
        <v>538</v>
      </c>
      <c r="B1703" s="1" t="s">
        <v>45</v>
      </c>
      <c r="C1703" s="1" t="s">
        <v>32</v>
      </c>
      <c r="D1703">
        <v>0</v>
      </c>
      <c r="E1703">
        <v>0</v>
      </c>
      <c r="F1703">
        <v>0</v>
      </c>
      <c r="G1703">
        <v>0</v>
      </c>
      <c r="H1703">
        <v>0</v>
      </c>
      <c r="I1703">
        <v>0</v>
      </c>
      <c r="J1703">
        <v>0</v>
      </c>
      <c r="K1703">
        <v>0</v>
      </c>
      <c r="L1703">
        <v>0</v>
      </c>
      <c r="M1703">
        <v>0</v>
      </c>
      <c r="N1703">
        <v>0</v>
      </c>
      <c r="O1703">
        <v>0</v>
      </c>
      <c r="P1703">
        <v>0</v>
      </c>
      <c r="Q1703">
        <v>0</v>
      </c>
      <c r="R1703">
        <v>0</v>
      </c>
      <c r="S1703">
        <v>0</v>
      </c>
      <c r="T1703">
        <v>0</v>
      </c>
    </row>
    <row r="1704" spans="1:20" x14ac:dyDescent="0.4">
      <c r="A1704" s="1" t="s">
        <v>538</v>
      </c>
      <c r="B1704" s="1" t="s">
        <v>45</v>
      </c>
      <c r="C1704" s="1" t="s">
        <v>33</v>
      </c>
      <c r="D1704">
        <v>0</v>
      </c>
      <c r="E1704">
        <v>0</v>
      </c>
      <c r="F1704">
        <v>0</v>
      </c>
      <c r="G1704">
        <v>0</v>
      </c>
      <c r="H1704">
        <v>0</v>
      </c>
      <c r="I1704">
        <v>0</v>
      </c>
      <c r="J1704">
        <v>0</v>
      </c>
      <c r="K1704">
        <v>0</v>
      </c>
      <c r="L1704">
        <v>0</v>
      </c>
      <c r="M1704">
        <v>0</v>
      </c>
      <c r="N1704">
        <v>0</v>
      </c>
      <c r="O1704">
        <v>0</v>
      </c>
      <c r="P1704">
        <v>0</v>
      </c>
      <c r="Q1704">
        <v>0</v>
      </c>
      <c r="R1704">
        <v>0</v>
      </c>
      <c r="S1704">
        <v>0</v>
      </c>
      <c r="T1704">
        <v>0</v>
      </c>
    </row>
    <row r="1705" spans="1:20" x14ac:dyDescent="0.4">
      <c r="A1705" s="1" t="s">
        <v>538</v>
      </c>
      <c r="B1705" s="1" t="s">
        <v>45</v>
      </c>
      <c r="C1705" s="1" t="s">
        <v>34</v>
      </c>
      <c r="D1705">
        <v>0</v>
      </c>
      <c r="E1705">
        <v>0</v>
      </c>
      <c r="F1705">
        <v>0</v>
      </c>
      <c r="G1705">
        <v>0</v>
      </c>
      <c r="H1705">
        <v>0</v>
      </c>
      <c r="I1705">
        <v>0</v>
      </c>
      <c r="J1705">
        <v>0</v>
      </c>
      <c r="K1705">
        <v>0</v>
      </c>
      <c r="L1705">
        <v>0</v>
      </c>
      <c r="M1705">
        <v>0</v>
      </c>
      <c r="N1705">
        <v>0</v>
      </c>
      <c r="O1705">
        <v>0</v>
      </c>
      <c r="P1705">
        <v>0</v>
      </c>
      <c r="Q1705">
        <v>0</v>
      </c>
      <c r="R1705">
        <v>0</v>
      </c>
      <c r="S1705">
        <v>0</v>
      </c>
      <c r="T1705">
        <v>0</v>
      </c>
    </row>
    <row r="1706" spans="1:20" x14ac:dyDescent="0.4">
      <c r="A1706" s="1" t="s">
        <v>538</v>
      </c>
      <c r="B1706" s="1" t="s">
        <v>46</v>
      </c>
      <c r="C1706" s="1" t="s">
        <v>31</v>
      </c>
      <c r="D1706">
        <v>0</v>
      </c>
      <c r="E1706">
        <v>0</v>
      </c>
      <c r="F1706">
        <v>0</v>
      </c>
      <c r="G1706">
        <v>0</v>
      </c>
      <c r="H1706">
        <v>0</v>
      </c>
      <c r="I1706">
        <v>0</v>
      </c>
      <c r="J1706">
        <v>0</v>
      </c>
      <c r="K1706">
        <v>0</v>
      </c>
      <c r="L1706">
        <v>0</v>
      </c>
      <c r="M1706">
        <v>0</v>
      </c>
      <c r="N1706">
        <v>0</v>
      </c>
      <c r="O1706">
        <v>0</v>
      </c>
      <c r="P1706">
        <v>0</v>
      </c>
      <c r="Q1706">
        <v>0</v>
      </c>
      <c r="R1706">
        <v>0</v>
      </c>
      <c r="S1706">
        <v>0</v>
      </c>
      <c r="T1706">
        <v>0</v>
      </c>
    </row>
    <row r="1707" spans="1:20" x14ac:dyDescent="0.4">
      <c r="A1707" s="1" t="s">
        <v>538</v>
      </c>
      <c r="B1707" s="1" t="s">
        <v>46</v>
      </c>
      <c r="C1707" s="1" t="s">
        <v>32</v>
      </c>
      <c r="D1707">
        <v>0</v>
      </c>
      <c r="E1707">
        <v>0</v>
      </c>
      <c r="F1707">
        <v>0</v>
      </c>
      <c r="G1707">
        <v>0</v>
      </c>
      <c r="H1707">
        <v>0</v>
      </c>
      <c r="I1707">
        <v>0</v>
      </c>
      <c r="J1707">
        <v>0</v>
      </c>
      <c r="K1707">
        <v>0</v>
      </c>
      <c r="L1707">
        <v>0</v>
      </c>
      <c r="M1707">
        <v>0</v>
      </c>
      <c r="N1707">
        <v>0</v>
      </c>
      <c r="O1707">
        <v>0</v>
      </c>
      <c r="P1707">
        <v>0</v>
      </c>
      <c r="Q1707">
        <v>0</v>
      </c>
      <c r="R1707">
        <v>0</v>
      </c>
      <c r="S1707">
        <v>0</v>
      </c>
      <c r="T1707">
        <v>0</v>
      </c>
    </row>
    <row r="1708" spans="1:20" x14ac:dyDescent="0.4">
      <c r="A1708" s="1" t="s">
        <v>538</v>
      </c>
      <c r="B1708" s="1" t="s">
        <v>46</v>
      </c>
      <c r="C1708" s="1" t="s">
        <v>33</v>
      </c>
      <c r="D1708">
        <v>0</v>
      </c>
      <c r="E1708">
        <v>0</v>
      </c>
      <c r="F1708">
        <v>0</v>
      </c>
      <c r="G1708">
        <v>0</v>
      </c>
      <c r="H1708">
        <v>0</v>
      </c>
      <c r="I1708">
        <v>0</v>
      </c>
      <c r="J1708">
        <v>0</v>
      </c>
      <c r="K1708">
        <v>0</v>
      </c>
      <c r="L1708">
        <v>0</v>
      </c>
      <c r="M1708">
        <v>0</v>
      </c>
      <c r="N1708">
        <v>0</v>
      </c>
      <c r="O1708">
        <v>0</v>
      </c>
      <c r="P1708">
        <v>0</v>
      </c>
      <c r="Q1708">
        <v>0</v>
      </c>
      <c r="R1708">
        <v>0</v>
      </c>
      <c r="S1708">
        <v>0</v>
      </c>
      <c r="T1708">
        <v>0</v>
      </c>
    </row>
    <row r="1709" spans="1:20" x14ac:dyDescent="0.4">
      <c r="A1709" s="1" t="s">
        <v>538</v>
      </c>
      <c r="B1709" s="1" t="s">
        <v>46</v>
      </c>
      <c r="C1709" s="1" t="s">
        <v>34</v>
      </c>
      <c r="D1709">
        <v>0</v>
      </c>
      <c r="E1709">
        <v>0</v>
      </c>
      <c r="F1709">
        <v>0</v>
      </c>
      <c r="G1709">
        <v>0</v>
      </c>
      <c r="H1709">
        <v>0</v>
      </c>
      <c r="I1709">
        <v>0</v>
      </c>
      <c r="J1709">
        <v>0</v>
      </c>
      <c r="K1709">
        <v>0</v>
      </c>
      <c r="L1709">
        <v>0</v>
      </c>
      <c r="M1709">
        <v>0</v>
      </c>
      <c r="N1709">
        <v>0</v>
      </c>
      <c r="O1709">
        <v>0</v>
      </c>
      <c r="P1709">
        <v>0</v>
      </c>
      <c r="Q1709">
        <v>0</v>
      </c>
      <c r="R1709">
        <v>0</v>
      </c>
      <c r="S1709">
        <v>0</v>
      </c>
      <c r="T1709">
        <v>0</v>
      </c>
    </row>
    <row r="1710" spans="1:20" x14ac:dyDescent="0.4">
      <c r="A1710" s="1" t="s">
        <v>538</v>
      </c>
      <c r="B1710" s="1" t="s">
        <v>47</v>
      </c>
      <c r="C1710" s="1" t="s">
        <v>31</v>
      </c>
      <c r="D1710">
        <v>0</v>
      </c>
      <c r="E1710">
        <v>0</v>
      </c>
      <c r="F1710">
        <v>0</v>
      </c>
      <c r="G1710">
        <v>0</v>
      </c>
      <c r="H1710">
        <v>0</v>
      </c>
      <c r="I1710">
        <v>0</v>
      </c>
      <c r="J1710">
        <v>0</v>
      </c>
      <c r="K1710">
        <v>0</v>
      </c>
      <c r="L1710">
        <v>0</v>
      </c>
      <c r="M1710">
        <v>0</v>
      </c>
      <c r="N1710">
        <v>0</v>
      </c>
      <c r="O1710">
        <v>0</v>
      </c>
      <c r="P1710">
        <v>0</v>
      </c>
      <c r="Q1710">
        <v>0</v>
      </c>
      <c r="R1710">
        <v>0</v>
      </c>
      <c r="S1710">
        <v>0</v>
      </c>
      <c r="T1710">
        <v>0</v>
      </c>
    </row>
    <row r="1711" spans="1:20" x14ac:dyDescent="0.4">
      <c r="A1711" s="1" t="s">
        <v>538</v>
      </c>
      <c r="B1711" s="1" t="s">
        <v>47</v>
      </c>
      <c r="C1711" s="1" t="s">
        <v>32</v>
      </c>
      <c r="D1711">
        <v>0</v>
      </c>
      <c r="E1711">
        <v>0</v>
      </c>
      <c r="F1711">
        <v>0</v>
      </c>
      <c r="G1711">
        <v>0</v>
      </c>
      <c r="H1711">
        <v>0</v>
      </c>
      <c r="I1711">
        <v>0</v>
      </c>
      <c r="J1711">
        <v>0</v>
      </c>
      <c r="K1711">
        <v>0</v>
      </c>
      <c r="L1711">
        <v>0</v>
      </c>
      <c r="M1711">
        <v>0</v>
      </c>
      <c r="N1711">
        <v>0</v>
      </c>
      <c r="O1711">
        <v>0</v>
      </c>
      <c r="P1711">
        <v>0</v>
      </c>
      <c r="Q1711">
        <v>0</v>
      </c>
      <c r="R1711">
        <v>0</v>
      </c>
      <c r="S1711">
        <v>0</v>
      </c>
      <c r="T1711">
        <v>0</v>
      </c>
    </row>
    <row r="1712" spans="1:20" x14ac:dyDescent="0.4">
      <c r="A1712" s="1" t="s">
        <v>538</v>
      </c>
      <c r="B1712" s="1" t="s">
        <v>47</v>
      </c>
      <c r="C1712" s="1" t="s">
        <v>33</v>
      </c>
      <c r="D1712">
        <v>0</v>
      </c>
      <c r="E1712">
        <v>0</v>
      </c>
      <c r="F1712">
        <v>0</v>
      </c>
      <c r="G1712">
        <v>0</v>
      </c>
      <c r="H1712">
        <v>0</v>
      </c>
      <c r="I1712">
        <v>0</v>
      </c>
      <c r="J1712">
        <v>0</v>
      </c>
      <c r="K1712">
        <v>0</v>
      </c>
      <c r="L1712">
        <v>0</v>
      </c>
      <c r="M1712">
        <v>0</v>
      </c>
      <c r="N1712">
        <v>0</v>
      </c>
      <c r="O1712">
        <v>0</v>
      </c>
      <c r="P1712">
        <v>0</v>
      </c>
      <c r="Q1712">
        <v>0</v>
      </c>
      <c r="R1712">
        <v>0</v>
      </c>
      <c r="S1712">
        <v>0</v>
      </c>
      <c r="T1712">
        <v>0</v>
      </c>
    </row>
    <row r="1713" spans="1:20" x14ac:dyDescent="0.4">
      <c r="A1713" s="1" t="s">
        <v>538</v>
      </c>
      <c r="B1713" s="1" t="s">
        <v>47</v>
      </c>
      <c r="C1713" s="1" t="s">
        <v>34</v>
      </c>
      <c r="D1713">
        <v>0</v>
      </c>
      <c r="E1713">
        <v>0</v>
      </c>
      <c r="F1713">
        <v>0</v>
      </c>
      <c r="G1713">
        <v>0</v>
      </c>
      <c r="H1713">
        <v>0</v>
      </c>
      <c r="I1713">
        <v>0</v>
      </c>
      <c r="J1713">
        <v>0</v>
      </c>
      <c r="K1713">
        <v>0</v>
      </c>
      <c r="L1713">
        <v>0</v>
      </c>
      <c r="M1713">
        <v>0</v>
      </c>
      <c r="N1713">
        <v>0</v>
      </c>
      <c r="O1713">
        <v>0</v>
      </c>
      <c r="P1713">
        <v>0</v>
      </c>
      <c r="Q1713">
        <v>0</v>
      </c>
      <c r="R1713">
        <v>0</v>
      </c>
      <c r="S1713">
        <v>0</v>
      </c>
      <c r="T1713">
        <v>0</v>
      </c>
    </row>
    <row r="1714" spans="1:20" x14ac:dyDescent="0.4">
      <c r="A1714" s="1" t="s">
        <v>538</v>
      </c>
      <c r="B1714" s="1" t="s">
        <v>48</v>
      </c>
      <c r="C1714" s="1" t="s">
        <v>31</v>
      </c>
      <c r="D1714">
        <v>0</v>
      </c>
      <c r="E1714">
        <v>0</v>
      </c>
      <c r="F1714">
        <v>0</v>
      </c>
      <c r="G1714">
        <v>0</v>
      </c>
      <c r="H1714">
        <v>0</v>
      </c>
      <c r="I1714">
        <v>0</v>
      </c>
      <c r="J1714">
        <v>0</v>
      </c>
      <c r="K1714">
        <v>0</v>
      </c>
      <c r="L1714">
        <v>0</v>
      </c>
      <c r="M1714">
        <v>0</v>
      </c>
      <c r="N1714">
        <v>0</v>
      </c>
      <c r="O1714">
        <v>0</v>
      </c>
      <c r="P1714">
        <v>0</v>
      </c>
      <c r="Q1714">
        <v>0</v>
      </c>
      <c r="R1714">
        <v>0</v>
      </c>
      <c r="S1714">
        <v>0</v>
      </c>
      <c r="T1714">
        <v>0</v>
      </c>
    </row>
    <row r="1715" spans="1:20" x14ac:dyDescent="0.4">
      <c r="A1715" s="1" t="s">
        <v>538</v>
      </c>
      <c r="B1715" s="1" t="s">
        <v>48</v>
      </c>
      <c r="C1715" s="1" t="s">
        <v>32</v>
      </c>
      <c r="D1715">
        <v>0</v>
      </c>
      <c r="E1715">
        <v>0</v>
      </c>
      <c r="F1715">
        <v>0</v>
      </c>
      <c r="G1715">
        <v>0</v>
      </c>
      <c r="H1715">
        <v>0</v>
      </c>
      <c r="I1715">
        <v>0</v>
      </c>
      <c r="J1715">
        <v>0</v>
      </c>
      <c r="K1715">
        <v>0</v>
      </c>
      <c r="L1715">
        <v>0</v>
      </c>
      <c r="M1715">
        <v>0</v>
      </c>
      <c r="N1715">
        <v>0</v>
      </c>
      <c r="O1715">
        <v>0</v>
      </c>
      <c r="P1715">
        <v>0</v>
      </c>
      <c r="Q1715">
        <v>0</v>
      </c>
      <c r="R1715">
        <v>0</v>
      </c>
      <c r="S1715">
        <v>0</v>
      </c>
      <c r="T1715">
        <v>0</v>
      </c>
    </row>
    <row r="1716" spans="1:20" x14ac:dyDescent="0.4">
      <c r="A1716" s="1" t="s">
        <v>538</v>
      </c>
      <c r="B1716" s="1" t="s">
        <v>48</v>
      </c>
      <c r="C1716" s="1" t="s">
        <v>33</v>
      </c>
      <c r="D1716">
        <v>0</v>
      </c>
      <c r="E1716">
        <v>0</v>
      </c>
      <c r="F1716">
        <v>0</v>
      </c>
      <c r="G1716">
        <v>0</v>
      </c>
      <c r="H1716">
        <v>0</v>
      </c>
      <c r="I1716">
        <v>0</v>
      </c>
      <c r="J1716">
        <v>0</v>
      </c>
      <c r="K1716">
        <v>0</v>
      </c>
      <c r="L1716">
        <v>0</v>
      </c>
      <c r="M1716">
        <v>0</v>
      </c>
      <c r="N1716">
        <v>0</v>
      </c>
      <c r="O1716">
        <v>0</v>
      </c>
      <c r="P1716">
        <v>0</v>
      </c>
      <c r="Q1716">
        <v>0</v>
      </c>
      <c r="R1716">
        <v>0</v>
      </c>
      <c r="S1716">
        <v>0</v>
      </c>
      <c r="T1716">
        <v>0</v>
      </c>
    </row>
    <row r="1717" spans="1:20" x14ac:dyDescent="0.4">
      <c r="A1717" s="1" t="s">
        <v>538</v>
      </c>
      <c r="B1717" s="1" t="s">
        <v>48</v>
      </c>
      <c r="C1717" s="1" t="s">
        <v>34</v>
      </c>
      <c r="D1717">
        <v>0</v>
      </c>
      <c r="E1717">
        <v>0</v>
      </c>
      <c r="F1717">
        <v>0</v>
      </c>
      <c r="G1717">
        <v>0</v>
      </c>
      <c r="H1717">
        <v>0</v>
      </c>
      <c r="I1717">
        <v>0</v>
      </c>
      <c r="J1717">
        <v>0</v>
      </c>
      <c r="K1717">
        <v>0</v>
      </c>
      <c r="L1717">
        <v>0</v>
      </c>
      <c r="M1717">
        <v>0</v>
      </c>
      <c r="N1717">
        <v>0</v>
      </c>
      <c r="O1717">
        <v>0</v>
      </c>
      <c r="P1717">
        <v>0</v>
      </c>
      <c r="Q1717">
        <v>0</v>
      </c>
      <c r="R1717">
        <v>0</v>
      </c>
      <c r="S1717">
        <v>0</v>
      </c>
      <c r="T1717">
        <v>0</v>
      </c>
    </row>
    <row r="1718" spans="1:20" x14ac:dyDescent="0.4">
      <c r="A1718" s="1" t="s">
        <v>538</v>
      </c>
      <c r="B1718" s="1" t="s">
        <v>49</v>
      </c>
      <c r="C1718" s="1" t="s">
        <v>31</v>
      </c>
      <c r="D1718">
        <v>0</v>
      </c>
      <c r="E1718">
        <v>0</v>
      </c>
      <c r="F1718">
        <v>0</v>
      </c>
      <c r="G1718">
        <v>0</v>
      </c>
      <c r="H1718">
        <v>0</v>
      </c>
      <c r="I1718">
        <v>0</v>
      </c>
      <c r="J1718">
        <v>0</v>
      </c>
      <c r="K1718">
        <v>0</v>
      </c>
      <c r="L1718">
        <v>0</v>
      </c>
      <c r="M1718">
        <v>0</v>
      </c>
      <c r="N1718">
        <v>0</v>
      </c>
      <c r="O1718">
        <v>0</v>
      </c>
      <c r="P1718">
        <v>0</v>
      </c>
      <c r="Q1718">
        <v>0</v>
      </c>
      <c r="R1718">
        <v>0</v>
      </c>
      <c r="S1718">
        <v>0</v>
      </c>
      <c r="T1718">
        <v>0</v>
      </c>
    </row>
    <row r="1719" spans="1:20" x14ac:dyDescent="0.4">
      <c r="A1719" s="1" t="s">
        <v>538</v>
      </c>
      <c r="B1719" s="1" t="s">
        <v>49</v>
      </c>
      <c r="C1719" s="1" t="s">
        <v>32</v>
      </c>
      <c r="D1719">
        <v>0</v>
      </c>
      <c r="E1719">
        <v>0</v>
      </c>
      <c r="F1719">
        <v>0</v>
      </c>
      <c r="G1719">
        <v>0</v>
      </c>
      <c r="H1719">
        <v>0</v>
      </c>
      <c r="I1719">
        <v>0</v>
      </c>
      <c r="J1719">
        <v>0</v>
      </c>
      <c r="K1719">
        <v>0</v>
      </c>
      <c r="L1719">
        <v>0</v>
      </c>
      <c r="M1719">
        <v>0</v>
      </c>
      <c r="N1719">
        <v>0</v>
      </c>
      <c r="O1719">
        <v>0</v>
      </c>
      <c r="P1719">
        <v>0</v>
      </c>
      <c r="Q1719">
        <v>0</v>
      </c>
      <c r="R1719">
        <v>0</v>
      </c>
      <c r="S1719">
        <v>0</v>
      </c>
      <c r="T1719">
        <v>0</v>
      </c>
    </row>
    <row r="1720" spans="1:20" x14ac:dyDescent="0.4">
      <c r="A1720" s="1" t="s">
        <v>538</v>
      </c>
      <c r="B1720" s="1" t="s">
        <v>49</v>
      </c>
      <c r="C1720" s="1" t="s">
        <v>33</v>
      </c>
      <c r="D1720">
        <v>0</v>
      </c>
      <c r="E1720">
        <v>0</v>
      </c>
      <c r="F1720">
        <v>0</v>
      </c>
      <c r="G1720">
        <v>0</v>
      </c>
      <c r="H1720">
        <v>0</v>
      </c>
      <c r="I1720">
        <v>0</v>
      </c>
      <c r="J1720">
        <v>0</v>
      </c>
      <c r="K1720">
        <v>0</v>
      </c>
      <c r="L1720">
        <v>0</v>
      </c>
      <c r="M1720">
        <v>0</v>
      </c>
      <c r="N1720">
        <v>0</v>
      </c>
      <c r="O1720">
        <v>0</v>
      </c>
      <c r="P1720">
        <v>0</v>
      </c>
      <c r="Q1720">
        <v>0</v>
      </c>
      <c r="R1720">
        <v>0</v>
      </c>
      <c r="S1720">
        <v>0</v>
      </c>
      <c r="T1720">
        <v>0</v>
      </c>
    </row>
    <row r="1721" spans="1:20" x14ac:dyDescent="0.4">
      <c r="A1721" s="1" t="s">
        <v>538</v>
      </c>
      <c r="B1721" s="1" t="s">
        <v>49</v>
      </c>
      <c r="C1721" s="1" t="s">
        <v>34</v>
      </c>
      <c r="D1721">
        <v>0</v>
      </c>
      <c r="E1721">
        <v>0</v>
      </c>
      <c r="F1721">
        <v>0</v>
      </c>
      <c r="G1721">
        <v>0</v>
      </c>
      <c r="H1721">
        <v>0</v>
      </c>
      <c r="I1721">
        <v>0</v>
      </c>
      <c r="J1721">
        <v>0</v>
      </c>
      <c r="K1721">
        <v>0</v>
      </c>
      <c r="L1721">
        <v>0</v>
      </c>
      <c r="M1721">
        <v>0</v>
      </c>
      <c r="N1721">
        <v>0</v>
      </c>
      <c r="O1721">
        <v>0</v>
      </c>
      <c r="P1721">
        <v>0</v>
      </c>
      <c r="Q1721">
        <v>0</v>
      </c>
      <c r="R1721">
        <v>0</v>
      </c>
      <c r="S1721">
        <v>0</v>
      </c>
      <c r="T1721">
        <v>0</v>
      </c>
    </row>
    <row r="1722" spans="1:20" x14ac:dyDescent="0.4">
      <c r="A1722" s="1" t="s">
        <v>538</v>
      </c>
      <c r="B1722" s="1" t="s">
        <v>535</v>
      </c>
      <c r="C1722" s="1" t="s">
        <v>31</v>
      </c>
      <c r="D1722">
        <v>0</v>
      </c>
      <c r="E1722">
        <v>0</v>
      </c>
      <c r="F1722">
        <v>0</v>
      </c>
      <c r="G1722">
        <v>0</v>
      </c>
      <c r="H1722">
        <v>0</v>
      </c>
      <c r="I1722">
        <v>0</v>
      </c>
      <c r="J1722">
        <v>0</v>
      </c>
      <c r="K1722">
        <v>0</v>
      </c>
      <c r="L1722">
        <v>0</v>
      </c>
      <c r="M1722">
        <v>0</v>
      </c>
      <c r="N1722">
        <v>0</v>
      </c>
      <c r="O1722">
        <v>0</v>
      </c>
      <c r="P1722">
        <v>0</v>
      </c>
      <c r="Q1722">
        <v>0</v>
      </c>
      <c r="R1722">
        <v>0</v>
      </c>
      <c r="S1722">
        <v>0</v>
      </c>
      <c r="T1722">
        <v>0</v>
      </c>
    </row>
    <row r="1723" spans="1:20" x14ac:dyDescent="0.4">
      <c r="A1723" s="1" t="s">
        <v>538</v>
      </c>
      <c r="B1723" s="1" t="s">
        <v>535</v>
      </c>
      <c r="C1723" s="1" t="s">
        <v>32</v>
      </c>
      <c r="D1723">
        <v>0</v>
      </c>
      <c r="E1723">
        <v>0</v>
      </c>
      <c r="F1723">
        <v>0</v>
      </c>
      <c r="G1723">
        <v>0</v>
      </c>
      <c r="H1723">
        <v>0</v>
      </c>
      <c r="I1723">
        <v>0</v>
      </c>
      <c r="J1723">
        <v>0</v>
      </c>
      <c r="K1723">
        <v>0</v>
      </c>
      <c r="L1723">
        <v>0</v>
      </c>
      <c r="M1723">
        <v>0</v>
      </c>
      <c r="N1723">
        <v>0</v>
      </c>
      <c r="O1723">
        <v>0</v>
      </c>
      <c r="P1723">
        <v>0</v>
      </c>
      <c r="Q1723">
        <v>0</v>
      </c>
      <c r="R1723">
        <v>0</v>
      </c>
      <c r="S1723">
        <v>0</v>
      </c>
      <c r="T1723">
        <v>0</v>
      </c>
    </row>
    <row r="1724" spans="1:20" x14ac:dyDescent="0.4">
      <c r="A1724" s="1" t="s">
        <v>538</v>
      </c>
      <c r="B1724" s="1" t="s">
        <v>535</v>
      </c>
      <c r="C1724" s="1" t="s">
        <v>33</v>
      </c>
      <c r="D1724">
        <v>0</v>
      </c>
      <c r="E1724">
        <v>0</v>
      </c>
      <c r="F1724">
        <v>0</v>
      </c>
      <c r="G1724">
        <v>0</v>
      </c>
      <c r="H1724">
        <v>0</v>
      </c>
      <c r="I1724">
        <v>0</v>
      </c>
      <c r="J1724">
        <v>0</v>
      </c>
      <c r="K1724">
        <v>0</v>
      </c>
      <c r="L1724">
        <v>0</v>
      </c>
      <c r="M1724">
        <v>0</v>
      </c>
      <c r="N1724">
        <v>0</v>
      </c>
      <c r="O1724">
        <v>0</v>
      </c>
      <c r="P1724">
        <v>0</v>
      </c>
      <c r="Q1724">
        <v>0</v>
      </c>
      <c r="R1724">
        <v>0</v>
      </c>
      <c r="S1724">
        <v>0</v>
      </c>
      <c r="T1724">
        <v>0</v>
      </c>
    </row>
    <row r="1725" spans="1:20" x14ac:dyDescent="0.4">
      <c r="A1725" s="1" t="s">
        <v>538</v>
      </c>
      <c r="B1725" s="1" t="s">
        <v>535</v>
      </c>
      <c r="C1725" s="1" t="s">
        <v>34</v>
      </c>
      <c r="D1725">
        <v>0</v>
      </c>
      <c r="E1725">
        <v>0</v>
      </c>
      <c r="F1725">
        <v>0</v>
      </c>
      <c r="G1725">
        <v>0</v>
      </c>
      <c r="H1725">
        <v>0</v>
      </c>
      <c r="I1725">
        <v>0</v>
      </c>
      <c r="J1725">
        <v>0</v>
      </c>
      <c r="K1725">
        <v>0</v>
      </c>
      <c r="L1725">
        <v>0</v>
      </c>
      <c r="M1725">
        <v>0</v>
      </c>
      <c r="N1725">
        <v>0</v>
      </c>
      <c r="O1725">
        <v>0</v>
      </c>
      <c r="P1725">
        <v>0</v>
      </c>
      <c r="Q1725">
        <v>0</v>
      </c>
      <c r="R1725">
        <v>0</v>
      </c>
      <c r="S1725">
        <v>0</v>
      </c>
      <c r="T1725">
        <v>0</v>
      </c>
    </row>
    <row r="1726" spans="1:20" x14ac:dyDescent="0.4">
      <c r="A1726" s="1" t="s">
        <v>538</v>
      </c>
      <c r="B1726" s="1" t="s">
        <v>538</v>
      </c>
      <c r="C1726" s="1" t="s">
        <v>31</v>
      </c>
      <c r="D1726">
        <v>0</v>
      </c>
      <c r="E1726">
        <v>0</v>
      </c>
      <c r="F1726">
        <v>0</v>
      </c>
      <c r="G1726">
        <v>0</v>
      </c>
      <c r="H1726">
        <v>0</v>
      </c>
      <c r="I1726">
        <v>0</v>
      </c>
      <c r="J1726">
        <v>0</v>
      </c>
      <c r="K1726">
        <v>0</v>
      </c>
      <c r="L1726">
        <v>0</v>
      </c>
      <c r="M1726">
        <v>0</v>
      </c>
      <c r="N1726">
        <v>0</v>
      </c>
      <c r="O1726">
        <v>0</v>
      </c>
      <c r="P1726">
        <v>0</v>
      </c>
      <c r="Q1726">
        <v>0</v>
      </c>
      <c r="R1726">
        <v>0</v>
      </c>
      <c r="S1726">
        <v>0</v>
      </c>
      <c r="T1726">
        <v>0</v>
      </c>
    </row>
    <row r="1727" spans="1:20" x14ac:dyDescent="0.4">
      <c r="A1727" s="1" t="s">
        <v>538</v>
      </c>
      <c r="B1727" s="1" t="s">
        <v>538</v>
      </c>
      <c r="C1727" s="1" t="s">
        <v>32</v>
      </c>
      <c r="D1727">
        <v>0</v>
      </c>
      <c r="E1727">
        <v>0</v>
      </c>
      <c r="F1727">
        <v>0</v>
      </c>
      <c r="G1727">
        <v>0</v>
      </c>
      <c r="H1727">
        <v>0</v>
      </c>
      <c r="I1727">
        <v>0</v>
      </c>
      <c r="J1727">
        <v>0</v>
      </c>
      <c r="K1727">
        <v>0</v>
      </c>
      <c r="L1727">
        <v>0</v>
      </c>
      <c r="M1727">
        <v>0</v>
      </c>
      <c r="N1727">
        <v>0</v>
      </c>
      <c r="O1727">
        <v>0</v>
      </c>
      <c r="P1727">
        <v>0</v>
      </c>
      <c r="Q1727">
        <v>0</v>
      </c>
      <c r="R1727">
        <v>0</v>
      </c>
      <c r="S1727">
        <v>0</v>
      </c>
      <c r="T1727">
        <v>0</v>
      </c>
    </row>
    <row r="1728" spans="1:20" x14ac:dyDescent="0.4">
      <c r="A1728" s="1" t="s">
        <v>538</v>
      </c>
      <c r="B1728" s="1" t="s">
        <v>538</v>
      </c>
      <c r="C1728" s="1" t="s">
        <v>33</v>
      </c>
      <c r="D1728">
        <v>0</v>
      </c>
      <c r="E1728">
        <v>0</v>
      </c>
      <c r="F1728">
        <v>0</v>
      </c>
      <c r="G1728">
        <v>0</v>
      </c>
      <c r="H1728">
        <v>0</v>
      </c>
      <c r="I1728">
        <v>0</v>
      </c>
      <c r="J1728">
        <v>0</v>
      </c>
      <c r="K1728">
        <v>0</v>
      </c>
      <c r="L1728">
        <v>0</v>
      </c>
      <c r="M1728">
        <v>0</v>
      </c>
      <c r="N1728">
        <v>0</v>
      </c>
      <c r="O1728">
        <v>0</v>
      </c>
      <c r="P1728">
        <v>0</v>
      </c>
      <c r="Q1728">
        <v>0</v>
      </c>
      <c r="R1728">
        <v>0</v>
      </c>
      <c r="S1728">
        <v>0</v>
      </c>
      <c r="T1728">
        <v>0</v>
      </c>
    </row>
    <row r="1729" spans="1:20" x14ac:dyDescent="0.4">
      <c r="A1729" s="1" t="s">
        <v>538</v>
      </c>
      <c r="B1729" s="1" t="s">
        <v>538</v>
      </c>
      <c r="C1729" s="1" t="s">
        <v>34</v>
      </c>
      <c r="D1729">
        <v>0</v>
      </c>
      <c r="E1729">
        <v>0</v>
      </c>
      <c r="F1729">
        <v>0</v>
      </c>
      <c r="G1729">
        <v>0</v>
      </c>
      <c r="H1729">
        <v>0</v>
      </c>
      <c r="I1729">
        <v>0</v>
      </c>
      <c r="J1729">
        <v>0</v>
      </c>
      <c r="K1729">
        <v>0</v>
      </c>
      <c r="L1729">
        <v>0</v>
      </c>
      <c r="M1729">
        <v>0</v>
      </c>
      <c r="N1729">
        <v>0</v>
      </c>
      <c r="O1729">
        <v>0</v>
      </c>
      <c r="P1729">
        <v>0</v>
      </c>
      <c r="Q1729">
        <v>0</v>
      </c>
      <c r="R1729">
        <v>0</v>
      </c>
      <c r="S1729">
        <v>0</v>
      </c>
      <c r="T1729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409"/>
  <sheetViews>
    <sheetView workbookViewId="0"/>
  </sheetViews>
  <sheetFormatPr defaultRowHeight="14.6" x14ac:dyDescent="0.4"/>
  <sheetData>
    <row r="1" spans="1:34" x14ac:dyDescent="0.4">
      <c r="D1" s="1" t="s">
        <v>12</v>
      </c>
      <c r="E1" s="1" t="s">
        <v>13</v>
      </c>
      <c r="F1" s="1" t="s">
        <v>14</v>
      </c>
      <c r="G1" s="1" t="s">
        <v>15</v>
      </c>
      <c r="H1" s="1" t="s">
        <v>16</v>
      </c>
      <c r="I1" s="1" t="s">
        <v>17</v>
      </c>
      <c r="J1" s="1" t="s">
        <v>18</v>
      </c>
      <c r="K1" s="1" t="s">
        <v>19</v>
      </c>
      <c r="L1" s="1" t="s">
        <v>20</v>
      </c>
      <c r="M1" s="1" t="s">
        <v>21</v>
      </c>
      <c r="N1" s="1" t="s">
        <v>22</v>
      </c>
      <c r="O1" s="1" t="s">
        <v>23</v>
      </c>
      <c r="P1" s="1" t="s">
        <v>24</v>
      </c>
      <c r="Q1" s="1" t="s">
        <v>25</v>
      </c>
      <c r="R1" s="1" t="s">
        <v>26</v>
      </c>
      <c r="S1" s="1" t="s">
        <v>100</v>
      </c>
      <c r="T1" s="1" t="s">
        <v>101</v>
      </c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</row>
    <row r="2" spans="1:34" x14ac:dyDescent="0.4">
      <c r="A2" s="1" t="s">
        <v>0</v>
      </c>
      <c r="B2" s="1" t="s">
        <v>40</v>
      </c>
      <c r="C2" s="1" t="s">
        <v>31</v>
      </c>
      <c r="D2">
        <v>163</v>
      </c>
      <c r="E2">
        <v>182</v>
      </c>
      <c r="F2">
        <v>202.12483434555907</v>
      </c>
      <c r="G2">
        <v>186.72604669859163</v>
      </c>
      <c r="H2">
        <v>124.14156983489677</v>
      </c>
      <c r="I2">
        <v>92.395512220460262</v>
      </c>
      <c r="J2">
        <v>87.543098079489226</v>
      </c>
      <c r="K2">
        <v>76.036998550700716</v>
      </c>
      <c r="L2">
        <v>60.521996396784211</v>
      </c>
      <c r="M2">
        <v>25.509943873518118</v>
      </c>
    </row>
    <row r="3" spans="1:34" x14ac:dyDescent="0.4">
      <c r="A3" s="1" t="s">
        <v>1</v>
      </c>
      <c r="B3" s="1" t="s">
        <v>40</v>
      </c>
      <c r="C3" s="1" t="s">
        <v>31</v>
      </c>
      <c r="K3">
        <v>1.4678561661101268</v>
      </c>
      <c r="L3">
        <v>7.3376676650638313</v>
      </c>
      <c r="M3">
        <v>29.098357963843274</v>
      </c>
      <c r="N3">
        <v>41.254269151263223</v>
      </c>
      <c r="O3">
        <v>0.43195655141955658</v>
      </c>
      <c r="P3">
        <v>0.21268252829162324</v>
      </c>
      <c r="Q3">
        <v>0.10544050425143436</v>
      </c>
      <c r="R3">
        <v>5.2483403738457599E-2</v>
      </c>
      <c r="S3">
        <v>2.619218633838814E-2</v>
      </c>
      <c r="T3">
        <v>1.3093879680087855E-2</v>
      </c>
    </row>
    <row r="4" spans="1:34" x14ac:dyDescent="0.4">
      <c r="A4" s="1" t="s">
        <v>30</v>
      </c>
      <c r="B4" s="1" t="s">
        <v>39</v>
      </c>
      <c r="C4" s="1" t="s">
        <v>31</v>
      </c>
      <c r="D4">
        <v>0.83117591766476429</v>
      </c>
      <c r="F4">
        <v>0.36738177858977572</v>
      </c>
      <c r="H4">
        <v>0.1623836402996264</v>
      </c>
    </row>
    <row r="5" spans="1:34" x14ac:dyDescent="0.4">
      <c r="A5" s="1" t="s">
        <v>30</v>
      </c>
      <c r="B5" s="1" t="s">
        <v>39</v>
      </c>
      <c r="C5" s="1" t="s">
        <v>32</v>
      </c>
      <c r="D5">
        <v>0.77357298907458105</v>
      </c>
      <c r="F5">
        <v>0.3419211439543331</v>
      </c>
      <c r="H5">
        <v>0.15112997782264642</v>
      </c>
      <c r="M5">
        <v>1.9629637094462485E-2</v>
      </c>
      <c r="N5">
        <v>1.3050423373068038E-2</v>
      </c>
      <c r="O5">
        <v>8.6763473719219161E-3</v>
      </c>
    </row>
    <row r="6" spans="1:34" x14ac:dyDescent="0.4">
      <c r="A6" s="1" t="s">
        <v>30</v>
      </c>
      <c r="B6" s="1" t="s">
        <v>39</v>
      </c>
      <c r="C6" s="1" t="s">
        <v>34</v>
      </c>
      <c r="K6">
        <v>4.9327876190722568</v>
      </c>
      <c r="L6">
        <v>23.595735399444862</v>
      </c>
      <c r="M6">
        <v>15.687214963770895</v>
      </c>
      <c r="N6">
        <v>10.429372475729121</v>
      </c>
    </row>
    <row r="7" spans="1:34" x14ac:dyDescent="0.4">
      <c r="A7" s="1" t="s">
        <v>30</v>
      </c>
      <c r="B7" s="1" t="s">
        <v>37</v>
      </c>
      <c r="C7" s="1" t="s">
        <v>31</v>
      </c>
      <c r="E7">
        <v>2.167433662115188</v>
      </c>
      <c r="F7">
        <v>1.4409806349207523</v>
      </c>
      <c r="G7">
        <v>0.95801095392707014</v>
      </c>
      <c r="H7">
        <v>0.63691694780806618</v>
      </c>
      <c r="N7">
        <v>42.633717961935837</v>
      </c>
      <c r="O7">
        <v>97.169059930907324</v>
      </c>
      <c r="P7">
        <v>117.29091478684117</v>
      </c>
      <c r="Q7">
        <v>117.13137948082422</v>
      </c>
      <c r="R7">
        <v>117.02502261014627</v>
      </c>
      <c r="S7">
        <v>116.95411802969431</v>
      </c>
      <c r="T7">
        <v>116.90684830939298</v>
      </c>
    </row>
    <row r="8" spans="1:34" x14ac:dyDescent="0.4">
      <c r="A8" s="1" t="s">
        <v>30</v>
      </c>
      <c r="B8" s="1" t="s">
        <v>37</v>
      </c>
      <c r="C8" s="1" t="s">
        <v>33</v>
      </c>
      <c r="F8">
        <v>2.3051512948070294</v>
      </c>
      <c r="G8">
        <v>11.579306012376639</v>
      </c>
      <c r="H8">
        <v>30.534640933483427</v>
      </c>
      <c r="I8">
        <v>44.197333309732848</v>
      </c>
      <c r="J8">
        <v>38.340522761201541</v>
      </c>
      <c r="K8">
        <v>54.607893360431945</v>
      </c>
      <c r="L8">
        <v>57.163644602084894</v>
      </c>
      <c r="M8">
        <v>82.335472274365358</v>
      </c>
      <c r="N8">
        <v>54.739309067771444</v>
      </c>
      <c r="O8">
        <v>16.352481467587328</v>
      </c>
    </row>
    <row r="9" spans="1:34" x14ac:dyDescent="0.4">
      <c r="A9" s="1" t="s">
        <v>30</v>
      </c>
      <c r="B9" s="1" t="s">
        <v>38</v>
      </c>
      <c r="C9" s="1" t="s">
        <v>33</v>
      </c>
      <c r="G9">
        <v>1.8232489393666811</v>
      </c>
      <c r="H9">
        <v>9.792787328964236</v>
      </c>
      <c r="I9">
        <v>39.337629910566477</v>
      </c>
      <c r="J9">
        <v>57.097951363195385</v>
      </c>
      <c r="K9">
        <v>37.960581514507687</v>
      </c>
      <c r="L9">
        <v>25.237433472060385</v>
      </c>
    </row>
    <row r="10" spans="1:34" x14ac:dyDescent="0.4">
      <c r="A10" s="1" t="s">
        <v>30</v>
      </c>
      <c r="B10" s="1" t="s">
        <v>45</v>
      </c>
      <c r="C10" s="1" t="s">
        <v>31</v>
      </c>
      <c r="E10">
        <v>1.061166088888889</v>
      </c>
      <c r="F10">
        <v>5.2277766536598422</v>
      </c>
      <c r="G10">
        <v>3.4512178458602429</v>
      </c>
      <c r="H10">
        <v>1.0781066666666712</v>
      </c>
    </row>
    <row r="11" spans="1:34" x14ac:dyDescent="0.4">
      <c r="A11" s="1" t="s">
        <v>30</v>
      </c>
      <c r="B11" s="1" t="s">
        <v>45</v>
      </c>
      <c r="C11" s="1" t="s">
        <v>33</v>
      </c>
      <c r="I11">
        <v>1.31103199999998</v>
      </c>
      <c r="J11">
        <v>0.87161686042919584</v>
      </c>
      <c r="K11">
        <v>0.57947933489377834</v>
      </c>
    </row>
    <row r="12" spans="1:34" x14ac:dyDescent="0.4">
      <c r="A12" s="1" t="s">
        <v>30</v>
      </c>
      <c r="B12" s="1" t="s">
        <v>46</v>
      </c>
      <c r="C12" s="1" t="s">
        <v>31</v>
      </c>
      <c r="D12">
        <v>30.085931981519998</v>
      </c>
      <c r="E12">
        <v>30</v>
      </c>
      <c r="F12">
        <v>30</v>
      </c>
      <c r="G12">
        <v>30</v>
      </c>
      <c r="H12">
        <v>30</v>
      </c>
      <c r="I12">
        <v>30</v>
      </c>
      <c r="J12">
        <v>24</v>
      </c>
      <c r="K12">
        <v>20</v>
      </c>
      <c r="L12">
        <v>16</v>
      </c>
      <c r="M12">
        <v>12</v>
      </c>
      <c r="N12">
        <v>8</v>
      </c>
      <c r="O12">
        <v>4</v>
      </c>
    </row>
    <row r="13" spans="1:34" x14ac:dyDescent="0.4">
      <c r="A13" s="1" t="s">
        <v>30</v>
      </c>
      <c r="B13" s="1" t="s">
        <v>47</v>
      </c>
      <c r="C13" s="1" t="s">
        <v>31</v>
      </c>
      <c r="D13">
        <v>9.0169066352979481</v>
      </c>
      <c r="F13">
        <v>14.365045291920753</v>
      </c>
      <c r="G13">
        <v>14.501001816584553</v>
      </c>
      <c r="H13">
        <v>22.721455599243487</v>
      </c>
      <c r="I13">
        <v>31.037721422095359</v>
      </c>
      <c r="J13">
        <v>20.634890148221533</v>
      </c>
      <c r="K13">
        <v>13.718748410637168</v>
      </c>
      <c r="L13">
        <v>9.1206716683481215</v>
      </c>
      <c r="M13">
        <v>22.87538738892032</v>
      </c>
      <c r="N13">
        <v>67.594772026428871</v>
      </c>
      <c r="O13">
        <v>82.469782254133435</v>
      </c>
      <c r="P13">
        <v>82.709085213158843</v>
      </c>
      <c r="Q13">
        <v>82.868620519175778</v>
      </c>
      <c r="R13">
        <v>82.974977389853734</v>
      </c>
      <c r="S13">
        <v>83.0458819703057</v>
      </c>
      <c r="T13">
        <v>83.093151690607016</v>
      </c>
    </row>
    <row r="14" spans="1:34" x14ac:dyDescent="0.4">
      <c r="A14" s="1" t="s">
        <v>30</v>
      </c>
      <c r="B14" s="1" t="s">
        <v>47</v>
      </c>
      <c r="C14" s="1" t="s">
        <v>33</v>
      </c>
      <c r="G14">
        <v>12.17499831790896</v>
      </c>
      <c r="H14">
        <v>47.03141326350984</v>
      </c>
      <c r="I14">
        <v>54.116283357605326</v>
      </c>
      <c r="J14">
        <v>59.055018866952373</v>
      </c>
      <c r="K14">
        <v>68.200509760457166</v>
      </c>
      <c r="L14">
        <v>68.882514858061725</v>
      </c>
      <c r="M14">
        <v>67.082295735848959</v>
      </c>
      <c r="N14">
        <v>16.589778044761662</v>
      </c>
    </row>
    <row r="15" spans="1:34" x14ac:dyDescent="0.4">
      <c r="A15" s="1" t="s">
        <v>2</v>
      </c>
      <c r="B15" s="1" t="s">
        <v>30</v>
      </c>
      <c r="C15" s="1" t="s">
        <v>31</v>
      </c>
      <c r="D15">
        <v>40.707587523557294</v>
      </c>
      <c r="E15">
        <v>33.228599751004076</v>
      </c>
      <c r="F15">
        <v>50</v>
      </c>
      <c r="G15">
        <v>50</v>
      </c>
      <c r="H15">
        <v>50</v>
      </c>
      <c r="I15">
        <v>50</v>
      </c>
      <c r="J15">
        <v>50</v>
      </c>
      <c r="K15">
        <v>50</v>
      </c>
      <c r="L15">
        <v>50</v>
      </c>
      <c r="M15">
        <v>50</v>
      </c>
      <c r="N15">
        <v>50</v>
      </c>
      <c r="O15">
        <v>50</v>
      </c>
      <c r="P15">
        <v>50</v>
      </c>
      <c r="Q15">
        <v>50</v>
      </c>
      <c r="R15">
        <v>50</v>
      </c>
      <c r="S15">
        <v>50</v>
      </c>
      <c r="T15">
        <v>50</v>
      </c>
    </row>
    <row r="16" spans="1:34" x14ac:dyDescent="0.4">
      <c r="A16" s="1" t="s">
        <v>3</v>
      </c>
      <c r="B16" s="1" t="s">
        <v>30</v>
      </c>
      <c r="C16" s="1" t="s">
        <v>31</v>
      </c>
      <c r="F16">
        <v>4.0482567978524919</v>
      </c>
      <c r="G16">
        <v>24.48778388602415</v>
      </c>
      <c r="H16">
        <v>92.108834357797988</v>
      </c>
      <c r="I16">
        <v>150</v>
      </c>
      <c r="J16">
        <v>150</v>
      </c>
      <c r="K16">
        <v>150</v>
      </c>
      <c r="L16">
        <v>150</v>
      </c>
      <c r="M16">
        <v>150</v>
      </c>
      <c r="N16">
        <v>150</v>
      </c>
      <c r="O16">
        <v>150</v>
      </c>
      <c r="P16">
        <v>150</v>
      </c>
      <c r="Q16">
        <v>150</v>
      </c>
      <c r="R16">
        <v>150</v>
      </c>
      <c r="S16">
        <v>150</v>
      </c>
      <c r="T16">
        <v>150</v>
      </c>
    </row>
    <row r="17" spans="1:20" x14ac:dyDescent="0.4">
      <c r="A17" s="1" t="s">
        <v>4</v>
      </c>
      <c r="B17" s="1" t="s">
        <v>39</v>
      </c>
      <c r="C17" s="1" t="s">
        <v>31</v>
      </c>
      <c r="D17">
        <v>9.4473324000000005</v>
      </c>
      <c r="E17">
        <v>11.252063779077735</v>
      </c>
      <c r="F17">
        <v>20</v>
      </c>
      <c r="G17">
        <v>20</v>
      </c>
      <c r="H17">
        <v>20</v>
      </c>
      <c r="I17">
        <v>20</v>
      </c>
      <c r="J17">
        <v>20</v>
      </c>
      <c r="K17">
        <v>20</v>
      </c>
      <c r="L17">
        <v>20</v>
      </c>
      <c r="M17">
        <v>20</v>
      </c>
      <c r="N17">
        <v>20</v>
      </c>
      <c r="O17">
        <v>20</v>
      </c>
      <c r="P17">
        <v>20</v>
      </c>
      <c r="Q17">
        <v>20</v>
      </c>
      <c r="R17">
        <v>20</v>
      </c>
      <c r="S17">
        <v>20</v>
      </c>
      <c r="T17">
        <v>20</v>
      </c>
    </row>
    <row r="18" spans="1:20" x14ac:dyDescent="0.4">
      <c r="A18" s="1" t="s">
        <v>5</v>
      </c>
      <c r="B18" s="1" t="s">
        <v>535</v>
      </c>
      <c r="C18" s="1" t="s">
        <v>31</v>
      </c>
      <c r="E18">
        <v>0.47399999999999998</v>
      </c>
      <c r="F18">
        <v>2.2312229028922026</v>
      </c>
      <c r="G18">
        <v>8.7456371021514823</v>
      </c>
      <c r="H18">
        <v>32.896012270642139</v>
      </c>
      <c r="I18">
        <v>40</v>
      </c>
      <c r="J18">
        <v>40</v>
      </c>
      <c r="K18">
        <v>40</v>
      </c>
      <c r="L18">
        <v>40</v>
      </c>
      <c r="M18">
        <v>40</v>
      </c>
      <c r="N18">
        <v>40</v>
      </c>
      <c r="O18">
        <v>40</v>
      </c>
      <c r="P18">
        <v>40</v>
      </c>
      <c r="Q18">
        <v>40</v>
      </c>
      <c r="R18">
        <v>40</v>
      </c>
      <c r="S18">
        <v>40</v>
      </c>
      <c r="T18">
        <v>40</v>
      </c>
    </row>
    <row r="19" spans="1:20" x14ac:dyDescent="0.4">
      <c r="A19" s="1" t="s">
        <v>6</v>
      </c>
      <c r="B19" s="1" t="s">
        <v>39</v>
      </c>
      <c r="C19" s="1" t="s">
        <v>32</v>
      </c>
      <c r="F19">
        <v>1.3271999999999999</v>
      </c>
      <c r="G19">
        <v>6.2474241280981673</v>
      </c>
      <c r="H19">
        <v>24.48778388602415</v>
      </c>
      <c r="I19">
        <v>53.603743410394998</v>
      </c>
      <c r="J19">
        <v>62.073842501464057</v>
      </c>
      <c r="K19">
        <v>70.267231663331913</v>
      </c>
      <c r="L19">
        <v>77.937486257632429</v>
      </c>
      <c r="M19">
        <v>83.723726608356159</v>
      </c>
      <c r="N19">
        <v>87.524096155313373</v>
      </c>
      <c r="O19">
        <v>89.983236754798725</v>
      </c>
      <c r="P19">
        <v>91.091594768631779</v>
      </c>
      <c r="Q19">
        <v>92.162869471378642</v>
      </c>
      <c r="R19">
        <v>92.884500632865198</v>
      </c>
      <c r="S19">
        <v>93.369212860322989</v>
      </c>
      <c r="T19">
        <v>93.694136639264528</v>
      </c>
    </row>
    <row r="20" spans="1:20" x14ac:dyDescent="0.4">
      <c r="A20" s="1" t="s">
        <v>6</v>
      </c>
      <c r="B20" s="1" t="s">
        <v>38</v>
      </c>
      <c r="C20" s="1" t="s">
        <v>32</v>
      </c>
      <c r="H20">
        <v>0.34993471851447666</v>
      </c>
      <c r="I20">
        <v>1.7144054470269503</v>
      </c>
      <c r="J20">
        <v>6.7728004142592848</v>
      </c>
      <c r="K20">
        <v>25.525390052013105</v>
      </c>
      <c r="L20">
        <v>95.045390052013104</v>
      </c>
      <c r="M20">
        <v>164.5653900520131</v>
      </c>
      <c r="N20">
        <v>234.08539005201308</v>
      </c>
      <c r="O20">
        <v>303.60539005201309</v>
      </c>
      <c r="P20">
        <v>332.14427540310049</v>
      </c>
      <c r="Q20">
        <v>335.53548488471193</v>
      </c>
      <c r="R20">
        <v>337.6539756329588</v>
      </c>
      <c r="S20">
        <v>338.99751745507149</v>
      </c>
      <c r="T20">
        <v>339.85953173370569</v>
      </c>
    </row>
    <row r="21" spans="1:20" x14ac:dyDescent="0.4">
      <c r="A21" s="1" t="s">
        <v>6</v>
      </c>
      <c r="B21" s="1" t="s">
        <v>45</v>
      </c>
      <c r="C21" s="1" t="s">
        <v>31</v>
      </c>
      <c r="E21">
        <v>0.33350934222222217</v>
      </c>
      <c r="F21">
        <v>1.6430155197216645</v>
      </c>
      <c r="G21">
        <v>6.554488820806422</v>
      </c>
      <c r="H21">
        <v>9.7029600000000009</v>
      </c>
      <c r="I21">
        <v>10.488256</v>
      </c>
      <c r="J21">
        <v>11.143952000000004</v>
      </c>
      <c r="K21">
        <v>11.722448000000002</v>
      </c>
      <c r="L21">
        <v>12.293792</v>
      </c>
      <c r="M21">
        <v>12.816079999999999</v>
      </c>
      <c r="N21">
        <v>13.164272</v>
      </c>
      <c r="O21">
        <v>13.3964</v>
      </c>
      <c r="P21">
        <v>13.551152</v>
      </c>
      <c r="Q21">
        <v>13.654319999999998</v>
      </c>
      <c r="R21">
        <v>13.723098666666665</v>
      </c>
      <c r="S21">
        <v>13.768951111111107</v>
      </c>
      <c r="T21">
        <v>13.799519407407402</v>
      </c>
    </row>
    <row r="22" spans="1:20" x14ac:dyDescent="0.4">
      <c r="A22" s="1" t="s">
        <v>6</v>
      </c>
      <c r="B22" s="1" t="s">
        <v>46</v>
      </c>
      <c r="C22" s="1" t="s">
        <v>31</v>
      </c>
      <c r="E22">
        <v>0.58371619428571431</v>
      </c>
      <c r="F22">
        <v>2.7598508311378906</v>
      </c>
      <c r="G22">
        <v>10.827263539267955</v>
      </c>
      <c r="H22">
        <v>40.734947880638742</v>
      </c>
      <c r="I22">
        <v>46.375296000000013</v>
      </c>
      <c r="J22">
        <v>51.969631999999997</v>
      </c>
      <c r="K22">
        <v>57.336268000000004</v>
      </c>
      <c r="L22">
        <v>63.014072000000006</v>
      </c>
      <c r="M22">
        <v>66.720280000000002</v>
      </c>
      <c r="N22">
        <v>69.191085333333334</v>
      </c>
      <c r="O22">
        <v>70.838288888888883</v>
      </c>
      <c r="P22">
        <v>71.936424592592587</v>
      </c>
      <c r="Q22">
        <v>72.668515061728385</v>
      </c>
      <c r="R22">
        <v>73.156575374485584</v>
      </c>
      <c r="S22">
        <v>73.481948916323717</v>
      </c>
      <c r="T22">
        <v>73.698864610882467</v>
      </c>
    </row>
    <row r="23" spans="1:20" x14ac:dyDescent="0.4">
      <c r="A23" s="1" t="s">
        <v>6</v>
      </c>
      <c r="B23" s="1" t="s">
        <v>535</v>
      </c>
      <c r="C23" s="1" t="s">
        <v>31</v>
      </c>
      <c r="F23">
        <v>0.6694533903416382</v>
      </c>
      <c r="G23">
        <v>2.8230918774834599</v>
      </c>
      <c r="H23">
        <v>10.807106379921693</v>
      </c>
      <c r="I23">
        <v>40.405615115592489</v>
      </c>
      <c r="J23">
        <v>53.110763752196071</v>
      </c>
      <c r="K23">
        <v>97.461738940214076</v>
      </c>
      <c r="L23">
        <v>151.98618166940358</v>
      </c>
      <c r="M23">
        <v>257.53073671416723</v>
      </c>
      <c r="N23">
        <v>265.22355858597473</v>
      </c>
      <c r="O23">
        <v>272.36143099105243</v>
      </c>
      <c r="P23">
        <v>263.42771632663255</v>
      </c>
      <c r="Q23">
        <v>268.12369517627735</v>
      </c>
      <c r="R23">
        <v>271.29211987619726</v>
      </c>
      <c r="S23">
        <v>273.42278585513014</v>
      </c>
      <c r="T23">
        <v>274.85226861764585</v>
      </c>
    </row>
    <row r="24" spans="1:20" x14ac:dyDescent="0.4">
      <c r="A24" s="1" t="s">
        <v>7</v>
      </c>
      <c r="B24" s="1" t="s">
        <v>44</v>
      </c>
      <c r="C24" s="1" t="s">
        <v>31</v>
      </c>
      <c r="D24">
        <v>108</v>
      </c>
      <c r="E24">
        <v>131</v>
      </c>
      <c r="F24">
        <v>173.86122411702732</v>
      </c>
      <c r="G24">
        <v>241.56589869102399</v>
      </c>
      <c r="H24">
        <v>194.382509835886</v>
      </c>
      <c r="I24">
        <v>97.749164241921321</v>
      </c>
      <c r="J24">
        <v>39.244139490061883</v>
      </c>
      <c r="K24">
        <v>14.197063624079458</v>
      </c>
    </row>
    <row r="25" spans="1:20" x14ac:dyDescent="0.4">
      <c r="A25" s="1" t="s">
        <v>8</v>
      </c>
      <c r="B25" s="1" t="s">
        <v>44</v>
      </c>
      <c r="C25" s="1" t="s">
        <v>31</v>
      </c>
      <c r="J25">
        <v>6.235158644833894</v>
      </c>
      <c r="K25">
        <v>32.59511302503887</v>
      </c>
      <c r="L25">
        <v>33.956140850977214</v>
      </c>
      <c r="M25">
        <v>13.961422562460868</v>
      </c>
      <c r="N25">
        <v>9.5825608435424776</v>
      </c>
      <c r="O25">
        <v>1.8901477512702636</v>
      </c>
      <c r="P25">
        <v>0.92544236979778394</v>
      </c>
      <c r="Q25">
        <v>0.45720529436391233</v>
      </c>
      <c r="R25">
        <v>0.22709322668010215</v>
      </c>
      <c r="S25">
        <v>0.1131819568678929</v>
      </c>
      <c r="T25">
        <v>5.6533474166716099E-2</v>
      </c>
    </row>
    <row r="26" spans="1:20" x14ac:dyDescent="0.4">
      <c r="A26" s="1" t="s">
        <v>35</v>
      </c>
      <c r="B26" s="1" t="s">
        <v>39</v>
      </c>
      <c r="C26" s="1" t="s">
        <v>31</v>
      </c>
      <c r="D26">
        <v>5.3385480000000003</v>
      </c>
      <c r="E26">
        <v>4.4000000000000004</v>
      </c>
      <c r="F26">
        <v>3.338455048234469</v>
      </c>
      <c r="G26">
        <v>2.2195138698568551</v>
      </c>
    </row>
    <row r="27" spans="1:20" x14ac:dyDescent="0.4">
      <c r="A27" s="1" t="s">
        <v>35</v>
      </c>
      <c r="B27" s="1" t="s">
        <v>39</v>
      </c>
      <c r="C27" s="1" t="s">
        <v>32</v>
      </c>
      <c r="D27">
        <v>1.0463610480559993</v>
      </c>
      <c r="E27">
        <v>0.74312582232177404</v>
      </c>
    </row>
    <row r="28" spans="1:20" x14ac:dyDescent="0.4">
      <c r="A28" s="1" t="s">
        <v>35</v>
      </c>
      <c r="B28" s="1" t="s">
        <v>48</v>
      </c>
      <c r="C28" s="1" t="s">
        <v>31</v>
      </c>
      <c r="D28">
        <v>8.4569185760399979</v>
      </c>
      <c r="E28">
        <v>9.2488741776782248</v>
      </c>
      <c r="F28">
        <v>12.386028386321438</v>
      </c>
      <c r="G28">
        <v>10.378530800002308</v>
      </c>
      <c r="H28">
        <v>6.402957543314046</v>
      </c>
      <c r="I28">
        <v>3.2673611137182146</v>
      </c>
      <c r="M28">
        <v>0.23939037357752055</v>
      </c>
      <c r="N28">
        <v>0.52147370602281562</v>
      </c>
    </row>
    <row r="29" spans="1:20" x14ac:dyDescent="0.4">
      <c r="A29" s="1" t="s">
        <v>35</v>
      </c>
      <c r="B29" s="1" t="s">
        <v>48</v>
      </c>
      <c r="C29" s="1" t="s">
        <v>33</v>
      </c>
      <c r="G29">
        <v>1.0035599999999998</v>
      </c>
      <c r="H29">
        <v>0.66719944017563038</v>
      </c>
      <c r="I29">
        <v>0.57419010832781403</v>
      </c>
      <c r="J29">
        <v>3.306309807948923</v>
      </c>
      <c r="K29">
        <v>2.2868782799865914</v>
      </c>
      <c r="L29">
        <v>1.5678497894379961</v>
      </c>
      <c r="M29">
        <v>1.0423577083507822</v>
      </c>
    </row>
    <row r="30" spans="1:20" x14ac:dyDescent="0.4">
      <c r="A30" s="1" t="s">
        <v>35</v>
      </c>
      <c r="B30" s="1" t="s">
        <v>49</v>
      </c>
      <c r="C30" s="1" t="s">
        <v>31</v>
      </c>
      <c r="D30">
        <v>1.4581723759040024</v>
      </c>
      <c r="E30">
        <v>3.8079999999999998</v>
      </c>
      <c r="F30">
        <v>4.4880000000000004</v>
      </c>
      <c r="G30">
        <v>5.0710000000000006</v>
      </c>
      <c r="H30">
        <v>5.3440000000000003</v>
      </c>
      <c r="I30">
        <v>5.3979999999999997</v>
      </c>
      <c r="J30">
        <v>5.4480000000000004</v>
      </c>
      <c r="K30">
        <v>5.5369999999999999</v>
      </c>
      <c r="L30">
        <v>5.5850000000000009</v>
      </c>
      <c r="M30">
        <v>5.6340000000000003</v>
      </c>
      <c r="N30">
        <v>5.6666666666666679</v>
      </c>
      <c r="O30">
        <v>6.4793482712933476E-2</v>
      </c>
      <c r="P30">
        <v>3.1902379243743485E-2</v>
      </c>
      <c r="Q30">
        <v>1.5816075637715154E-2</v>
      </c>
      <c r="R30">
        <v>7.8725105607686391E-3</v>
      </c>
      <c r="S30">
        <v>3.9288279507582206E-3</v>
      </c>
      <c r="T30">
        <v>1.9640819520131783E-3</v>
      </c>
    </row>
    <row r="31" spans="1:20" x14ac:dyDescent="0.4">
      <c r="A31" s="1" t="s">
        <v>9</v>
      </c>
      <c r="B31" s="1" t="s">
        <v>36</v>
      </c>
      <c r="C31" s="1" t="s">
        <v>31</v>
      </c>
      <c r="D31">
        <v>120</v>
      </c>
      <c r="E31">
        <v>166</v>
      </c>
      <c r="F31">
        <v>148.34545417030475</v>
      </c>
      <c r="G31">
        <v>135.98856801791035</v>
      </c>
      <c r="H31">
        <v>169.00784178195255</v>
      </c>
      <c r="I31">
        <v>263.97230832295361</v>
      </c>
      <c r="J31">
        <v>416.31175005018207</v>
      </c>
      <c r="K31">
        <v>405.76376315245267</v>
      </c>
      <c r="L31">
        <v>325.46428339179886</v>
      </c>
      <c r="M31">
        <v>111.45459382178829</v>
      </c>
      <c r="N31">
        <v>60.929997764881392</v>
      </c>
      <c r="O31">
        <v>55.688444444444443</v>
      </c>
      <c r="P31">
        <v>50</v>
      </c>
      <c r="Q31">
        <v>50</v>
      </c>
      <c r="R31">
        <v>50</v>
      </c>
      <c r="S31">
        <v>50</v>
      </c>
      <c r="T31">
        <v>50</v>
      </c>
    </row>
    <row r="32" spans="1:20" x14ac:dyDescent="0.4">
      <c r="A32" s="1" t="s">
        <v>36</v>
      </c>
      <c r="B32" s="1" t="s">
        <v>39</v>
      </c>
      <c r="C32" s="1" t="s">
        <v>31</v>
      </c>
      <c r="D32">
        <v>53.770247999999995</v>
      </c>
      <c r="E32">
        <v>76.666666666666671</v>
      </c>
      <c r="F32">
        <v>50.97050209268172</v>
      </c>
      <c r="G32">
        <v>33.886853264087897</v>
      </c>
      <c r="H32">
        <v>45.124138581523425</v>
      </c>
      <c r="I32">
        <v>30</v>
      </c>
      <c r="J32">
        <v>30</v>
      </c>
      <c r="K32">
        <v>30</v>
      </c>
      <c r="L32">
        <v>30</v>
      </c>
      <c r="M32">
        <v>30</v>
      </c>
      <c r="N32">
        <v>30</v>
      </c>
      <c r="O32">
        <v>30</v>
      </c>
      <c r="P32">
        <v>30</v>
      </c>
      <c r="Q32">
        <v>30</v>
      </c>
      <c r="R32">
        <v>30</v>
      </c>
      <c r="S32">
        <v>30</v>
      </c>
      <c r="T32">
        <v>30</v>
      </c>
    </row>
    <row r="33" spans="1:20" x14ac:dyDescent="0.4">
      <c r="A33" s="1" t="s">
        <v>36</v>
      </c>
      <c r="B33" s="1" t="s">
        <v>39</v>
      </c>
      <c r="C33" s="1" t="s">
        <v>32</v>
      </c>
      <c r="D33">
        <v>5.0186629141219647</v>
      </c>
      <c r="E33">
        <v>3.3365708943484922</v>
      </c>
      <c r="F33">
        <v>2.2182612228622269</v>
      </c>
      <c r="H33">
        <v>0.98047685948541485</v>
      </c>
      <c r="I33">
        <v>0.65185301502035675</v>
      </c>
    </row>
    <row r="34" spans="1:20" x14ac:dyDescent="0.4">
      <c r="A34" s="1" t="s">
        <v>36</v>
      </c>
      <c r="B34" s="1" t="s">
        <v>39</v>
      </c>
      <c r="C34" s="1" t="s">
        <v>33</v>
      </c>
      <c r="F34">
        <v>2.5898565974534438</v>
      </c>
      <c r="G34">
        <v>13.393171578590003</v>
      </c>
      <c r="H34">
        <v>53.443451139795926</v>
      </c>
      <c r="I34">
        <v>146.46505245244046</v>
      </c>
      <c r="J34">
        <v>243.48320415331469</v>
      </c>
      <c r="K34">
        <v>235.04629416058367</v>
      </c>
      <c r="L34">
        <v>192.61904406983274</v>
      </c>
    </row>
    <row r="35" spans="1:20" x14ac:dyDescent="0.4">
      <c r="A35" s="1" t="s">
        <v>36</v>
      </c>
      <c r="B35" s="1" t="s">
        <v>39</v>
      </c>
      <c r="C35" s="1" t="s">
        <v>34</v>
      </c>
      <c r="G35">
        <v>1.3432888879342539</v>
      </c>
      <c r="H35">
        <v>9.4038691963684968</v>
      </c>
      <c r="I35">
        <v>39.286224319960368</v>
      </c>
      <c r="J35">
        <v>89.151616000000033</v>
      </c>
      <c r="K35">
        <v>88.353517619020522</v>
      </c>
      <c r="L35">
        <v>59.983821972836282</v>
      </c>
      <c r="M35">
        <v>35.332014434103172</v>
      </c>
    </row>
    <row r="36" spans="1:20" x14ac:dyDescent="0.4">
      <c r="A36" s="1" t="s">
        <v>36</v>
      </c>
      <c r="B36" s="1" t="s">
        <v>38</v>
      </c>
      <c r="C36" s="1" t="s">
        <v>33</v>
      </c>
      <c r="F36">
        <v>0.30305083088309498</v>
      </c>
      <c r="G36">
        <v>0.52589477631217174</v>
      </c>
      <c r="H36">
        <v>0.34963201038978176</v>
      </c>
      <c r="I36">
        <v>1.9688890295188082</v>
      </c>
      <c r="J36">
        <v>1.308981683469737</v>
      </c>
      <c r="K36">
        <v>0.87025374308577774</v>
      </c>
      <c r="L36">
        <v>0.57857308999718782</v>
      </c>
    </row>
    <row r="37" spans="1:20" x14ac:dyDescent="0.4">
      <c r="A37" s="1" t="s">
        <v>36</v>
      </c>
      <c r="B37" s="1" t="s">
        <v>45</v>
      </c>
      <c r="C37" s="1" t="s">
        <v>31</v>
      </c>
      <c r="D37">
        <v>1.9838380172217152</v>
      </c>
      <c r="E37">
        <v>1.3189202583696651</v>
      </c>
      <c r="F37">
        <v>0.87686123203449584</v>
      </c>
    </row>
    <row r="38" spans="1:20" x14ac:dyDescent="0.4">
      <c r="A38" s="1" t="s">
        <v>36</v>
      </c>
      <c r="B38" s="1" t="s">
        <v>46</v>
      </c>
      <c r="C38" s="1" t="s">
        <v>31</v>
      </c>
      <c r="D38">
        <v>30.237816354446846</v>
      </c>
      <c r="E38">
        <v>16.369589396875803</v>
      </c>
    </row>
    <row r="39" spans="1:20" x14ac:dyDescent="0.4">
      <c r="A39" s="1" t="s">
        <v>36</v>
      </c>
      <c r="B39" s="1" t="s">
        <v>47</v>
      </c>
      <c r="C39" s="1" t="s">
        <v>31</v>
      </c>
      <c r="D39">
        <v>20.841168285865301</v>
      </c>
      <c r="E39">
        <v>63.052338177173581</v>
      </c>
      <c r="F39">
        <v>79.635182303905424</v>
      </c>
      <c r="G39">
        <v>52.944068168769164</v>
      </c>
      <c r="H39">
        <v>35.198944400756517</v>
      </c>
      <c r="I39">
        <v>27.461882577904653</v>
      </c>
      <c r="J39">
        <v>38.449709891778483</v>
      </c>
      <c r="K39">
        <v>45.956697629762829</v>
      </c>
      <c r="L39">
        <v>36.69784425913268</v>
      </c>
      <c r="M39">
        <v>37.999535116891721</v>
      </c>
      <c r="N39">
        <v>25.263331098214724</v>
      </c>
      <c r="O39">
        <v>20</v>
      </c>
      <c r="P39">
        <v>20</v>
      </c>
      <c r="Q39">
        <v>20</v>
      </c>
      <c r="R39">
        <v>20</v>
      </c>
      <c r="S39">
        <v>20</v>
      </c>
      <c r="T39">
        <v>20</v>
      </c>
    </row>
    <row r="40" spans="1:20" x14ac:dyDescent="0.4">
      <c r="A40" s="1" t="s">
        <v>36</v>
      </c>
      <c r="B40" s="1" t="s">
        <v>47</v>
      </c>
      <c r="C40" s="1" t="s">
        <v>33</v>
      </c>
      <c r="E40">
        <v>1.4479146065658026</v>
      </c>
      <c r="F40">
        <v>7.2637398904843469</v>
      </c>
      <c r="G40">
        <v>28.824291342216863</v>
      </c>
      <c r="H40">
        <v>19.16332959363303</v>
      </c>
      <c r="I40">
        <v>12.740406928108982</v>
      </c>
      <c r="J40">
        <v>8.4702383216190746</v>
      </c>
      <c r="M40">
        <v>2.4890442707933871</v>
      </c>
    </row>
    <row r="41" spans="1:20" x14ac:dyDescent="0.4">
      <c r="A41" s="1" t="s">
        <v>36</v>
      </c>
      <c r="B41" s="1" t="s">
        <v>49</v>
      </c>
      <c r="C41" s="1" t="s">
        <v>31</v>
      </c>
      <c r="D41">
        <v>2.6950000000000003</v>
      </c>
      <c r="E41">
        <v>3.8079999999999998</v>
      </c>
      <c r="F41">
        <v>4.4880000000000004</v>
      </c>
      <c r="G41">
        <v>5.0710000000000006</v>
      </c>
      <c r="H41">
        <v>5.3440000000000003</v>
      </c>
      <c r="I41">
        <v>5.3979999999999997</v>
      </c>
      <c r="J41">
        <v>5.4480000000000004</v>
      </c>
      <c r="K41">
        <v>5.5369999999999999</v>
      </c>
      <c r="L41">
        <v>5.5850000000000009</v>
      </c>
      <c r="M41">
        <v>5.6340000000000003</v>
      </c>
      <c r="N41">
        <v>5.6666666666666679</v>
      </c>
      <c r="O41">
        <v>5.6884444444444453</v>
      </c>
    </row>
    <row r="42" spans="1:20" x14ac:dyDescent="0.4">
      <c r="A42" s="1" t="s">
        <v>11</v>
      </c>
      <c r="B42" s="1" t="s">
        <v>39</v>
      </c>
      <c r="C42" s="1" t="s">
        <v>31</v>
      </c>
      <c r="D42">
        <v>29.454545454545457</v>
      </c>
      <c r="E42">
        <v>29.454545454545457</v>
      </c>
      <c r="F42">
        <v>29.454545454545457</v>
      </c>
      <c r="G42">
        <v>29.454545454545457</v>
      </c>
      <c r="H42">
        <v>29.454545454545457</v>
      </c>
      <c r="I42">
        <v>29.454545454545457</v>
      </c>
      <c r="J42">
        <v>29.454545454545457</v>
      </c>
      <c r="K42">
        <v>29.454545454545457</v>
      </c>
      <c r="L42">
        <v>29.454545454545457</v>
      </c>
      <c r="M42">
        <v>29.454545454545457</v>
      </c>
      <c r="N42">
        <v>29.454545454545457</v>
      </c>
      <c r="O42">
        <v>29.454545454545457</v>
      </c>
      <c r="P42">
        <v>29.454545454545457</v>
      </c>
      <c r="Q42">
        <v>29.454545454545457</v>
      </c>
      <c r="R42">
        <v>29.454545454545457</v>
      </c>
      <c r="S42">
        <v>29.454545454545457</v>
      </c>
      <c r="T42">
        <v>29.454545454545457</v>
      </c>
    </row>
    <row r="43" spans="1:20" x14ac:dyDescent="0.4">
      <c r="A43" s="1" t="s">
        <v>40</v>
      </c>
      <c r="B43" s="1" t="s">
        <v>41</v>
      </c>
      <c r="C43" s="1" t="s">
        <v>31</v>
      </c>
      <c r="D43">
        <v>10.5336</v>
      </c>
      <c r="E43">
        <v>12.355877559373088</v>
      </c>
      <c r="F43">
        <v>14.57536326692184</v>
      </c>
      <c r="G43">
        <v>16.249112679062929</v>
      </c>
      <c r="H43">
        <v>17.78415254652225</v>
      </c>
      <c r="I43">
        <v>20.149012016226973</v>
      </c>
      <c r="J43">
        <v>23.501410603062702</v>
      </c>
      <c r="K43">
        <v>27.644844191518679</v>
      </c>
      <c r="L43">
        <v>32.770195704178562</v>
      </c>
      <c r="M43">
        <v>27.92777341038548</v>
      </c>
      <c r="N43">
        <v>20.78699765569046</v>
      </c>
    </row>
    <row r="44" spans="1:20" x14ac:dyDescent="0.4">
      <c r="A44" s="1" t="s">
        <v>40</v>
      </c>
      <c r="B44" s="1" t="s">
        <v>42</v>
      </c>
      <c r="C44" s="1" t="s">
        <v>31</v>
      </c>
      <c r="D44">
        <v>80.549000000000007</v>
      </c>
      <c r="E44">
        <v>67.783997100419199</v>
      </c>
      <c r="F44">
        <v>59.672772535378279</v>
      </c>
      <c r="G44">
        <v>52.696890992335227</v>
      </c>
      <c r="H44">
        <v>48.639665271338181</v>
      </c>
      <c r="I44">
        <v>26.620461046619258</v>
      </c>
      <c r="J44">
        <v>15.519939844192169</v>
      </c>
      <c r="K44">
        <v>10.310860221669023</v>
      </c>
      <c r="L44">
        <v>4.8933421723319297</v>
      </c>
      <c r="M44">
        <v>2.2845580553159803</v>
      </c>
      <c r="N44">
        <v>1.0673835147556869</v>
      </c>
      <c r="O44">
        <v>0.30236958599368957</v>
      </c>
      <c r="P44">
        <v>0.14887776980413625</v>
      </c>
      <c r="Q44">
        <v>7.3808352976004049E-2</v>
      </c>
      <c r="R44">
        <v>3.6738382616920313E-2</v>
      </c>
      <c r="S44">
        <v>1.8334530436871697E-2</v>
      </c>
      <c r="T44">
        <v>9.1657157760614977E-3</v>
      </c>
    </row>
    <row r="45" spans="1:20" x14ac:dyDescent="0.4">
      <c r="A45" s="1" t="s">
        <v>40</v>
      </c>
      <c r="B45" s="1" t="s">
        <v>45</v>
      </c>
      <c r="C45" s="1" t="s">
        <v>31</v>
      </c>
      <c r="D45">
        <v>4.8038930939760016</v>
      </c>
    </row>
    <row r="46" spans="1:20" x14ac:dyDescent="0.4">
      <c r="A46" s="1" t="s">
        <v>40</v>
      </c>
      <c r="B46" s="1" t="s">
        <v>46</v>
      </c>
      <c r="C46" s="1" t="s">
        <v>31</v>
      </c>
      <c r="D46">
        <v>14.411679281928002</v>
      </c>
      <c r="E46">
        <v>40.151625340207701</v>
      </c>
      <c r="F46">
        <v>56.931593651145704</v>
      </c>
      <c r="G46">
        <v>45.745725699293907</v>
      </c>
    </row>
    <row r="47" spans="1:20" x14ac:dyDescent="0.4">
      <c r="A47" s="1" t="s">
        <v>40</v>
      </c>
      <c r="B47" s="1" t="s">
        <v>49</v>
      </c>
      <c r="C47" s="1" t="s">
        <v>31</v>
      </c>
      <c r="D47">
        <v>20.101827624095996</v>
      </c>
      <c r="E47">
        <v>25.308500000000006</v>
      </c>
      <c r="F47">
        <v>30.520138023001454</v>
      </c>
      <c r="G47">
        <v>34.68910798818127</v>
      </c>
      <c r="H47">
        <v>32.889438050056981</v>
      </c>
      <c r="I47">
        <v>27.146936713521988</v>
      </c>
      <c r="J47">
        <v>31.01312801633652</v>
      </c>
      <c r="K47">
        <v>23.901393743649965</v>
      </c>
      <c r="L47">
        <v>15.890426606461572</v>
      </c>
      <c r="M47">
        <v>10.564474207803324</v>
      </c>
      <c r="N47">
        <v>7.0236072354381065</v>
      </c>
    </row>
    <row r="48" spans="1:20" x14ac:dyDescent="0.4">
      <c r="A48" s="1" t="s">
        <v>41</v>
      </c>
      <c r="B48" s="1" t="s">
        <v>42</v>
      </c>
      <c r="C48" s="1" t="s">
        <v>31</v>
      </c>
      <c r="D48">
        <v>10.5336</v>
      </c>
      <c r="E48">
        <v>13.507200000000003</v>
      </c>
      <c r="F48">
        <v>15.3408</v>
      </c>
      <c r="G48">
        <v>16.758000000000003</v>
      </c>
      <c r="H48">
        <v>18.4986</v>
      </c>
      <c r="I48">
        <v>20.623999999999999</v>
      </c>
      <c r="J48">
        <v>23.848800000000001</v>
      </c>
      <c r="K48">
        <v>27.875800000000002</v>
      </c>
      <c r="L48">
        <v>35.1432</v>
      </c>
      <c r="M48">
        <v>35.756</v>
      </c>
      <c r="N48">
        <v>36.815333333333328</v>
      </c>
      <c r="O48">
        <v>37.521555555555551</v>
      </c>
      <c r="P48">
        <v>37.992370370370359</v>
      </c>
      <c r="Q48">
        <v>38.306246913580232</v>
      </c>
      <c r="R48">
        <v>38.515497942386816</v>
      </c>
      <c r="S48">
        <v>38.654998628257871</v>
      </c>
      <c r="T48">
        <v>38.747999085505242</v>
      </c>
    </row>
    <row r="49" spans="1:20" x14ac:dyDescent="0.4">
      <c r="A49" s="1" t="s">
        <v>39</v>
      </c>
      <c r="B49" s="1" t="s">
        <v>42</v>
      </c>
      <c r="C49" s="1" t="s">
        <v>31</v>
      </c>
      <c r="D49">
        <v>5.1802105263157889</v>
      </c>
      <c r="E49">
        <v>13.430397912838121</v>
      </c>
      <c r="F49">
        <v>19.677059999915933</v>
      </c>
      <c r="G49">
        <v>24.537692058392135</v>
      </c>
      <c r="H49">
        <v>29.141140319192576</v>
      </c>
      <c r="I49">
        <v>34.112755451974969</v>
      </c>
      <c r="J49">
        <v>39.870004736768053</v>
      </c>
      <c r="K49">
        <v>45.730888405964613</v>
      </c>
      <c r="L49">
        <v>50.984873688162111</v>
      </c>
      <c r="M49">
        <v>54.009309041780746</v>
      </c>
      <c r="N49">
        <v>53.716853483375679</v>
      </c>
      <c r="O49">
        <v>53.893289802951465</v>
      </c>
      <c r="P49">
        <v>54.174929230813092</v>
      </c>
      <c r="Q49">
        <v>54.440254237551606</v>
      </c>
      <c r="R49">
        <v>54.654377706987127</v>
      </c>
      <c r="S49">
        <v>54.815250618944575</v>
      </c>
      <c r="T49">
        <v>54.931410696764686</v>
      </c>
    </row>
    <row r="50" spans="1:20" x14ac:dyDescent="0.4">
      <c r="A50" s="1" t="s">
        <v>39</v>
      </c>
      <c r="B50" s="1" t="s">
        <v>45</v>
      </c>
      <c r="C50" s="1" t="s">
        <v>31</v>
      </c>
      <c r="J50">
        <v>0.13903390388554632</v>
      </c>
      <c r="K50">
        <v>0.23622044402832526</v>
      </c>
      <c r="L50">
        <v>0.40979306666666743</v>
      </c>
      <c r="M50">
        <v>0.42720266666666629</v>
      </c>
      <c r="N50">
        <v>2.4174903154133243</v>
      </c>
      <c r="O50">
        <v>2.9563021191902106</v>
      </c>
      <c r="P50">
        <v>0.45170506666666471</v>
      </c>
      <c r="Q50">
        <v>0.45514399999999888</v>
      </c>
      <c r="R50">
        <v>0.45743662222221909</v>
      </c>
      <c r="S50">
        <v>0.45896503703703789</v>
      </c>
      <c r="T50">
        <v>0.45998398024691278</v>
      </c>
    </row>
    <row r="51" spans="1:20" x14ac:dyDescent="0.4">
      <c r="A51" s="1" t="s">
        <v>39</v>
      </c>
      <c r="B51" s="1" t="s">
        <v>46</v>
      </c>
      <c r="C51" s="1" t="s">
        <v>31</v>
      </c>
      <c r="E51">
        <v>0.37145575999999997</v>
      </c>
      <c r="F51">
        <v>1.7562687107241122</v>
      </c>
      <c r="G51">
        <v>6.8900767977159703</v>
      </c>
      <c r="H51">
        <v>16.711085494517633</v>
      </c>
      <c r="I51">
        <v>19.095961600000006</v>
      </c>
      <c r="J51">
        <v>21.720173866666666</v>
      </c>
      <c r="K51">
        <v>24.179049466666669</v>
      </c>
      <c r="L51">
        <v>26.772764533333337</v>
      </c>
      <c r="M51">
        <v>28.512121333333333</v>
      </c>
      <c r="N51">
        <v>29.716136977777783</v>
      </c>
      <c r="O51">
        <v>30.563258518518516</v>
      </c>
      <c r="P51">
        <v>31.172450656790122</v>
      </c>
      <c r="Q51">
        <v>31.489689860082297</v>
      </c>
      <c r="R51">
        <v>31.701182662277091</v>
      </c>
      <c r="S51">
        <v>31.842177863740275</v>
      </c>
      <c r="T51">
        <v>31.93617466471574</v>
      </c>
    </row>
    <row r="52" spans="1:20" x14ac:dyDescent="0.4">
      <c r="A52" s="1" t="s">
        <v>44</v>
      </c>
      <c r="B52" s="1" t="s">
        <v>39</v>
      </c>
      <c r="C52" s="1" t="s">
        <v>31</v>
      </c>
      <c r="D52">
        <v>31.909953917101546</v>
      </c>
      <c r="E52">
        <v>28.18181818181818</v>
      </c>
      <c r="F52">
        <v>72.547061076847569</v>
      </c>
      <c r="G52">
        <v>114.66555214668935</v>
      </c>
      <c r="H52">
        <v>76.233401291104371</v>
      </c>
    </row>
    <row r="53" spans="1:20" x14ac:dyDescent="0.4">
      <c r="A53" s="1" t="s">
        <v>44</v>
      </c>
      <c r="B53" s="1" t="s">
        <v>39</v>
      </c>
      <c r="C53" s="1" t="s">
        <v>32</v>
      </c>
      <c r="D53">
        <v>19.854938642787928</v>
      </c>
      <c r="E53">
        <v>61.531509831952391</v>
      </c>
      <c r="F53">
        <v>76.238471898485017</v>
      </c>
      <c r="G53">
        <v>88.372248890082147</v>
      </c>
      <c r="H53">
        <v>83.841363710676447</v>
      </c>
      <c r="I53">
        <v>54.959963331274096</v>
      </c>
    </row>
    <row r="54" spans="1:20" x14ac:dyDescent="0.4">
      <c r="A54" s="1" t="s">
        <v>44</v>
      </c>
      <c r="B54" s="1" t="s">
        <v>37</v>
      </c>
      <c r="C54" s="1" t="s">
        <v>31</v>
      </c>
      <c r="E54">
        <v>2.1668571428571428</v>
      </c>
      <c r="F54">
        <v>1.4405973461027262</v>
      </c>
      <c r="G54">
        <v>0.95775613101183588</v>
      </c>
    </row>
    <row r="55" spans="1:20" x14ac:dyDescent="0.4">
      <c r="A55" s="1" t="s">
        <v>44</v>
      </c>
      <c r="B55" s="1" t="s">
        <v>42</v>
      </c>
      <c r="C55" s="1" t="s">
        <v>31</v>
      </c>
      <c r="D55">
        <v>0.23284210526315788</v>
      </c>
      <c r="E55">
        <v>1.4076603906721989</v>
      </c>
      <c r="F55">
        <v>5.3605044762183818</v>
      </c>
      <c r="G55">
        <v>7.8104357612067732</v>
      </c>
      <c r="H55">
        <v>6.38169467042409</v>
      </c>
      <c r="I55">
        <v>11.303937012573565</v>
      </c>
      <c r="J55">
        <v>15.171134297516405</v>
      </c>
      <c r="K55">
        <v>18.614382222599115</v>
      </c>
      <c r="L55">
        <v>18.656430474341182</v>
      </c>
      <c r="M55">
        <v>8.3274225624608675</v>
      </c>
      <c r="N55">
        <v>3.9158941768758093</v>
      </c>
      <c r="O55">
        <v>1.8901477512702636</v>
      </c>
      <c r="P55">
        <v>0.92544236979778394</v>
      </c>
      <c r="Q55">
        <v>0.45720529436391233</v>
      </c>
      <c r="R55">
        <v>0.22709322668010215</v>
      </c>
      <c r="S55">
        <v>0.1131819568678929</v>
      </c>
      <c r="T55">
        <v>5.6533474166716099E-2</v>
      </c>
    </row>
    <row r="56" spans="1:20" x14ac:dyDescent="0.4">
      <c r="A56" s="1" t="s">
        <v>44</v>
      </c>
      <c r="B56" s="1" t="s">
        <v>45</v>
      </c>
      <c r="C56" s="1" t="s">
        <v>31</v>
      </c>
      <c r="D56">
        <v>11.99034898769432</v>
      </c>
      <c r="E56">
        <v>4.6795420882970014</v>
      </c>
      <c r="F56">
        <v>1.083617705695106</v>
      </c>
    </row>
    <row r="57" spans="1:20" x14ac:dyDescent="0.4">
      <c r="A57" s="1" t="s">
        <v>44</v>
      </c>
      <c r="B57" s="1" t="s">
        <v>47</v>
      </c>
      <c r="C57" s="1" t="s">
        <v>31</v>
      </c>
      <c r="D57">
        <v>23.315925078836756</v>
      </c>
      <c r="E57">
        <v>19.308736542081348</v>
      </c>
      <c r="G57">
        <v>8.0925515620361885</v>
      </c>
    </row>
    <row r="58" spans="1:20" x14ac:dyDescent="0.4">
      <c r="A58" s="1" t="s">
        <v>44</v>
      </c>
      <c r="B58" s="1" t="s">
        <v>48</v>
      </c>
      <c r="C58" s="1" t="s">
        <v>31</v>
      </c>
      <c r="D58">
        <v>6.045081423960001</v>
      </c>
      <c r="E58">
        <v>9.9158758223217678</v>
      </c>
      <c r="F58">
        <v>12.702971613678558</v>
      </c>
      <c r="G58">
        <v>16.596354199997677</v>
      </c>
      <c r="H58">
        <v>22.003592426490506</v>
      </c>
      <c r="I58">
        <v>22.762933045443884</v>
      </c>
      <c r="J58">
        <v>11.358473645328296</v>
      </c>
      <c r="K58">
        <v>8.0285298493629469</v>
      </c>
    </row>
    <row r="59" spans="1:20" x14ac:dyDescent="0.4">
      <c r="A59" s="1" t="s">
        <v>44</v>
      </c>
      <c r="B59" s="1" t="s">
        <v>48</v>
      </c>
      <c r="C59" s="1" t="s">
        <v>33</v>
      </c>
      <c r="H59">
        <v>0.57845773719059679</v>
      </c>
      <c r="I59">
        <v>3.3243308526297786</v>
      </c>
      <c r="J59">
        <v>13.501690192051075</v>
      </c>
      <c r="K59">
        <v>14.612264577156264</v>
      </c>
      <c r="L59">
        <v>9.714710376636031</v>
      </c>
    </row>
    <row r="60" spans="1:20" x14ac:dyDescent="0.4">
      <c r="A60" s="1" t="s">
        <v>44</v>
      </c>
      <c r="B60" s="1" t="s">
        <v>49</v>
      </c>
      <c r="C60" s="1" t="s">
        <v>31</v>
      </c>
      <c r="D60">
        <v>2.6950000000000003</v>
      </c>
      <c r="E60">
        <v>3.8079999999999998</v>
      </c>
      <c r="F60">
        <v>4.4880000000000004</v>
      </c>
      <c r="G60">
        <v>5.0710000000000006</v>
      </c>
      <c r="H60">
        <v>5.3440000000000003</v>
      </c>
      <c r="I60">
        <v>5.3979999999999997</v>
      </c>
      <c r="J60">
        <v>5.4480000000000004</v>
      </c>
      <c r="K60">
        <v>5.5369999999999999</v>
      </c>
      <c r="L60">
        <v>5.5850000000000009</v>
      </c>
      <c r="M60">
        <v>5.6340000000000003</v>
      </c>
      <c r="N60">
        <v>5.6666666666666679</v>
      </c>
    </row>
    <row r="61" spans="1:20" x14ac:dyDescent="0.4">
      <c r="A61" s="1" t="s">
        <v>37</v>
      </c>
      <c r="B61" s="1" t="s">
        <v>41</v>
      </c>
      <c r="C61" s="1" t="s">
        <v>31</v>
      </c>
      <c r="E61">
        <v>1.151322440626914</v>
      </c>
      <c r="F61">
        <v>0.7654367330781594</v>
      </c>
      <c r="G61">
        <v>0.50888732093707545</v>
      </c>
      <c r="H61">
        <v>0.71444745347774841</v>
      </c>
      <c r="I61">
        <v>0.47498798377302659</v>
      </c>
      <c r="J61">
        <v>0.34738939693729676</v>
      </c>
      <c r="K61">
        <v>0.23095580848132083</v>
      </c>
      <c r="L61">
        <v>2.3730042958214392</v>
      </c>
      <c r="M61">
        <v>7.8282265896145207</v>
      </c>
      <c r="N61">
        <v>16.028335677642872</v>
      </c>
      <c r="O61">
        <v>9.4397335117709034</v>
      </c>
      <c r="P61">
        <v>6.9954908467135111</v>
      </c>
      <c r="Q61">
        <v>7.0553513239605055</v>
      </c>
      <c r="R61">
        <v>7.0530788878720418</v>
      </c>
      <c r="S61">
        <v>7.0310338186507675</v>
      </c>
      <c r="T61">
        <v>7.0062415929425592</v>
      </c>
    </row>
    <row r="62" spans="1:20" x14ac:dyDescent="0.4">
      <c r="A62" s="1" t="s">
        <v>37</v>
      </c>
      <c r="B62" s="1" t="s">
        <v>42</v>
      </c>
      <c r="C62" s="1" t="s">
        <v>31</v>
      </c>
      <c r="E62">
        <v>0.21006607353643977</v>
      </c>
      <c r="F62">
        <v>1.29223442880513</v>
      </c>
      <c r="G62">
        <v>5.670208989800682</v>
      </c>
      <c r="H62">
        <v>10.384615384615385</v>
      </c>
      <c r="I62">
        <v>10.984615384615385</v>
      </c>
      <c r="J62">
        <v>11.700000000000001</v>
      </c>
      <c r="K62">
        <v>12.215384615384615</v>
      </c>
      <c r="L62">
        <v>3.0042446116825827</v>
      </c>
      <c r="M62">
        <v>4.465983755371485</v>
      </c>
      <c r="N62">
        <v>2.146804304078997</v>
      </c>
      <c r="O62">
        <v>1.0482836667347257</v>
      </c>
      <c r="P62">
        <v>0.51678503566325329</v>
      </c>
      <c r="Q62">
        <v>0.25630371304410648</v>
      </c>
      <c r="R62">
        <v>0.12760955621155476</v>
      </c>
      <c r="S62">
        <v>6.3695590926782897E-2</v>
      </c>
      <c r="T62">
        <v>3.1846169372212671E-2</v>
      </c>
    </row>
    <row r="63" spans="1:20" x14ac:dyDescent="0.4">
      <c r="A63" s="1" t="s">
        <v>37</v>
      </c>
      <c r="B63" s="1" t="s">
        <v>49</v>
      </c>
      <c r="C63" s="1" t="s">
        <v>31</v>
      </c>
      <c r="E63">
        <v>1.3474999999999999</v>
      </c>
      <c r="F63">
        <v>0.8958619769985473</v>
      </c>
      <c r="G63">
        <v>0.80789201181873505</v>
      </c>
      <c r="H63">
        <v>4.5185619499430159</v>
      </c>
      <c r="I63">
        <v>10.639063286478011</v>
      </c>
      <c r="J63">
        <v>7.1228719836634733</v>
      </c>
      <c r="K63">
        <v>14.857606256350035</v>
      </c>
      <c r="L63">
        <v>23.204573393538425</v>
      </c>
      <c r="M63">
        <v>28.873525792196677</v>
      </c>
      <c r="N63">
        <v>32.643059431228565</v>
      </c>
      <c r="O63">
        <v>51.131206517287069</v>
      </c>
      <c r="P63">
        <v>56.997727250385886</v>
      </c>
      <c r="Q63">
        <v>57.110603677448708</v>
      </c>
      <c r="R63">
        <v>57.183073991496855</v>
      </c>
      <c r="S63">
        <v>57.230035506754326</v>
      </c>
      <c r="T63">
        <v>57.260678807851384</v>
      </c>
    </row>
    <row r="64" spans="1:20" x14ac:dyDescent="0.4">
      <c r="A64" s="1" t="s">
        <v>38</v>
      </c>
      <c r="B64" s="1" t="s">
        <v>41</v>
      </c>
      <c r="C64" s="1" t="s">
        <v>31</v>
      </c>
      <c r="O64">
        <v>43.877846943413509</v>
      </c>
      <c r="P64">
        <v>48.432624255713826</v>
      </c>
      <c r="Q64">
        <v>48.829524358780823</v>
      </c>
      <c r="R64">
        <v>49.160029772679323</v>
      </c>
      <c r="S64">
        <v>49.412445015011095</v>
      </c>
      <c r="T64">
        <v>49.596496082129192</v>
      </c>
    </row>
    <row r="65" spans="1:20" x14ac:dyDescent="0.4">
      <c r="A65" s="1" t="s">
        <v>38</v>
      </c>
      <c r="B65" s="1" t="s">
        <v>39</v>
      </c>
      <c r="C65" s="1" t="s">
        <v>32</v>
      </c>
      <c r="L65">
        <v>15.514006359717959</v>
      </c>
      <c r="M65">
        <v>62.398870631181161</v>
      </c>
      <c r="N65">
        <v>102.44427914813456</v>
      </c>
      <c r="O65">
        <v>115.12890412843704</v>
      </c>
      <c r="P65">
        <v>135.51151999999999</v>
      </c>
      <c r="Q65">
        <v>136.54319999999998</v>
      </c>
      <c r="R65">
        <v>137.23098666666664</v>
      </c>
      <c r="S65">
        <v>137.68951111111107</v>
      </c>
      <c r="T65">
        <v>137.99519407407402</v>
      </c>
    </row>
    <row r="66" spans="1:20" x14ac:dyDescent="0.4">
      <c r="A66" s="1" t="s">
        <v>38</v>
      </c>
      <c r="B66" s="1" t="s">
        <v>42</v>
      </c>
      <c r="C66" s="1" t="s">
        <v>31</v>
      </c>
      <c r="F66">
        <v>0.181830498529857</v>
      </c>
      <c r="G66">
        <v>1.2271613354706434</v>
      </c>
      <c r="H66">
        <v>5.4561075892304638</v>
      </c>
      <c r="I66">
        <v>22.564553820021473</v>
      </c>
      <c r="J66">
        <v>32.758638751267121</v>
      </c>
      <c r="K66">
        <v>38.26961290448137</v>
      </c>
      <c r="L66">
        <v>58.419299854315227</v>
      </c>
      <c r="M66">
        <v>73.895722789216393</v>
      </c>
      <c r="N66">
        <v>87.610519172076607</v>
      </c>
      <c r="O66">
        <v>94.639443989320725</v>
      </c>
      <c r="P66">
        <v>98.145070520009952</v>
      </c>
      <c r="Q66">
        <v>100.04378947419782</v>
      </c>
      <c r="R66">
        <v>101.10138119230845</v>
      </c>
      <c r="S66">
        <v>101.70557869459756</v>
      </c>
      <c r="T66">
        <v>102.05892252111913</v>
      </c>
    </row>
    <row r="67" spans="1:20" x14ac:dyDescent="0.4">
      <c r="A67" s="1" t="s">
        <v>38</v>
      </c>
      <c r="B67" s="1" t="s">
        <v>47</v>
      </c>
      <c r="C67" s="1" t="s">
        <v>31</v>
      </c>
      <c r="L67">
        <v>14.453684573323196</v>
      </c>
      <c r="N67">
        <v>15.179315437824751</v>
      </c>
      <c r="O67">
        <v>20.619444990841838</v>
      </c>
      <c r="P67">
        <v>20.737310627376733</v>
      </c>
      <c r="Q67">
        <v>20.815887718400006</v>
      </c>
      <c r="R67">
        <v>20.86827244574885</v>
      </c>
      <c r="S67">
        <v>20.903195597314749</v>
      </c>
      <c r="T67">
        <v>20.926477698358674</v>
      </c>
    </row>
    <row r="68" spans="1:20" x14ac:dyDescent="0.4">
      <c r="A68" s="1" t="s">
        <v>38</v>
      </c>
      <c r="B68" s="1" t="s">
        <v>48</v>
      </c>
      <c r="C68" s="1" t="s">
        <v>31</v>
      </c>
      <c r="J68">
        <v>3.3485263546717001</v>
      </c>
      <c r="K68">
        <v>6.7582201506370483</v>
      </c>
      <c r="L68">
        <v>19.624259854685224</v>
      </c>
      <c r="M68">
        <v>28.270796631615539</v>
      </c>
      <c r="N68">
        <v>28.851276293977172</v>
      </c>
      <c r="O68">
        <v>29.339749999999988</v>
      </c>
      <c r="P68">
        <v>29.317749999999986</v>
      </c>
      <c r="Q68">
        <v>29.303083333333316</v>
      </c>
      <c r="R68">
        <v>29.293305555555538</v>
      </c>
      <c r="S68">
        <v>29.286787037037016</v>
      </c>
      <c r="T68">
        <v>29.282441358024666</v>
      </c>
    </row>
    <row r="69" spans="1:20" x14ac:dyDescent="0.4">
      <c r="A69" s="1" t="s">
        <v>535</v>
      </c>
      <c r="B69" s="1" t="s">
        <v>39</v>
      </c>
      <c r="C69" s="1" t="s">
        <v>31</v>
      </c>
      <c r="E69">
        <v>0.47399999999999998</v>
      </c>
      <c r="F69">
        <v>2.9006762932338406</v>
      </c>
      <c r="G69">
        <v>11.568728979634942</v>
      </c>
      <c r="H69">
        <v>43.703118650563837</v>
      </c>
      <c r="I69">
        <v>80.405615115592497</v>
      </c>
      <c r="J69">
        <v>93.110763752196078</v>
      </c>
      <c r="K69">
        <v>105.40084749499788</v>
      </c>
      <c r="L69">
        <v>116.90622938644862</v>
      </c>
      <c r="M69">
        <v>125.58558991253422</v>
      </c>
      <c r="N69">
        <v>131.28614423297003</v>
      </c>
      <c r="O69">
        <v>134.97485513219806</v>
      </c>
      <c r="P69">
        <v>136.63739215294765</v>
      </c>
      <c r="Q69">
        <v>138.24430420706796</v>
      </c>
      <c r="R69">
        <v>139.32675094929778</v>
      </c>
      <c r="S69">
        <v>140.05381929048445</v>
      </c>
      <c r="T69">
        <v>140.54120495889677</v>
      </c>
    </row>
    <row r="70" spans="1:20" x14ac:dyDescent="0.4">
      <c r="A70" s="1" t="s">
        <v>535</v>
      </c>
      <c r="B70" s="1" t="s">
        <v>538</v>
      </c>
      <c r="C70" s="1" t="s">
        <v>31</v>
      </c>
      <c r="K70">
        <v>23.109725741518556</v>
      </c>
      <c r="L70">
        <v>40</v>
      </c>
      <c r="M70">
        <v>40</v>
      </c>
      <c r="N70">
        <v>40</v>
      </c>
      <c r="O70">
        <v>40</v>
      </c>
      <c r="P70">
        <v>40</v>
      </c>
      <c r="Q70">
        <v>40</v>
      </c>
      <c r="R70">
        <v>40</v>
      </c>
      <c r="S70">
        <v>40</v>
      </c>
      <c r="T70">
        <v>40</v>
      </c>
    </row>
    <row r="71" spans="1:20" x14ac:dyDescent="0.4">
      <c r="A71" s="1" t="s">
        <v>535</v>
      </c>
      <c r="B71" s="1" t="s">
        <v>538</v>
      </c>
      <c r="C71" s="1" t="s">
        <v>32</v>
      </c>
      <c r="K71">
        <v>8.9511657036976171</v>
      </c>
      <c r="L71">
        <v>35.079952282954956</v>
      </c>
      <c r="M71">
        <v>131.945146801633</v>
      </c>
      <c r="N71">
        <v>133.9374143530047</v>
      </c>
      <c r="O71">
        <v>137.3865758588544</v>
      </c>
      <c r="P71">
        <v>126.79032417368491</v>
      </c>
      <c r="Q71">
        <v>129.8793909692094</v>
      </c>
      <c r="R71">
        <v>131.96536892689952</v>
      </c>
      <c r="S71">
        <v>133.36896656464563</v>
      </c>
      <c r="T71">
        <v>134.31106365874908</v>
      </c>
    </row>
    <row r="72" spans="1:20" x14ac:dyDescent="0.4">
      <c r="A72" s="1" t="s">
        <v>538</v>
      </c>
      <c r="B72" s="1" t="s">
        <v>39</v>
      </c>
      <c r="C72" s="1" t="s">
        <v>31</v>
      </c>
      <c r="K72">
        <v>22.442624011651318</v>
      </c>
      <c r="L72">
        <v>52.555966598068473</v>
      </c>
      <c r="M72">
        <v>120.3616027611431</v>
      </c>
      <c r="N72">
        <v>121.75619004710327</v>
      </c>
      <c r="O72">
        <v>124.17060310119807</v>
      </c>
      <c r="P72">
        <v>116.75322692157944</v>
      </c>
      <c r="Q72">
        <v>118.91557367844656</v>
      </c>
      <c r="R72">
        <v>120.37575824882965</v>
      </c>
      <c r="S72">
        <v>121.35827659525195</v>
      </c>
      <c r="T72">
        <v>122.01774456112435</v>
      </c>
    </row>
    <row r="73" spans="1:20" x14ac:dyDescent="0.4">
      <c r="A73" s="1"/>
      <c r="B73" s="1"/>
      <c r="C73" s="1"/>
    </row>
    <row r="74" spans="1:20" x14ac:dyDescent="0.4">
      <c r="A74" s="1"/>
      <c r="B74" s="1"/>
      <c r="C74" s="1"/>
    </row>
    <row r="75" spans="1:20" x14ac:dyDescent="0.4">
      <c r="A75" s="1"/>
      <c r="B75" s="1"/>
      <c r="C75" s="1"/>
    </row>
    <row r="76" spans="1:20" x14ac:dyDescent="0.4">
      <c r="A76" s="1"/>
      <c r="B76" s="1"/>
      <c r="C76" s="1"/>
    </row>
    <row r="77" spans="1:20" x14ac:dyDescent="0.4">
      <c r="A77" s="1"/>
      <c r="B77" s="1"/>
      <c r="C77" s="1"/>
    </row>
    <row r="78" spans="1:20" x14ac:dyDescent="0.4">
      <c r="A78" s="1"/>
      <c r="B78" s="1"/>
      <c r="C78" s="1"/>
    </row>
    <row r="79" spans="1:20" x14ac:dyDescent="0.4">
      <c r="A79" s="1"/>
      <c r="B79" s="1"/>
      <c r="C79" s="1"/>
    </row>
    <row r="80" spans="1:20" x14ac:dyDescent="0.4">
      <c r="A80" s="1"/>
      <c r="B80" s="1"/>
      <c r="C80" s="1"/>
    </row>
    <row r="81" spans="1:3" x14ac:dyDescent="0.4">
      <c r="A81" s="1"/>
      <c r="B81" s="1"/>
      <c r="C81" s="1"/>
    </row>
    <row r="82" spans="1:3" x14ac:dyDescent="0.4">
      <c r="A82" s="1"/>
      <c r="B82" s="1"/>
      <c r="C82" s="1"/>
    </row>
    <row r="83" spans="1:3" x14ac:dyDescent="0.4">
      <c r="A83" s="1"/>
      <c r="B83" s="1"/>
      <c r="C83" s="1"/>
    </row>
    <row r="84" spans="1:3" x14ac:dyDescent="0.4">
      <c r="A84" s="1"/>
      <c r="B84" s="1"/>
      <c r="C84" s="1"/>
    </row>
    <row r="85" spans="1:3" x14ac:dyDescent="0.4">
      <c r="A85" s="1"/>
      <c r="B85" s="1"/>
      <c r="C85" s="1"/>
    </row>
    <row r="86" spans="1:3" x14ac:dyDescent="0.4">
      <c r="A86" s="1"/>
      <c r="B86" s="1"/>
      <c r="C86" s="1"/>
    </row>
    <row r="87" spans="1:3" x14ac:dyDescent="0.4">
      <c r="A87" s="1"/>
      <c r="B87" s="1"/>
      <c r="C87" s="1"/>
    </row>
    <row r="88" spans="1:3" x14ac:dyDescent="0.4">
      <c r="A88" s="1"/>
      <c r="B88" s="1"/>
      <c r="C88" s="1"/>
    </row>
    <row r="89" spans="1:3" x14ac:dyDescent="0.4">
      <c r="A89" s="1"/>
      <c r="B89" s="1"/>
      <c r="C89" s="1"/>
    </row>
    <row r="90" spans="1:3" x14ac:dyDescent="0.4">
      <c r="A90" s="1"/>
      <c r="B90" s="1"/>
      <c r="C90" s="1"/>
    </row>
    <row r="91" spans="1:3" x14ac:dyDescent="0.4">
      <c r="A91" s="1"/>
      <c r="B91" s="1"/>
      <c r="C91" s="1"/>
    </row>
    <row r="92" spans="1:3" x14ac:dyDescent="0.4">
      <c r="A92" s="1"/>
      <c r="B92" s="1"/>
      <c r="C92" s="1"/>
    </row>
    <row r="93" spans="1:3" x14ac:dyDescent="0.4">
      <c r="A93" s="1"/>
      <c r="B93" s="1"/>
      <c r="C93" s="1"/>
    </row>
    <row r="94" spans="1:3" x14ac:dyDescent="0.4">
      <c r="A94" s="1"/>
      <c r="B94" s="1"/>
      <c r="C94" s="1"/>
    </row>
    <row r="95" spans="1:3" x14ac:dyDescent="0.4">
      <c r="A95" s="1"/>
      <c r="B95" s="1"/>
      <c r="C95" s="1"/>
    </row>
    <row r="96" spans="1:3" x14ac:dyDescent="0.4">
      <c r="A96" s="1"/>
      <c r="B96" s="1"/>
      <c r="C96" s="1"/>
    </row>
    <row r="97" spans="1:3" x14ac:dyDescent="0.4">
      <c r="A97" s="1"/>
      <c r="B97" s="1"/>
      <c r="C97" s="1"/>
    </row>
    <row r="98" spans="1:3" x14ac:dyDescent="0.4">
      <c r="A98" s="1"/>
      <c r="B98" s="1"/>
      <c r="C98" s="1"/>
    </row>
    <row r="99" spans="1:3" x14ac:dyDescent="0.4">
      <c r="A99" s="1"/>
      <c r="B99" s="1"/>
      <c r="C99" s="1"/>
    </row>
    <row r="100" spans="1:3" x14ac:dyDescent="0.4">
      <c r="A100" s="1"/>
      <c r="B100" s="1"/>
      <c r="C100" s="1"/>
    </row>
    <row r="101" spans="1:3" x14ac:dyDescent="0.4">
      <c r="A101" s="1"/>
      <c r="B101" s="1"/>
      <c r="C101" s="1"/>
    </row>
    <row r="102" spans="1:3" x14ac:dyDescent="0.4">
      <c r="A102" s="1"/>
      <c r="B102" s="1"/>
      <c r="C102" s="1"/>
    </row>
    <row r="103" spans="1:3" x14ac:dyDescent="0.4">
      <c r="A103" s="1"/>
      <c r="B103" s="1"/>
      <c r="C103" s="1"/>
    </row>
    <row r="104" spans="1:3" x14ac:dyDescent="0.4">
      <c r="A104" s="1"/>
      <c r="B104" s="1"/>
      <c r="C104" s="1"/>
    </row>
    <row r="105" spans="1:3" x14ac:dyDescent="0.4">
      <c r="A105" s="1"/>
      <c r="B105" s="1"/>
      <c r="C105" s="1"/>
    </row>
    <row r="106" spans="1:3" x14ac:dyDescent="0.4">
      <c r="A106" s="1"/>
      <c r="B106" s="1"/>
      <c r="C106" s="1"/>
    </row>
    <row r="107" spans="1:3" x14ac:dyDescent="0.4">
      <c r="A107" s="1"/>
      <c r="B107" s="1"/>
      <c r="C107" s="1"/>
    </row>
    <row r="108" spans="1:3" x14ac:dyDescent="0.4">
      <c r="A108" s="1"/>
      <c r="B108" s="1"/>
      <c r="C108" s="1"/>
    </row>
    <row r="109" spans="1:3" x14ac:dyDescent="0.4">
      <c r="A109" s="1"/>
      <c r="B109" s="1"/>
      <c r="C109" s="1"/>
    </row>
    <row r="110" spans="1:3" x14ac:dyDescent="0.4">
      <c r="A110" s="1"/>
      <c r="B110" s="1"/>
      <c r="C110" s="1"/>
    </row>
    <row r="111" spans="1:3" x14ac:dyDescent="0.4">
      <c r="A111" s="1"/>
      <c r="B111" s="1"/>
      <c r="C111" s="1"/>
    </row>
    <row r="112" spans="1:3" x14ac:dyDescent="0.4">
      <c r="A112" s="1"/>
      <c r="B112" s="1"/>
      <c r="C112" s="1"/>
    </row>
    <row r="113" spans="1:3" x14ac:dyDescent="0.4">
      <c r="A113" s="1"/>
      <c r="B113" s="1"/>
      <c r="C113" s="1"/>
    </row>
    <row r="114" spans="1:3" x14ac:dyDescent="0.4">
      <c r="A114" s="1"/>
      <c r="B114" s="1"/>
      <c r="C114" s="1"/>
    </row>
    <row r="115" spans="1:3" x14ac:dyDescent="0.4">
      <c r="A115" s="1"/>
      <c r="B115" s="1"/>
      <c r="C115" s="1"/>
    </row>
    <row r="116" spans="1:3" x14ac:dyDescent="0.4">
      <c r="A116" s="1"/>
      <c r="B116" s="1"/>
      <c r="C116" s="1"/>
    </row>
    <row r="117" spans="1:3" x14ac:dyDescent="0.4">
      <c r="A117" s="1"/>
      <c r="B117" s="1"/>
      <c r="C117" s="1"/>
    </row>
    <row r="118" spans="1:3" x14ac:dyDescent="0.4">
      <c r="A118" s="1"/>
      <c r="B118" s="1"/>
      <c r="C118" s="1"/>
    </row>
    <row r="119" spans="1:3" x14ac:dyDescent="0.4">
      <c r="A119" s="1"/>
      <c r="B119" s="1"/>
      <c r="C119" s="1"/>
    </row>
    <row r="120" spans="1:3" x14ac:dyDescent="0.4">
      <c r="A120" s="1"/>
      <c r="B120" s="1"/>
      <c r="C120" s="1"/>
    </row>
    <row r="121" spans="1:3" x14ac:dyDescent="0.4">
      <c r="A121" s="1"/>
      <c r="B121" s="1"/>
      <c r="C121" s="1"/>
    </row>
    <row r="122" spans="1:3" x14ac:dyDescent="0.4">
      <c r="A122" s="1"/>
      <c r="B122" s="1"/>
      <c r="C122" s="1"/>
    </row>
    <row r="123" spans="1:3" x14ac:dyDescent="0.4">
      <c r="A123" s="1"/>
      <c r="B123" s="1"/>
      <c r="C123" s="1"/>
    </row>
    <row r="124" spans="1:3" x14ac:dyDescent="0.4">
      <c r="A124" s="1"/>
      <c r="B124" s="1"/>
      <c r="C124" s="1"/>
    </row>
    <row r="125" spans="1:3" x14ac:dyDescent="0.4">
      <c r="A125" s="1"/>
      <c r="B125" s="1"/>
      <c r="C125" s="1"/>
    </row>
    <row r="126" spans="1:3" x14ac:dyDescent="0.4">
      <c r="A126" s="1"/>
      <c r="B126" s="1"/>
      <c r="C126" s="1"/>
    </row>
    <row r="127" spans="1:3" x14ac:dyDescent="0.4">
      <c r="A127" s="1"/>
      <c r="B127" s="1"/>
      <c r="C127" s="1"/>
    </row>
    <row r="128" spans="1:3" x14ac:dyDescent="0.4">
      <c r="A128" s="1"/>
      <c r="B128" s="1"/>
      <c r="C128" s="1"/>
    </row>
    <row r="129" spans="1:3" x14ac:dyDescent="0.4">
      <c r="A129" s="1"/>
      <c r="B129" s="1"/>
      <c r="C129" s="1"/>
    </row>
    <row r="130" spans="1:3" x14ac:dyDescent="0.4">
      <c r="A130" s="1"/>
      <c r="B130" s="1"/>
      <c r="C130" s="1"/>
    </row>
    <row r="131" spans="1:3" x14ac:dyDescent="0.4">
      <c r="A131" s="1"/>
      <c r="B131" s="1"/>
      <c r="C131" s="1"/>
    </row>
    <row r="132" spans="1:3" x14ac:dyDescent="0.4">
      <c r="A132" s="1"/>
      <c r="B132" s="1"/>
      <c r="C132" s="1"/>
    </row>
    <row r="133" spans="1:3" x14ac:dyDescent="0.4">
      <c r="A133" s="1"/>
      <c r="B133" s="1"/>
      <c r="C133" s="1"/>
    </row>
    <row r="134" spans="1:3" x14ac:dyDescent="0.4">
      <c r="A134" s="1"/>
      <c r="B134" s="1"/>
      <c r="C134" s="1"/>
    </row>
    <row r="135" spans="1:3" x14ac:dyDescent="0.4">
      <c r="A135" s="1"/>
      <c r="B135" s="1"/>
      <c r="C135" s="1"/>
    </row>
    <row r="136" spans="1:3" x14ac:dyDescent="0.4">
      <c r="A136" s="1"/>
      <c r="B136" s="1"/>
      <c r="C136" s="1"/>
    </row>
    <row r="137" spans="1:3" x14ac:dyDescent="0.4">
      <c r="A137" s="1"/>
      <c r="B137" s="1"/>
      <c r="C137" s="1"/>
    </row>
    <row r="138" spans="1:3" x14ac:dyDescent="0.4">
      <c r="A138" s="1"/>
      <c r="B138" s="1"/>
      <c r="C138" s="1"/>
    </row>
    <row r="139" spans="1:3" x14ac:dyDescent="0.4">
      <c r="A139" s="1"/>
      <c r="B139" s="1"/>
      <c r="C139" s="1"/>
    </row>
    <row r="140" spans="1:3" x14ac:dyDescent="0.4">
      <c r="A140" s="1"/>
      <c r="B140" s="1"/>
      <c r="C140" s="1"/>
    </row>
    <row r="141" spans="1:3" x14ac:dyDescent="0.4">
      <c r="A141" s="1"/>
      <c r="B141" s="1"/>
      <c r="C141" s="1"/>
    </row>
    <row r="142" spans="1:3" x14ac:dyDescent="0.4">
      <c r="A142" s="1"/>
      <c r="B142" s="1"/>
      <c r="C142" s="1"/>
    </row>
    <row r="143" spans="1:3" x14ac:dyDescent="0.4">
      <c r="A143" s="1"/>
      <c r="B143" s="1"/>
      <c r="C143" s="1"/>
    </row>
    <row r="144" spans="1:3" x14ac:dyDescent="0.4">
      <c r="A144" s="1"/>
      <c r="B144" s="1"/>
      <c r="C144" s="1"/>
    </row>
    <row r="145" spans="1:3" x14ac:dyDescent="0.4">
      <c r="A145" s="1"/>
      <c r="B145" s="1"/>
      <c r="C145" s="1"/>
    </row>
    <row r="146" spans="1:3" x14ac:dyDescent="0.4">
      <c r="A146" s="1"/>
      <c r="B146" s="1"/>
      <c r="C146" s="1"/>
    </row>
    <row r="147" spans="1:3" x14ac:dyDescent="0.4">
      <c r="A147" s="1"/>
      <c r="B147" s="1"/>
      <c r="C147" s="1"/>
    </row>
    <row r="148" spans="1:3" x14ac:dyDescent="0.4">
      <c r="A148" s="1"/>
      <c r="B148" s="1"/>
      <c r="C148" s="1"/>
    </row>
    <row r="149" spans="1:3" x14ac:dyDescent="0.4">
      <c r="A149" s="1"/>
      <c r="B149" s="1"/>
      <c r="C149" s="1"/>
    </row>
    <row r="150" spans="1:3" x14ac:dyDescent="0.4">
      <c r="A150" s="1"/>
      <c r="B150" s="1"/>
      <c r="C150" s="1"/>
    </row>
    <row r="151" spans="1:3" x14ac:dyDescent="0.4">
      <c r="A151" s="1"/>
      <c r="B151" s="1"/>
      <c r="C151" s="1"/>
    </row>
    <row r="152" spans="1:3" x14ac:dyDescent="0.4">
      <c r="A152" s="1"/>
      <c r="B152" s="1"/>
      <c r="C152" s="1"/>
    </row>
    <row r="153" spans="1:3" x14ac:dyDescent="0.4">
      <c r="A153" s="1"/>
      <c r="B153" s="1"/>
      <c r="C153" s="1"/>
    </row>
    <row r="154" spans="1:3" x14ac:dyDescent="0.4">
      <c r="A154" s="1"/>
      <c r="B154" s="1"/>
      <c r="C154" s="1"/>
    </row>
    <row r="155" spans="1:3" x14ac:dyDescent="0.4">
      <c r="A155" s="1"/>
      <c r="B155" s="1"/>
      <c r="C155" s="1"/>
    </row>
    <row r="156" spans="1:3" x14ac:dyDescent="0.4">
      <c r="A156" s="1"/>
      <c r="B156" s="1"/>
      <c r="C156" s="1"/>
    </row>
    <row r="157" spans="1:3" x14ac:dyDescent="0.4">
      <c r="A157" s="1"/>
      <c r="B157" s="1"/>
      <c r="C157" s="1"/>
    </row>
    <row r="158" spans="1:3" x14ac:dyDescent="0.4">
      <c r="A158" s="1"/>
      <c r="B158" s="1"/>
      <c r="C158" s="1"/>
    </row>
    <row r="159" spans="1:3" x14ac:dyDescent="0.4">
      <c r="A159" s="1"/>
      <c r="B159" s="1"/>
      <c r="C159" s="1"/>
    </row>
    <row r="160" spans="1:3" x14ac:dyDescent="0.4">
      <c r="A160" s="1"/>
      <c r="B160" s="1"/>
      <c r="C160" s="1"/>
    </row>
    <row r="161" spans="1:3" x14ac:dyDescent="0.4">
      <c r="A161" s="1"/>
      <c r="B161" s="1"/>
      <c r="C161" s="1"/>
    </row>
    <row r="162" spans="1:3" x14ac:dyDescent="0.4">
      <c r="A162" s="1"/>
      <c r="B162" s="1"/>
      <c r="C162" s="1"/>
    </row>
    <row r="163" spans="1:3" x14ac:dyDescent="0.4">
      <c r="A163" s="1"/>
      <c r="B163" s="1"/>
      <c r="C163" s="1"/>
    </row>
    <row r="164" spans="1:3" x14ac:dyDescent="0.4">
      <c r="A164" s="1"/>
      <c r="B164" s="1"/>
      <c r="C164" s="1"/>
    </row>
    <row r="165" spans="1:3" x14ac:dyDescent="0.4">
      <c r="A165" s="1"/>
      <c r="B165" s="1"/>
      <c r="C165" s="1"/>
    </row>
    <row r="166" spans="1:3" x14ac:dyDescent="0.4">
      <c r="A166" s="1"/>
      <c r="B166" s="1"/>
      <c r="C166" s="1"/>
    </row>
    <row r="167" spans="1:3" x14ac:dyDescent="0.4">
      <c r="A167" s="1"/>
      <c r="B167" s="1"/>
      <c r="C167" s="1"/>
    </row>
    <row r="168" spans="1:3" x14ac:dyDescent="0.4">
      <c r="A168" s="1"/>
      <c r="B168" s="1"/>
      <c r="C168" s="1"/>
    </row>
    <row r="169" spans="1:3" x14ac:dyDescent="0.4">
      <c r="A169" s="1"/>
      <c r="B169" s="1"/>
      <c r="C169" s="1"/>
    </row>
    <row r="170" spans="1:3" x14ac:dyDescent="0.4">
      <c r="A170" s="1"/>
      <c r="B170" s="1"/>
      <c r="C170" s="1"/>
    </row>
    <row r="171" spans="1:3" x14ac:dyDescent="0.4">
      <c r="A171" s="1"/>
      <c r="B171" s="1"/>
      <c r="C171" s="1"/>
    </row>
    <row r="172" spans="1:3" x14ac:dyDescent="0.4">
      <c r="A172" s="1"/>
      <c r="B172" s="1"/>
      <c r="C172" s="1"/>
    </row>
    <row r="173" spans="1:3" x14ac:dyDescent="0.4">
      <c r="A173" s="1"/>
      <c r="B173" s="1"/>
      <c r="C173" s="1"/>
    </row>
    <row r="174" spans="1:3" x14ac:dyDescent="0.4">
      <c r="A174" s="1"/>
      <c r="B174" s="1"/>
      <c r="C174" s="1"/>
    </row>
    <row r="175" spans="1:3" x14ac:dyDescent="0.4">
      <c r="A175" s="1"/>
      <c r="B175" s="1"/>
      <c r="C175" s="1"/>
    </row>
    <row r="176" spans="1:3" x14ac:dyDescent="0.4">
      <c r="A176" s="1"/>
      <c r="B176" s="1"/>
      <c r="C176" s="1"/>
    </row>
    <row r="177" spans="1:3" x14ac:dyDescent="0.4">
      <c r="A177" s="1"/>
      <c r="B177" s="1"/>
      <c r="C177" s="1"/>
    </row>
    <row r="178" spans="1:3" x14ac:dyDescent="0.4">
      <c r="A178" s="1"/>
      <c r="B178" s="1"/>
      <c r="C178" s="1"/>
    </row>
    <row r="179" spans="1:3" x14ac:dyDescent="0.4">
      <c r="A179" s="1"/>
      <c r="B179" s="1"/>
      <c r="C179" s="1"/>
    </row>
    <row r="180" spans="1:3" x14ac:dyDescent="0.4">
      <c r="A180" s="1"/>
      <c r="B180" s="1"/>
      <c r="C180" s="1"/>
    </row>
    <row r="181" spans="1:3" x14ac:dyDescent="0.4">
      <c r="A181" s="1"/>
      <c r="B181" s="1"/>
      <c r="C181" s="1"/>
    </row>
    <row r="182" spans="1:3" x14ac:dyDescent="0.4">
      <c r="A182" s="1"/>
      <c r="B182" s="1"/>
      <c r="C182" s="1"/>
    </row>
    <row r="183" spans="1:3" x14ac:dyDescent="0.4">
      <c r="A183" s="1"/>
      <c r="B183" s="1"/>
      <c r="C183" s="1"/>
    </row>
    <row r="184" spans="1:3" x14ac:dyDescent="0.4">
      <c r="A184" s="1"/>
      <c r="B184" s="1"/>
      <c r="C184" s="1"/>
    </row>
    <row r="185" spans="1:3" x14ac:dyDescent="0.4">
      <c r="A185" s="1"/>
      <c r="B185" s="1"/>
      <c r="C185" s="1"/>
    </row>
    <row r="186" spans="1:3" x14ac:dyDescent="0.4">
      <c r="A186" s="1"/>
      <c r="B186" s="1"/>
      <c r="C186" s="1"/>
    </row>
    <row r="187" spans="1:3" x14ac:dyDescent="0.4">
      <c r="A187" s="1"/>
      <c r="B187" s="1"/>
      <c r="C187" s="1"/>
    </row>
    <row r="188" spans="1:3" x14ac:dyDescent="0.4">
      <c r="A188" s="1"/>
      <c r="B188" s="1"/>
      <c r="C188" s="1"/>
    </row>
    <row r="189" spans="1:3" x14ac:dyDescent="0.4">
      <c r="A189" s="1"/>
      <c r="B189" s="1"/>
      <c r="C189" s="1"/>
    </row>
    <row r="190" spans="1:3" x14ac:dyDescent="0.4">
      <c r="A190" s="1"/>
      <c r="B190" s="1"/>
      <c r="C190" s="1"/>
    </row>
    <row r="191" spans="1:3" x14ac:dyDescent="0.4">
      <c r="A191" s="1"/>
      <c r="B191" s="1"/>
      <c r="C191" s="1"/>
    </row>
    <row r="192" spans="1:3" x14ac:dyDescent="0.4">
      <c r="A192" s="1"/>
      <c r="B192" s="1"/>
      <c r="C192" s="1"/>
    </row>
    <row r="193" spans="1:3" x14ac:dyDescent="0.4">
      <c r="A193" s="1"/>
      <c r="B193" s="1"/>
      <c r="C193" s="1"/>
    </row>
    <row r="194" spans="1:3" x14ac:dyDescent="0.4">
      <c r="A194" s="1"/>
      <c r="B194" s="1"/>
      <c r="C194" s="1"/>
    </row>
    <row r="195" spans="1:3" x14ac:dyDescent="0.4">
      <c r="A195" s="1"/>
      <c r="B195" s="1"/>
      <c r="C195" s="1"/>
    </row>
    <row r="196" spans="1:3" x14ac:dyDescent="0.4">
      <c r="A196" s="1"/>
      <c r="B196" s="1"/>
      <c r="C196" s="1"/>
    </row>
    <row r="197" spans="1:3" x14ac:dyDescent="0.4">
      <c r="A197" s="1"/>
      <c r="B197" s="1"/>
      <c r="C197" s="1"/>
    </row>
    <row r="198" spans="1:3" x14ac:dyDescent="0.4">
      <c r="A198" s="1"/>
      <c r="B198" s="1"/>
      <c r="C198" s="1"/>
    </row>
    <row r="199" spans="1:3" x14ac:dyDescent="0.4">
      <c r="A199" s="1"/>
      <c r="B199" s="1"/>
      <c r="C199" s="1"/>
    </row>
    <row r="200" spans="1:3" x14ac:dyDescent="0.4">
      <c r="A200" s="1"/>
      <c r="B200" s="1"/>
      <c r="C200" s="1"/>
    </row>
    <row r="201" spans="1:3" x14ac:dyDescent="0.4">
      <c r="A201" s="1"/>
      <c r="B201" s="1"/>
      <c r="C201" s="1"/>
    </row>
    <row r="202" spans="1:3" x14ac:dyDescent="0.4">
      <c r="A202" s="1"/>
      <c r="B202" s="1"/>
      <c r="C202" s="1"/>
    </row>
    <row r="203" spans="1:3" x14ac:dyDescent="0.4">
      <c r="A203" s="1"/>
      <c r="B203" s="1"/>
      <c r="C203" s="1"/>
    </row>
    <row r="204" spans="1:3" x14ac:dyDescent="0.4">
      <c r="A204" s="1"/>
      <c r="B204" s="1"/>
      <c r="C204" s="1"/>
    </row>
    <row r="205" spans="1:3" x14ac:dyDescent="0.4">
      <c r="A205" s="1"/>
      <c r="B205" s="1"/>
      <c r="C205" s="1"/>
    </row>
    <row r="206" spans="1:3" x14ac:dyDescent="0.4">
      <c r="A206" s="1"/>
      <c r="B206" s="1"/>
      <c r="C206" s="1"/>
    </row>
    <row r="207" spans="1:3" x14ac:dyDescent="0.4">
      <c r="A207" s="1"/>
      <c r="B207" s="1"/>
      <c r="C207" s="1"/>
    </row>
    <row r="208" spans="1:3" x14ac:dyDescent="0.4">
      <c r="A208" s="1"/>
      <c r="B208" s="1"/>
      <c r="C208" s="1"/>
    </row>
    <row r="209" spans="1:3" x14ac:dyDescent="0.4">
      <c r="A209" s="1"/>
      <c r="B209" s="1"/>
      <c r="C209" s="1"/>
    </row>
    <row r="210" spans="1:3" x14ac:dyDescent="0.4">
      <c r="A210" s="1"/>
      <c r="B210" s="1"/>
      <c r="C210" s="1"/>
    </row>
    <row r="211" spans="1:3" x14ac:dyDescent="0.4">
      <c r="A211" s="1"/>
      <c r="B211" s="1"/>
      <c r="C211" s="1"/>
    </row>
    <row r="212" spans="1:3" x14ac:dyDescent="0.4">
      <c r="A212" s="1"/>
      <c r="B212" s="1"/>
      <c r="C212" s="1"/>
    </row>
    <row r="213" spans="1:3" x14ac:dyDescent="0.4">
      <c r="A213" s="1"/>
      <c r="B213" s="1"/>
      <c r="C213" s="1"/>
    </row>
    <row r="214" spans="1:3" x14ac:dyDescent="0.4">
      <c r="A214" s="1"/>
      <c r="B214" s="1"/>
      <c r="C214" s="1"/>
    </row>
    <row r="215" spans="1:3" x14ac:dyDescent="0.4">
      <c r="A215" s="1"/>
      <c r="B215" s="1"/>
      <c r="C215" s="1"/>
    </row>
    <row r="216" spans="1:3" x14ac:dyDescent="0.4">
      <c r="A216" s="1"/>
      <c r="B216" s="1"/>
      <c r="C216" s="1"/>
    </row>
    <row r="217" spans="1:3" x14ac:dyDescent="0.4">
      <c r="A217" s="1"/>
      <c r="B217" s="1"/>
      <c r="C217" s="1"/>
    </row>
    <row r="218" spans="1:3" x14ac:dyDescent="0.4">
      <c r="A218" s="1"/>
      <c r="B218" s="1"/>
      <c r="C218" s="1"/>
    </row>
    <row r="219" spans="1:3" x14ac:dyDescent="0.4">
      <c r="A219" s="1"/>
      <c r="B219" s="1"/>
      <c r="C219" s="1"/>
    </row>
    <row r="220" spans="1:3" x14ac:dyDescent="0.4">
      <c r="A220" s="1"/>
      <c r="B220" s="1"/>
      <c r="C220" s="1"/>
    </row>
    <row r="221" spans="1:3" x14ac:dyDescent="0.4">
      <c r="A221" s="1"/>
      <c r="B221" s="1"/>
      <c r="C221" s="1"/>
    </row>
    <row r="222" spans="1:3" x14ac:dyDescent="0.4">
      <c r="A222" s="1"/>
      <c r="B222" s="1"/>
      <c r="C222" s="1"/>
    </row>
    <row r="223" spans="1:3" x14ac:dyDescent="0.4">
      <c r="A223" s="1"/>
      <c r="B223" s="1"/>
      <c r="C223" s="1"/>
    </row>
    <row r="224" spans="1:3" x14ac:dyDescent="0.4">
      <c r="A224" s="1"/>
      <c r="B224" s="1"/>
      <c r="C224" s="1"/>
    </row>
    <row r="225" spans="1:3" x14ac:dyDescent="0.4">
      <c r="A225" s="1"/>
      <c r="B225" s="1"/>
      <c r="C225" s="1"/>
    </row>
    <row r="226" spans="1:3" x14ac:dyDescent="0.4">
      <c r="A226" s="1"/>
      <c r="B226" s="1"/>
      <c r="C226" s="1"/>
    </row>
    <row r="227" spans="1:3" x14ac:dyDescent="0.4">
      <c r="A227" s="1"/>
      <c r="B227" s="1"/>
      <c r="C227" s="1"/>
    </row>
    <row r="228" spans="1:3" x14ac:dyDescent="0.4">
      <c r="A228" s="1"/>
      <c r="B228" s="1"/>
      <c r="C228" s="1"/>
    </row>
    <row r="229" spans="1:3" x14ac:dyDescent="0.4">
      <c r="A229" s="1"/>
      <c r="B229" s="1"/>
      <c r="C229" s="1"/>
    </row>
    <row r="230" spans="1:3" x14ac:dyDescent="0.4">
      <c r="A230" s="1"/>
      <c r="B230" s="1"/>
      <c r="C230" s="1"/>
    </row>
    <row r="231" spans="1:3" x14ac:dyDescent="0.4">
      <c r="A231" s="1"/>
      <c r="B231" s="1"/>
      <c r="C231" s="1"/>
    </row>
    <row r="232" spans="1:3" x14ac:dyDescent="0.4">
      <c r="A232" s="1"/>
      <c r="B232" s="1"/>
      <c r="C232" s="1"/>
    </row>
    <row r="233" spans="1:3" x14ac:dyDescent="0.4">
      <c r="A233" s="1"/>
      <c r="B233" s="1"/>
      <c r="C233" s="1"/>
    </row>
    <row r="234" spans="1:3" x14ac:dyDescent="0.4">
      <c r="A234" s="1"/>
      <c r="B234" s="1"/>
      <c r="C234" s="1"/>
    </row>
    <row r="235" spans="1:3" x14ac:dyDescent="0.4">
      <c r="A235" s="1"/>
      <c r="B235" s="1"/>
      <c r="C235" s="1"/>
    </row>
    <row r="236" spans="1:3" x14ac:dyDescent="0.4">
      <c r="A236" s="1"/>
      <c r="B236" s="1"/>
      <c r="C236" s="1"/>
    </row>
    <row r="237" spans="1:3" x14ac:dyDescent="0.4">
      <c r="A237" s="1"/>
      <c r="B237" s="1"/>
      <c r="C237" s="1"/>
    </row>
    <row r="238" spans="1:3" x14ac:dyDescent="0.4">
      <c r="A238" s="1"/>
      <c r="B238" s="1"/>
      <c r="C238" s="1"/>
    </row>
    <row r="239" spans="1:3" x14ac:dyDescent="0.4">
      <c r="A239" s="1"/>
      <c r="B239" s="1"/>
      <c r="C239" s="1"/>
    </row>
    <row r="240" spans="1:3" x14ac:dyDescent="0.4">
      <c r="A240" s="1"/>
      <c r="B240" s="1"/>
      <c r="C240" s="1"/>
    </row>
    <row r="241" spans="1:3" x14ac:dyDescent="0.4">
      <c r="A241" s="1"/>
      <c r="B241" s="1"/>
      <c r="C241" s="1"/>
    </row>
    <row r="242" spans="1:3" x14ac:dyDescent="0.4">
      <c r="A242" s="1"/>
      <c r="B242" s="1"/>
      <c r="C242" s="1"/>
    </row>
    <row r="243" spans="1:3" x14ac:dyDescent="0.4">
      <c r="A243" s="1"/>
      <c r="B243" s="1"/>
      <c r="C243" s="1"/>
    </row>
    <row r="244" spans="1:3" x14ac:dyDescent="0.4">
      <c r="A244" s="1"/>
      <c r="B244" s="1"/>
      <c r="C244" s="1"/>
    </row>
    <row r="245" spans="1:3" x14ac:dyDescent="0.4">
      <c r="A245" s="1"/>
      <c r="B245" s="1"/>
      <c r="C245" s="1"/>
    </row>
    <row r="246" spans="1:3" x14ac:dyDescent="0.4">
      <c r="A246" s="1"/>
      <c r="B246" s="1"/>
      <c r="C246" s="1"/>
    </row>
    <row r="247" spans="1:3" x14ac:dyDescent="0.4">
      <c r="A247" s="1"/>
      <c r="B247" s="1"/>
      <c r="C247" s="1"/>
    </row>
    <row r="248" spans="1:3" x14ac:dyDescent="0.4">
      <c r="A248" s="1"/>
      <c r="B248" s="1"/>
      <c r="C248" s="1"/>
    </row>
    <row r="249" spans="1:3" x14ac:dyDescent="0.4">
      <c r="A249" s="1"/>
      <c r="B249" s="1"/>
      <c r="C249" s="1"/>
    </row>
    <row r="250" spans="1:3" x14ac:dyDescent="0.4">
      <c r="A250" s="1"/>
      <c r="B250" s="1"/>
      <c r="C250" s="1"/>
    </row>
    <row r="251" spans="1:3" x14ac:dyDescent="0.4">
      <c r="A251" s="1"/>
      <c r="B251" s="1"/>
      <c r="C251" s="1"/>
    </row>
    <row r="252" spans="1:3" x14ac:dyDescent="0.4">
      <c r="A252" s="1"/>
      <c r="B252" s="1"/>
      <c r="C252" s="1"/>
    </row>
    <row r="253" spans="1:3" x14ac:dyDescent="0.4">
      <c r="A253" s="1"/>
      <c r="B253" s="1"/>
      <c r="C253" s="1"/>
    </row>
    <row r="254" spans="1:3" x14ac:dyDescent="0.4">
      <c r="A254" s="1"/>
      <c r="B254" s="1"/>
      <c r="C254" s="1"/>
    </row>
    <row r="255" spans="1:3" x14ac:dyDescent="0.4">
      <c r="A255" s="1"/>
      <c r="B255" s="1"/>
      <c r="C255" s="1"/>
    </row>
    <row r="256" spans="1:3" x14ac:dyDescent="0.4">
      <c r="A256" s="1"/>
      <c r="B256" s="1"/>
      <c r="C256" s="1"/>
    </row>
    <row r="257" spans="1:3" x14ac:dyDescent="0.4">
      <c r="A257" s="1"/>
      <c r="B257" s="1"/>
      <c r="C257" s="1"/>
    </row>
    <row r="258" spans="1:3" x14ac:dyDescent="0.4">
      <c r="A258" s="1"/>
      <c r="B258" s="1"/>
      <c r="C258" s="1"/>
    </row>
    <row r="259" spans="1:3" x14ac:dyDescent="0.4">
      <c r="A259" s="1"/>
      <c r="B259" s="1"/>
      <c r="C259" s="1"/>
    </row>
    <row r="260" spans="1:3" x14ac:dyDescent="0.4">
      <c r="A260" s="1"/>
      <c r="B260" s="1"/>
      <c r="C260" s="1"/>
    </row>
    <row r="261" spans="1:3" x14ac:dyDescent="0.4">
      <c r="A261" s="1"/>
      <c r="B261" s="1"/>
      <c r="C261" s="1"/>
    </row>
    <row r="262" spans="1:3" x14ac:dyDescent="0.4">
      <c r="A262" s="1"/>
      <c r="B262" s="1"/>
      <c r="C262" s="1"/>
    </row>
    <row r="263" spans="1:3" x14ac:dyDescent="0.4">
      <c r="A263" s="1"/>
      <c r="B263" s="1"/>
      <c r="C263" s="1"/>
    </row>
    <row r="264" spans="1:3" x14ac:dyDescent="0.4">
      <c r="A264" s="1"/>
      <c r="B264" s="1"/>
      <c r="C264" s="1"/>
    </row>
    <row r="265" spans="1:3" x14ac:dyDescent="0.4">
      <c r="A265" s="1"/>
      <c r="B265" s="1"/>
      <c r="C265" s="1"/>
    </row>
    <row r="266" spans="1:3" x14ac:dyDescent="0.4">
      <c r="A266" s="1"/>
      <c r="B266" s="1"/>
      <c r="C266" s="1"/>
    </row>
    <row r="267" spans="1:3" x14ac:dyDescent="0.4">
      <c r="A267" s="1"/>
      <c r="B267" s="1"/>
      <c r="C267" s="1"/>
    </row>
    <row r="268" spans="1:3" x14ac:dyDescent="0.4">
      <c r="A268" s="1"/>
      <c r="B268" s="1"/>
      <c r="C268" s="1"/>
    </row>
    <row r="269" spans="1:3" x14ac:dyDescent="0.4">
      <c r="A269" s="1"/>
      <c r="B269" s="1"/>
      <c r="C269" s="1"/>
    </row>
    <row r="270" spans="1:3" x14ac:dyDescent="0.4">
      <c r="A270" s="1"/>
      <c r="B270" s="1"/>
      <c r="C270" s="1"/>
    </row>
    <row r="271" spans="1:3" x14ac:dyDescent="0.4">
      <c r="A271" s="1"/>
      <c r="B271" s="1"/>
      <c r="C271" s="1"/>
    </row>
    <row r="272" spans="1:3" x14ac:dyDescent="0.4">
      <c r="A272" s="1"/>
      <c r="B272" s="1"/>
      <c r="C272" s="1"/>
    </row>
    <row r="273" spans="1:3" x14ac:dyDescent="0.4">
      <c r="A273" s="1"/>
      <c r="B273" s="1"/>
      <c r="C273" s="1"/>
    </row>
    <row r="274" spans="1:3" x14ac:dyDescent="0.4">
      <c r="A274" s="1"/>
      <c r="B274" s="1"/>
      <c r="C274" s="1"/>
    </row>
    <row r="275" spans="1:3" x14ac:dyDescent="0.4">
      <c r="A275" s="1"/>
      <c r="B275" s="1"/>
      <c r="C275" s="1"/>
    </row>
    <row r="276" spans="1:3" x14ac:dyDescent="0.4">
      <c r="A276" s="1"/>
      <c r="B276" s="1"/>
      <c r="C276" s="1"/>
    </row>
    <row r="277" spans="1:3" x14ac:dyDescent="0.4">
      <c r="A277" s="1"/>
      <c r="B277" s="1"/>
      <c r="C277" s="1"/>
    </row>
    <row r="278" spans="1:3" x14ac:dyDescent="0.4">
      <c r="A278" s="1"/>
      <c r="B278" s="1"/>
      <c r="C278" s="1"/>
    </row>
    <row r="279" spans="1:3" x14ac:dyDescent="0.4">
      <c r="A279" s="1"/>
      <c r="B279" s="1"/>
      <c r="C279" s="1"/>
    </row>
    <row r="280" spans="1:3" x14ac:dyDescent="0.4">
      <c r="A280" s="1"/>
      <c r="B280" s="1"/>
      <c r="C280" s="1"/>
    </row>
    <row r="281" spans="1:3" x14ac:dyDescent="0.4">
      <c r="A281" s="1"/>
      <c r="B281" s="1"/>
      <c r="C281" s="1"/>
    </row>
    <row r="282" spans="1:3" x14ac:dyDescent="0.4">
      <c r="A282" s="1"/>
      <c r="B282" s="1"/>
      <c r="C282" s="1"/>
    </row>
    <row r="283" spans="1:3" x14ac:dyDescent="0.4">
      <c r="A283" s="1"/>
      <c r="B283" s="1"/>
      <c r="C283" s="1"/>
    </row>
    <row r="284" spans="1:3" x14ac:dyDescent="0.4">
      <c r="A284" s="1"/>
      <c r="B284" s="1"/>
      <c r="C284" s="1"/>
    </row>
    <row r="285" spans="1:3" x14ac:dyDescent="0.4">
      <c r="A285" s="1"/>
      <c r="B285" s="1"/>
      <c r="C285" s="1"/>
    </row>
    <row r="286" spans="1:3" x14ac:dyDescent="0.4">
      <c r="A286" s="1"/>
      <c r="B286" s="1"/>
      <c r="C286" s="1"/>
    </row>
    <row r="287" spans="1:3" x14ac:dyDescent="0.4">
      <c r="A287" s="1"/>
      <c r="B287" s="1"/>
      <c r="C287" s="1"/>
    </row>
    <row r="288" spans="1:3" x14ac:dyDescent="0.4">
      <c r="A288" s="1"/>
      <c r="B288" s="1"/>
      <c r="C288" s="1"/>
    </row>
    <row r="289" spans="1:3" x14ac:dyDescent="0.4">
      <c r="A289" s="1"/>
      <c r="B289" s="1"/>
      <c r="C289" s="1"/>
    </row>
    <row r="290" spans="1:3" x14ac:dyDescent="0.4">
      <c r="A290" s="1"/>
      <c r="B290" s="1"/>
      <c r="C290" s="1"/>
    </row>
    <row r="291" spans="1:3" x14ac:dyDescent="0.4">
      <c r="A291" s="1"/>
      <c r="B291" s="1"/>
      <c r="C291" s="1"/>
    </row>
    <row r="292" spans="1:3" x14ac:dyDescent="0.4">
      <c r="A292" s="1"/>
      <c r="B292" s="1"/>
      <c r="C292" s="1"/>
    </row>
    <row r="293" spans="1:3" x14ac:dyDescent="0.4">
      <c r="A293" s="1"/>
      <c r="B293" s="1"/>
      <c r="C293" s="1"/>
    </row>
    <row r="294" spans="1:3" x14ac:dyDescent="0.4">
      <c r="A294" s="1"/>
      <c r="B294" s="1"/>
      <c r="C294" s="1"/>
    </row>
    <row r="295" spans="1:3" x14ac:dyDescent="0.4">
      <c r="A295" s="1"/>
      <c r="B295" s="1"/>
      <c r="C295" s="1"/>
    </row>
    <row r="296" spans="1:3" x14ac:dyDescent="0.4">
      <c r="A296" s="1"/>
      <c r="B296" s="1"/>
      <c r="C296" s="1"/>
    </row>
    <row r="297" spans="1:3" x14ac:dyDescent="0.4">
      <c r="A297" s="1"/>
      <c r="B297" s="1"/>
      <c r="C297" s="1"/>
    </row>
    <row r="298" spans="1:3" x14ac:dyDescent="0.4">
      <c r="A298" s="1"/>
      <c r="B298" s="1"/>
      <c r="C298" s="1"/>
    </row>
    <row r="299" spans="1:3" x14ac:dyDescent="0.4">
      <c r="A299" s="1"/>
      <c r="B299" s="1"/>
      <c r="C299" s="1"/>
    </row>
    <row r="300" spans="1:3" x14ac:dyDescent="0.4">
      <c r="A300" s="1"/>
      <c r="B300" s="1"/>
      <c r="C300" s="1"/>
    </row>
    <row r="301" spans="1:3" x14ac:dyDescent="0.4">
      <c r="A301" s="1"/>
      <c r="B301" s="1"/>
      <c r="C301" s="1"/>
    </row>
    <row r="302" spans="1:3" x14ac:dyDescent="0.4">
      <c r="A302" s="1"/>
      <c r="B302" s="1"/>
      <c r="C302" s="1"/>
    </row>
    <row r="303" spans="1:3" x14ac:dyDescent="0.4">
      <c r="A303" s="1"/>
      <c r="B303" s="1"/>
      <c r="C303" s="1"/>
    </row>
    <row r="304" spans="1:3" x14ac:dyDescent="0.4">
      <c r="A304" s="1"/>
      <c r="B304" s="1"/>
      <c r="C304" s="1"/>
    </row>
    <row r="305" spans="1:3" x14ac:dyDescent="0.4">
      <c r="A305" s="1"/>
      <c r="B305" s="1"/>
      <c r="C305" s="1"/>
    </row>
    <row r="306" spans="1:3" x14ac:dyDescent="0.4">
      <c r="A306" s="1"/>
      <c r="B306" s="1"/>
      <c r="C306" s="1"/>
    </row>
    <row r="307" spans="1:3" x14ac:dyDescent="0.4">
      <c r="A307" s="1"/>
      <c r="B307" s="1"/>
      <c r="C307" s="1"/>
    </row>
    <row r="308" spans="1:3" x14ac:dyDescent="0.4">
      <c r="A308" s="1"/>
      <c r="B308" s="1"/>
      <c r="C308" s="1"/>
    </row>
    <row r="309" spans="1:3" x14ac:dyDescent="0.4">
      <c r="A309" s="1"/>
      <c r="B309" s="1"/>
      <c r="C309" s="1"/>
    </row>
    <row r="310" spans="1:3" x14ac:dyDescent="0.4">
      <c r="A310" s="1"/>
      <c r="B310" s="1"/>
      <c r="C310" s="1"/>
    </row>
    <row r="311" spans="1:3" x14ac:dyDescent="0.4">
      <c r="A311" s="1"/>
      <c r="B311" s="1"/>
      <c r="C311" s="1"/>
    </row>
    <row r="312" spans="1:3" x14ac:dyDescent="0.4">
      <c r="A312" s="1"/>
      <c r="B312" s="1"/>
      <c r="C312" s="1"/>
    </row>
    <row r="313" spans="1:3" x14ac:dyDescent="0.4">
      <c r="A313" s="1"/>
      <c r="B313" s="1"/>
      <c r="C313" s="1"/>
    </row>
    <row r="314" spans="1:3" x14ac:dyDescent="0.4">
      <c r="A314" s="1"/>
      <c r="B314" s="1"/>
      <c r="C314" s="1"/>
    </row>
    <row r="315" spans="1:3" x14ac:dyDescent="0.4">
      <c r="A315" s="1"/>
      <c r="B315" s="1"/>
      <c r="C315" s="1"/>
    </row>
    <row r="316" spans="1:3" x14ac:dyDescent="0.4">
      <c r="A316" s="1"/>
      <c r="B316" s="1"/>
      <c r="C316" s="1"/>
    </row>
    <row r="317" spans="1:3" x14ac:dyDescent="0.4">
      <c r="A317" s="1"/>
      <c r="B317" s="1"/>
      <c r="C317" s="1"/>
    </row>
    <row r="318" spans="1:3" x14ac:dyDescent="0.4">
      <c r="A318" s="1"/>
      <c r="B318" s="1"/>
      <c r="C318" s="1"/>
    </row>
    <row r="319" spans="1:3" x14ac:dyDescent="0.4">
      <c r="A319" s="1"/>
      <c r="B319" s="1"/>
      <c r="C319" s="1"/>
    </row>
    <row r="320" spans="1:3" x14ac:dyDescent="0.4">
      <c r="A320" s="1"/>
      <c r="B320" s="1"/>
      <c r="C320" s="1"/>
    </row>
    <row r="321" spans="1:3" x14ac:dyDescent="0.4">
      <c r="A321" s="1"/>
      <c r="B321" s="1"/>
      <c r="C321" s="1"/>
    </row>
    <row r="322" spans="1:3" x14ac:dyDescent="0.4">
      <c r="A322" s="1"/>
      <c r="B322" s="1"/>
      <c r="C322" s="1"/>
    </row>
    <row r="323" spans="1:3" x14ac:dyDescent="0.4">
      <c r="A323" s="1"/>
      <c r="B323" s="1"/>
      <c r="C323" s="1"/>
    </row>
    <row r="324" spans="1:3" x14ac:dyDescent="0.4">
      <c r="A324" s="1"/>
      <c r="B324" s="1"/>
      <c r="C324" s="1"/>
    </row>
    <row r="325" spans="1:3" x14ac:dyDescent="0.4">
      <c r="A325" s="1"/>
      <c r="B325" s="1"/>
      <c r="C325" s="1"/>
    </row>
    <row r="326" spans="1:3" x14ac:dyDescent="0.4">
      <c r="A326" s="1"/>
      <c r="B326" s="1"/>
      <c r="C326" s="1"/>
    </row>
    <row r="327" spans="1:3" x14ac:dyDescent="0.4">
      <c r="A327" s="1"/>
      <c r="B327" s="1"/>
      <c r="C327" s="1"/>
    </row>
    <row r="328" spans="1:3" x14ac:dyDescent="0.4">
      <c r="A328" s="1"/>
      <c r="B328" s="1"/>
      <c r="C328" s="1"/>
    </row>
    <row r="329" spans="1:3" x14ac:dyDescent="0.4">
      <c r="A329" s="1"/>
      <c r="B329" s="1"/>
      <c r="C329" s="1"/>
    </row>
    <row r="330" spans="1:3" x14ac:dyDescent="0.4">
      <c r="A330" s="1"/>
      <c r="B330" s="1"/>
      <c r="C330" s="1"/>
    </row>
    <row r="331" spans="1:3" x14ac:dyDescent="0.4">
      <c r="A331" s="1"/>
      <c r="B331" s="1"/>
      <c r="C331" s="1"/>
    </row>
    <row r="332" spans="1:3" x14ac:dyDescent="0.4">
      <c r="A332" s="1"/>
      <c r="B332" s="1"/>
      <c r="C332" s="1"/>
    </row>
    <row r="333" spans="1:3" x14ac:dyDescent="0.4">
      <c r="A333" s="1"/>
      <c r="B333" s="1"/>
      <c r="C333" s="1"/>
    </row>
    <row r="334" spans="1:3" x14ac:dyDescent="0.4">
      <c r="A334" s="1"/>
      <c r="B334" s="1"/>
      <c r="C334" s="1"/>
    </row>
    <row r="335" spans="1:3" x14ac:dyDescent="0.4">
      <c r="A335" s="1"/>
      <c r="B335" s="1"/>
      <c r="C335" s="1"/>
    </row>
    <row r="336" spans="1:3" x14ac:dyDescent="0.4">
      <c r="A336" s="1"/>
      <c r="B336" s="1"/>
      <c r="C336" s="1"/>
    </row>
    <row r="337" spans="1:3" x14ac:dyDescent="0.4">
      <c r="A337" s="1"/>
      <c r="B337" s="1"/>
      <c r="C337" s="1"/>
    </row>
    <row r="338" spans="1:3" x14ac:dyDescent="0.4">
      <c r="A338" s="1"/>
      <c r="B338" s="1"/>
      <c r="C338" s="1"/>
    </row>
    <row r="339" spans="1:3" x14ac:dyDescent="0.4">
      <c r="A339" s="1"/>
      <c r="B339" s="1"/>
      <c r="C339" s="1"/>
    </row>
    <row r="340" spans="1:3" x14ac:dyDescent="0.4">
      <c r="A340" s="1"/>
      <c r="B340" s="1"/>
      <c r="C340" s="1"/>
    </row>
    <row r="341" spans="1:3" x14ac:dyDescent="0.4">
      <c r="A341" s="1"/>
      <c r="B341" s="1"/>
      <c r="C341" s="1"/>
    </row>
    <row r="342" spans="1:3" x14ac:dyDescent="0.4">
      <c r="A342" s="1"/>
      <c r="B342" s="1"/>
      <c r="C342" s="1"/>
    </row>
    <row r="343" spans="1:3" x14ac:dyDescent="0.4">
      <c r="A343" s="1"/>
      <c r="B343" s="1"/>
      <c r="C343" s="1"/>
    </row>
    <row r="344" spans="1:3" x14ac:dyDescent="0.4">
      <c r="A344" s="1"/>
      <c r="B344" s="1"/>
      <c r="C344" s="1"/>
    </row>
    <row r="345" spans="1:3" x14ac:dyDescent="0.4">
      <c r="A345" s="1"/>
      <c r="B345" s="1"/>
      <c r="C345" s="1"/>
    </row>
    <row r="346" spans="1:3" x14ac:dyDescent="0.4">
      <c r="A346" s="1"/>
      <c r="B346" s="1"/>
      <c r="C346" s="1"/>
    </row>
    <row r="347" spans="1:3" x14ac:dyDescent="0.4">
      <c r="A347" s="1"/>
      <c r="B347" s="1"/>
      <c r="C347" s="1"/>
    </row>
    <row r="348" spans="1:3" x14ac:dyDescent="0.4">
      <c r="A348" s="1"/>
      <c r="B348" s="1"/>
      <c r="C348" s="1"/>
    </row>
    <row r="349" spans="1:3" x14ac:dyDescent="0.4">
      <c r="A349" s="1"/>
      <c r="B349" s="1"/>
      <c r="C349" s="1"/>
    </row>
    <row r="350" spans="1:3" x14ac:dyDescent="0.4">
      <c r="A350" s="1"/>
      <c r="B350" s="1"/>
      <c r="C350" s="1"/>
    </row>
    <row r="351" spans="1:3" x14ac:dyDescent="0.4">
      <c r="A351" s="1"/>
      <c r="B351" s="1"/>
      <c r="C351" s="1"/>
    </row>
    <row r="352" spans="1:3" x14ac:dyDescent="0.4">
      <c r="A352" s="1"/>
      <c r="B352" s="1"/>
      <c r="C352" s="1"/>
    </row>
    <row r="353" spans="1:3" x14ac:dyDescent="0.4">
      <c r="A353" s="1"/>
      <c r="B353" s="1"/>
      <c r="C353" s="1"/>
    </row>
    <row r="354" spans="1:3" x14ac:dyDescent="0.4">
      <c r="A354" s="1"/>
      <c r="B354" s="1"/>
      <c r="C354" s="1"/>
    </row>
    <row r="355" spans="1:3" x14ac:dyDescent="0.4">
      <c r="A355" s="1"/>
      <c r="B355" s="1"/>
      <c r="C355" s="1"/>
    </row>
    <row r="356" spans="1:3" x14ac:dyDescent="0.4">
      <c r="A356" s="1"/>
      <c r="B356" s="1"/>
      <c r="C356" s="1"/>
    </row>
    <row r="357" spans="1:3" x14ac:dyDescent="0.4">
      <c r="A357" s="1"/>
      <c r="B357" s="1"/>
      <c r="C357" s="1"/>
    </row>
    <row r="358" spans="1:3" x14ac:dyDescent="0.4">
      <c r="A358" s="1"/>
      <c r="B358" s="1"/>
      <c r="C358" s="1"/>
    </row>
    <row r="359" spans="1:3" x14ac:dyDescent="0.4">
      <c r="A359" s="1"/>
      <c r="B359" s="1"/>
      <c r="C359" s="1"/>
    </row>
    <row r="360" spans="1:3" x14ac:dyDescent="0.4">
      <c r="A360" s="1"/>
      <c r="B360" s="1"/>
      <c r="C360" s="1"/>
    </row>
    <row r="361" spans="1:3" x14ac:dyDescent="0.4">
      <c r="A361" s="1"/>
      <c r="B361" s="1"/>
      <c r="C361" s="1"/>
    </row>
    <row r="362" spans="1:3" x14ac:dyDescent="0.4">
      <c r="A362" s="1"/>
      <c r="B362" s="1"/>
      <c r="C362" s="1"/>
    </row>
    <row r="363" spans="1:3" x14ac:dyDescent="0.4">
      <c r="A363" s="1"/>
      <c r="B363" s="1"/>
      <c r="C363" s="1"/>
    </row>
    <row r="364" spans="1:3" x14ac:dyDescent="0.4">
      <c r="A364" s="1"/>
      <c r="B364" s="1"/>
      <c r="C364" s="1"/>
    </row>
    <row r="365" spans="1:3" x14ac:dyDescent="0.4">
      <c r="A365" s="1"/>
      <c r="B365" s="1"/>
      <c r="C365" s="1"/>
    </row>
    <row r="366" spans="1:3" x14ac:dyDescent="0.4">
      <c r="A366" s="1"/>
      <c r="B366" s="1"/>
      <c r="C366" s="1"/>
    </row>
    <row r="367" spans="1:3" x14ac:dyDescent="0.4">
      <c r="A367" s="1"/>
      <c r="B367" s="1"/>
      <c r="C367" s="1"/>
    </row>
    <row r="368" spans="1:3" x14ac:dyDescent="0.4">
      <c r="A368" s="1"/>
      <c r="B368" s="1"/>
      <c r="C368" s="1"/>
    </row>
    <row r="369" spans="1:3" x14ac:dyDescent="0.4">
      <c r="A369" s="1"/>
      <c r="B369" s="1"/>
      <c r="C369" s="1"/>
    </row>
    <row r="370" spans="1:3" x14ac:dyDescent="0.4">
      <c r="A370" s="1"/>
      <c r="B370" s="1"/>
      <c r="C370" s="1"/>
    </row>
    <row r="371" spans="1:3" x14ac:dyDescent="0.4">
      <c r="A371" s="1"/>
      <c r="B371" s="1"/>
      <c r="C371" s="1"/>
    </row>
    <row r="372" spans="1:3" x14ac:dyDescent="0.4">
      <c r="A372" s="1"/>
      <c r="B372" s="1"/>
      <c r="C372" s="1"/>
    </row>
    <row r="373" spans="1:3" x14ac:dyDescent="0.4">
      <c r="A373" s="1"/>
      <c r="B373" s="1"/>
      <c r="C373" s="1"/>
    </row>
    <row r="374" spans="1:3" x14ac:dyDescent="0.4">
      <c r="A374" s="1"/>
      <c r="B374" s="1"/>
      <c r="C374" s="1"/>
    </row>
    <row r="375" spans="1:3" x14ac:dyDescent="0.4">
      <c r="A375" s="1"/>
      <c r="B375" s="1"/>
      <c r="C375" s="1"/>
    </row>
    <row r="376" spans="1:3" x14ac:dyDescent="0.4">
      <c r="A376" s="1"/>
      <c r="B376" s="1"/>
      <c r="C376" s="1"/>
    </row>
    <row r="377" spans="1:3" x14ac:dyDescent="0.4">
      <c r="A377" s="1"/>
      <c r="B377" s="1"/>
      <c r="C377" s="1"/>
    </row>
    <row r="378" spans="1:3" x14ac:dyDescent="0.4">
      <c r="A378" s="1"/>
      <c r="B378" s="1"/>
      <c r="C378" s="1"/>
    </row>
    <row r="379" spans="1:3" x14ac:dyDescent="0.4">
      <c r="A379" s="1"/>
      <c r="B379" s="1"/>
      <c r="C379" s="1"/>
    </row>
    <row r="380" spans="1:3" x14ac:dyDescent="0.4">
      <c r="A380" s="1"/>
      <c r="B380" s="1"/>
      <c r="C380" s="1"/>
    </row>
    <row r="381" spans="1:3" x14ac:dyDescent="0.4">
      <c r="A381" s="1"/>
      <c r="B381" s="1"/>
      <c r="C381" s="1"/>
    </row>
    <row r="382" spans="1:3" x14ac:dyDescent="0.4">
      <c r="A382" s="1"/>
      <c r="B382" s="1"/>
      <c r="C382" s="1"/>
    </row>
    <row r="383" spans="1:3" x14ac:dyDescent="0.4">
      <c r="A383" s="1"/>
      <c r="B383" s="1"/>
      <c r="C383" s="1"/>
    </row>
    <row r="384" spans="1:3" x14ac:dyDescent="0.4">
      <c r="A384" s="1"/>
      <c r="B384" s="1"/>
      <c r="C384" s="1"/>
    </row>
    <row r="385" spans="1:3" x14ac:dyDescent="0.4">
      <c r="A385" s="1"/>
      <c r="B385" s="1"/>
      <c r="C385" s="1"/>
    </row>
    <row r="386" spans="1:3" x14ac:dyDescent="0.4">
      <c r="A386" s="1"/>
      <c r="B386" s="1"/>
      <c r="C386" s="1"/>
    </row>
    <row r="387" spans="1:3" x14ac:dyDescent="0.4">
      <c r="A387" s="1"/>
      <c r="B387" s="1"/>
      <c r="C387" s="1"/>
    </row>
    <row r="388" spans="1:3" x14ac:dyDescent="0.4">
      <c r="A388" s="1"/>
      <c r="B388" s="1"/>
      <c r="C388" s="1"/>
    </row>
    <row r="389" spans="1:3" x14ac:dyDescent="0.4">
      <c r="A389" s="1"/>
      <c r="B389" s="1"/>
      <c r="C389" s="1"/>
    </row>
    <row r="390" spans="1:3" x14ac:dyDescent="0.4">
      <c r="A390" s="1"/>
      <c r="B390" s="1"/>
      <c r="C390" s="1"/>
    </row>
    <row r="391" spans="1:3" x14ac:dyDescent="0.4">
      <c r="A391" s="1"/>
      <c r="B391" s="1"/>
      <c r="C391" s="1"/>
    </row>
    <row r="392" spans="1:3" x14ac:dyDescent="0.4">
      <c r="A392" s="1"/>
      <c r="B392" s="1"/>
      <c r="C392" s="1"/>
    </row>
    <row r="393" spans="1:3" x14ac:dyDescent="0.4">
      <c r="A393" s="1"/>
      <c r="B393" s="1"/>
      <c r="C393" s="1"/>
    </row>
    <row r="394" spans="1:3" x14ac:dyDescent="0.4">
      <c r="A394" s="1"/>
      <c r="B394" s="1"/>
      <c r="C394" s="1"/>
    </row>
    <row r="395" spans="1:3" x14ac:dyDescent="0.4">
      <c r="A395" s="1"/>
      <c r="B395" s="1"/>
      <c r="C395" s="1"/>
    </row>
    <row r="396" spans="1:3" x14ac:dyDescent="0.4">
      <c r="A396" s="1"/>
      <c r="B396" s="1"/>
      <c r="C396" s="1"/>
    </row>
    <row r="397" spans="1:3" x14ac:dyDescent="0.4">
      <c r="A397" s="1"/>
      <c r="B397" s="1"/>
      <c r="C397" s="1"/>
    </row>
    <row r="398" spans="1:3" x14ac:dyDescent="0.4">
      <c r="A398" s="1"/>
      <c r="B398" s="1"/>
      <c r="C398" s="1"/>
    </row>
    <row r="399" spans="1:3" x14ac:dyDescent="0.4">
      <c r="A399" s="1"/>
      <c r="B399" s="1"/>
      <c r="C399" s="1"/>
    </row>
    <row r="400" spans="1:3" x14ac:dyDescent="0.4">
      <c r="A400" s="1"/>
      <c r="B400" s="1"/>
      <c r="C400" s="1"/>
    </row>
    <row r="401" spans="1:3" x14ac:dyDescent="0.4">
      <c r="A401" s="1"/>
      <c r="B401" s="1"/>
      <c r="C401" s="1"/>
    </row>
    <row r="402" spans="1:3" x14ac:dyDescent="0.4">
      <c r="A402" s="1"/>
      <c r="B402" s="1"/>
      <c r="C402" s="1"/>
    </row>
    <row r="403" spans="1:3" x14ac:dyDescent="0.4">
      <c r="A403" s="1"/>
      <c r="B403" s="1"/>
      <c r="C403" s="1"/>
    </row>
    <row r="404" spans="1:3" x14ac:dyDescent="0.4">
      <c r="A404" s="1"/>
      <c r="B404" s="1"/>
      <c r="C404" s="1"/>
    </row>
    <row r="405" spans="1:3" x14ac:dyDescent="0.4">
      <c r="A405" s="1"/>
      <c r="B405" s="1"/>
      <c r="C405" s="1"/>
    </row>
    <row r="406" spans="1:3" x14ac:dyDescent="0.4">
      <c r="A406" s="1"/>
      <c r="B406" s="1"/>
      <c r="C406" s="1"/>
    </row>
    <row r="407" spans="1:3" x14ac:dyDescent="0.4">
      <c r="A407" s="1"/>
      <c r="B407" s="1"/>
      <c r="C407" s="1"/>
    </row>
    <row r="408" spans="1:3" x14ac:dyDescent="0.4">
      <c r="A408" s="1"/>
      <c r="B408" s="1"/>
      <c r="C408" s="1"/>
    </row>
    <row r="409" spans="1:3" x14ac:dyDescent="0.4">
      <c r="A409" s="1"/>
      <c r="B409" s="1"/>
      <c r="C409" s="1"/>
    </row>
    <row r="410" spans="1:3" x14ac:dyDescent="0.4">
      <c r="A410" s="1"/>
      <c r="B410" s="1"/>
      <c r="C410" s="1"/>
    </row>
    <row r="411" spans="1:3" x14ac:dyDescent="0.4">
      <c r="A411" s="1"/>
      <c r="B411" s="1"/>
      <c r="C411" s="1"/>
    </row>
    <row r="412" spans="1:3" x14ac:dyDescent="0.4">
      <c r="A412" s="1"/>
      <c r="B412" s="1"/>
      <c r="C412" s="1"/>
    </row>
    <row r="413" spans="1:3" x14ac:dyDescent="0.4">
      <c r="A413" s="1"/>
      <c r="B413" s="1"/>
      <c r="C413" s="1"/>
    </row>
    <row r="414" spans="1:3" x14ac:dyDescent="0.4">
      <c r="A414" s="1"/>
      <c r="B414" s="1"/>
      <c r="C414" s="1"/>
    </row>
    <row r="415" spans="1:3" x14ac:dyDescent="0.4">
      <c r="A415" s="1"/>
      <c r="B415" s="1"/>
      <c r="C415" s="1"/>
    </row>
    <row r="416" spans="1:3" x14ac:dyDescent="0.4">
      <c r="A416" s="1"/>
      <c r="B416" s="1"/>
      <c r="C416" s="1"/>
    </row>
    <row r="417" spans="1:3" x14ac:dyDescent="0.4">
      <c r="A417" s="1"/>
      <c r="B417" s="1"/>
      <c r="C417" s="1"/>
    </row>
    <row r="418" spans="1:3" x14ac:dyDescent="0.4">
      <c r="A418" s="1"/>
      <c r="B418" s="1"/>
      <c r="C418" s="1"/>
    </row>
    <row r="419" spans="1:3" x14ac:dyDescent="0.4">
      <c r="A419" s="1"/>
      <c r="B419" s="1"/>
      <c r="C419" s="1"/>
    </row>
    <row r="420" spans="1:3" x14ac:dyDescent="0.4">
      <c r="A420" s="1"/>
      <c r="B420" s="1"/>
      <c r="C420" s="1"/>
    </row>
    <row r="421" spans="1:3" x14ac:dyDescent="0.4">
      <c r="A421" s="1"/>
      <c r="B421" s="1"/>
      <c r="C421" s="1"/>
    </row>
    <row r="422" spans="1:3" x14ac:dyDescent="0.4">
      <c r="A422" s="1"/>
      <c r="B422" s="1"/>
      <c r="C422" s="1"/>
    </row>
    <row r="423" spans="1:3" x14ac:dyDescent="0.4">
      <c r="A423" s="1"/>
      <c r="B423" s="1"/>
      <c r="C423" s="1"/>
    </row>
    <row r="424" spans="1:3" x14ac:dyDescent="0.4">
      <c r="A424" s="1"/>
      <c r="B424" s="1"/>
      <c r="C424" s="1"/>
    </row>
    <row r="425" spans="1:3" x14ac:dyDescent="0.4">
      <c r="A425" s="1"/>
      <c r="B425" s="1"/>
      <c r="C425" s="1"/>
    </row>
    <row r="426" spans="1:3" x14ac:dyDescent="0.4">
      <c r="A426" s="1"/>
      <c r="B426" s="1"/>
      <c r="C426" s="1"/>
    </row>
    <row r="427" spans="1:3" x14ac:dyDescent="0.4">
      <c r="A427" s="1"/>
      <c r="B427" s="1"/>
      <c r="C427" s="1"/>
    </row>
    <row r="428" spans="1:3" x14ac:dyDescent="0.4">
      <c r="A428" s="1"/>
      <c r="B428" s="1"/>
      <c r="C428" s="1"/>
    </row>
    <row r="429" spans="1:3" x14ac:dyDescent="0.4">
      <c r="A429" s="1"/>
      <c r="B429" s="1"/>
      <c r="C429" s="1"/>
    </row>
    <row r="430" spans="1:3" x14ac:dyDescent="0.4">
      <c r="A430" s="1"/>
      <c r="B430" s="1"/>
      <c r="C430" s="1"/>
    </row>
    <row r="431" spans="1:3" x14ac:dyDescent="0.4">
      <c r="A431" s="1"/>
      <c r="B431" s="1"/>
      <c r="C431" s="1"/>
    </row>
    <row r="432" spans="1:3" x14ac:dyDescent="0.4">
      <c r="A432" s="1"/>
      <c r="B432" s="1"/>
      <c r="C432" s="1"/>
    </row>
    <row r="433" spans="1:3" x14ac:dyDescent="0.4">
      <c r="A433" s="1"/>
      <c r="B433" s="1"/>
      <c r="C433" s="1"/>
    </row>
    <row r="434" spans="1:3" x14ac:dyDescent="0.4">
      <c r="A434" s="1"/>
      <c r="B434" s="1"/>
      <c r="C434" s="1"/>
    </row>
    <row r="435" spans="1:3" x14ac:dyDescent="0.4">
      <c r="A435" s="1"/>
      <c r="B435" s="1"/>
      <c r="C435" s="1"/>
    </row>
    <row r="436" spans="1:3" x14ac:dyDescent="0.4">
      <c r="A436" s="1"/>
      <c r="B436" s="1"/>
      <c r="C436" s="1"/>
    </row>
    <row r="437" spans="1:3" x14ac:dyDescent="0.4">
      <c r="A437" s="1"/>
      <c r="B437" s="1"/>
      <c r="C437" s="1"/>
    </row>
    <row r="438" spans="1:3" x14ac:dyDescent="0.4">
      <c r="A438" s="1"/>
      <c r="B438" s="1"/>
      <c r="C438" s="1"/>
    </row>
    <row r="439" spans="1:3" x14ac:dyDescent="0.4">
      <c r="A439" s="1"/>
      <c r="B439" s="1"/>
      <c r="C439" s="1"/>
    </row>
    <row r="440" spans="1:3" x14ac:dyDescent="0.4">
      <c r="A440" s="1"/>
      <c r="B440" s="1"/>
      <c r="C440" s="1"/>
    </row>
    <row r="441" spans="1:3" x14ac:dyDescent="0.4">
      <c r="A441" s="1"/>
      <c r="B441" s="1"/>
      <c r="C441" s="1"/>
    </row>
    <row r="442" spans="1:3" x14ac:dyDescent="0.4">
      <c r="A442" s="1"/>
      <c r="B442" s="1"/>
      <c r="C442" s="1"/>
    </row>
    <row r="443" spans="1:3" x14ac:dyDescent="0.4">
      <c r="A443" s="1"/>
      <c r="B443" s="1"/>
      <c r="C443" s="1"/>
    </row>
    <row r="444" spans="1:3" x14ac:dyDescent="0.4">
      <c r="A444" s="1"/>
      <c r="B444" s="1"/>
      <c r="C444" s="1"/>
    </row>
    <row r="445" spans="1:3" x14ac:dyDescent="0.4">
      <c r="A445" s="1"/>
      <c r="B445" s="1"/>
      <c r="C445" s="1"/>
    </row>
    <row r="446" spans="1:3" x14ac:dyDescent="0.4">
      <c r="A446" s="1"/>
      <c r="B446" s="1"/>
      <c r="C446" s="1"/>
    </row>
    <row r="447" spans="1:3" x14ac:dyDescent="0.4">
      <c r="A447" s="1"/>
      <c r="B447" s="1"/>
      <c r="C447" s="1"/>
    </row>
    <row r="448" spans="1:3" x14ac:dyDescent="0.4">
      <c r="A448" s="1"/>
      <c r="B448" s="1"/>
      <c r="C448" s="1"/>
    </row>
    <row r="449" spans="1:3" x14ac:dyDescent="0.4">
      <c r="A449" s="1"/>
      <c r="B449" s="1"/>
      <c r="C449" s="1"/>
    </row>
    <row r="450" spans="1:3" x14ac:dyDescent="0.4">
      <c r="A450" s="1"/>
      <c r="B450" s="1"/>
      <c r="C450" s="1"/>
    </row>
    <row r="451" spans="1:3" x14ac:dyDescent="0.4">
      <c r="A451" s="1"/>
      <c r="B451" s="1"/>
      <c r="C451" s="1"/>
    </row>
    <row r="452" spans="1:3" x14ac:dyDescent="0.4">
      <c r="A452" s="1"/>
      <c r="B452" s="1"/>
      <c r="C452" s="1"/>
    </row>
    <row r="453" spans="1:3" x14ac:dyDescent="0.4">
      <c r="A453" s="1"/>
      <c r="B453" s="1"/>
      <c r="C453" s="1"/>
    </row>
    <row r="454" spans="1:3" x14ac:dyDescent="0.4">
      <c r="A454" s="1"/>
      <c r="B454" s="1"/>
      <c r="C454" s="1"/>
    </row>
    <row r="455" spans="1:3" x14ac:dyDescent="0.4">
      <c r="A455" s="1"/>
      <c r="B455" s="1"/>
      <c r="C455" s="1"/>
    </row>
    <row r="456" spans="1:3" x14ac:dyDescent="0.4">
      <c r="A456" s="1"/>
      <c r="B456" s="1"/>
      <c r="C456" s="1"/>
    </row>
    <row r="457" spans="1:3" x14ac:dyDescent="0.4">
      <c r="A457" s="1"/>
      <c r="B457" s="1"/>
      <c r="C457" s="1"/>
    </row>
    <row r="458" spans="1:3" x14ac:dyDescent="0.4">
      <c r="A458" s="1"/>
      <c r="B458" s="1"/>
      <c r="C458" s="1"/>
    </row>
    <row r="459" spans="1:3" x14ac:dyDescent="0.4">
      <c r="A459" s="1"/>
      <c r="B459" s="1"/>
      <c r="C459" s="1"/>
    </row>
    <row r="460" spans="1:3" x14ac:dyDescent="0.4">
      <c r="A460" s="1"/>
      <c r="B460" s="1"/>
      <c r="C460" s="1"/>
    </row>
    <row r="461" spans="1:3" x14ac:dyDescent="0.4">
      <c r="A461" s="1"/>
      <c r="B461" s="1"/>
      <c r="C461" s="1"/>
    </row>
    <row r="462" spans="1:3" x14ac:dyDescent="0.4">
      <c r="A462" s="1"/>
      <c r="B462" s="1"/>
      <c r="C462" s="1"/>
    </row>
    <row r="463" spans="1:3" x14ac:dyDescent="0.4">
      <c r="A463" s="1"/>
      <c r="B463" s="1"/>
      <c r="C463" s="1"/>
    </row>
    <row r="464" spans="1:3" x14ac:dyDescent="0.4">
      <c r="A464" s="1"/>
      <c r="B464" s="1"/>
      <c r="C464" s="1"/>
    </row>
    <row r="465" spans="1:3" x14ac:dyDescent="0.4">
      <c r="A465" s="1"/>
      <c r="B465" s="1"/>
      <c r="C465" s="1"/>
    </row>
    <row r="466" spans="1:3" x14ac:dyDescent="0.4">
      <c r="A466" s="1"/>
      <c r="B466" s="1"/>
      <c r="C466" s="1"/>
    </row>
    <row r="467" spans="1:3" x14ac:dyDescent="0.4">
      <c r="A467" s="1"/>
      <c r="B467" s="1"/>
      <c r="C467" s="1"/>
    </row>
    <row r="468" spans="1:3" x14ac:dyDescent="0.4">
      <c r="A468" s="1"/>
      <c r="B468" s="1"/>
      <c r="C468" s="1"/>
    </row>
    <row r="469" spans="1:3" x14ac:dyDescent="0.4">
      <c r="A469" s="1"/>
      <c r="B469" s="1"/>
      <c r="C469" s="1"/>
    </row>
    <row r="470" spans="1:3" x14ac:dyDescent="0.4">
      <c r="A470" s="1"/>
      <c r="B470" s="1"/>
      <c r="C470" s="1"/>
    </row>
    <row r="471" spans="1:3" x14ac:dyDescent="0.4">
      <c r="A471" s="1"/>
      <c r="B471" s="1"/>
      <c r="C471" s="1"/>
    </row>
    <row r="472" spans="1:3" x14ac:dyDescent="0.4">
      <c r="A472" s="1"/>
      <c r="B472" s="1"/>
      <c r="C472" s="1"/>
    </row>
    <row r="473" spans="1:3" x14ac:dyDescent="0.4">
      <c r="A473" s="1"/>
      <c r="B473" s="1"/>
      <c r="C473" s="1"/>
    </row>
    <row r="474" spans="1:3" x14ac:dyDescent="0.4">
      <c r="A474" s="1"/>
      <c r="B474" s="1"/>
      <c r="C474" s="1"/>
    </row>
    <row r="475" spans="1:3" x14ac:dyDescent="0.4">
      <c r="A475" s="1"/>
      <c r="B475" s="1"/>
      <c r="C475" s="1"/>
    </row>
    <row r="476" spans="1:3" x14ac:dyDescent="0.4">
      <c r="A476" s="1"/>
      <c r="B476" s="1"/>
      <c r="C476" s="1"/>
    </row>
    <row r="477" spans="1:3" x14ac:dyDescent="0.4">
      <c r="A477" s="1"/>
      <c r="B477" s="1"/>
      <c r="C477" s="1"/>
    </row>
    <row r="478" spans="1:3" x14ac:dyDescent="0.4">
      <c r="A478" s="1"/>
      <c r="B478" s="1"/>
      <c r="C478" s="1"/>
    </row>
    <row r="479" spans="1:3" x14ac:dyDescent="0.4">
      <c r="A479" s="1"/>
      <c r="B479" s="1"/>
      <c r="C479" s="1"/>
    </row>
    <row r="480" spans="1:3" x14ac:dyDescent="0.4">
      <c r="A480" s="1"/>
      <c r="B480" s="1"/>
      <c r="C480" s="1"/>
    </row>
    <row r="481" spans="1:3" x14ac:dyDescent="0.4">
      <c r="A481" s="1"/>
      <c r="B481" s="1"/>
      <c r="C481" s="1"/>
    </row>
    <row r="482" spans="1:3" x14ac:dyDescent="0.4">
      <c r="A482" s="1"/>
      <c r="B482" s="1"/>
      <c r="C482" s="1"/>
    </row>
    <row r="483" spans="1:3" x14ac:dyDescent="0.4">
      <c r="A483" s="1"/>
      <c r="B483" s="1"/>
      <c r="C483" s="1"/>
    </row>
    <row r="484" spans="1:3" x14ac:dyDescent="0.4">
      <c r="A484" s="1"/>
      <c r="B484" s="1"/>
      <c r="C484" s="1"/>
    </row>
    <row r="485" spans="1:3" x14ac:dyDescent="0.4">
      <c r="A485" s="1"/>
      <c r="B485" s="1"/>
      <c r="C485" s="1"/>
    </row>
    <row r="486" spans="1:3" x14ac:dyDescent="0.4">
      <c r="A486" s="1"/>
      <c r="B486" s="1"/>
      <c r="C486" s="1"/>
    </row>
    <row r="487" spans="1:3" x14ac:dyDescent="0.4">
      <c r="A487" s="1"/>
      <c r="B487" s="1"/>
      <c r="C487" s="1"/>
    </row>
    <row r="488" spans="1:3" x14ac:dyDescent="0.4">
      <c r="A488" s="1"/>
      <c r="B488" s="1"/>
      <c r="C488" s="1"/>
    </row>
    <row r="489" spans="1:3" x14ac:dyDescent="0.4">
      <c r="A489" s="1"/>
      <c r="B489" s="1"/>
      <c r="C489" s="1"/>
    </row>
    <row r="490" spans="1:3" x14ac:dyDescent="0.4">
      <c r="A490" s="1"/>
      <c r="B490" s="1"/>
      <c r="C490" s="1"/>
    </row>
    <row r="491" spans="1:3" x14ac:dyDescent="0.4">
      <c r="A491" s="1"/>
      <c r="B491" s="1"/>
      <c r="C491" s="1"/>
    </row>
    <row r="492" spans="1:3" x14ac:dyDescent="0.4">
      <c r="A492" s="1"/>
      <c r="B492" s="1"/>
      <c r="C492" s="1"/>
    </row>
    <row r="493" spans="1:3" x14ac:dyDescent="0.4">
      <c r="A493" s="1"/>
      <c r="B493" s="1"/>
      <c r="C493" s="1"/>
    </row>
    <row r="494" spans="1:3" x14ac:dyDescent="0.4">
      <c r="A494" s="1"/>
      <c r="B494" s="1"/>
      <c r="C494" s="1"/>
    </row>
    <row r="495" spans="1:3" x14ac:dyDescent="0.4">
      <c r="A495" s="1"/>
      <c r="B495" s="1"/>
      <c r="C495" s="1"/>
    </row>
    <row r="496" spans="1:3" x14ac:dyDescent="0.4">
      <c r="A496" s="1"/>
      <c r="B496" s="1"/>
      <c r="C496" s="1"/>
    </row>
    <row r="497" spans="1:3" x14ac:dyDescent="0.4">
      <c r="A497" s="1"/>
      <c r="B497" s="1"/>
      <c r="C497" s="1"/>
    </row>
    <row r="498" spans="1:3" x14ac:dyDescent="0.4">
      <c r="A498" s="1"/>
      <c r="B498" s="1"/>
      <c r="C498" s="1"/>
    </row>
    <row r="499" spans="1:3" x14ac:dyDescent="0.4">
      <c r="A499" s="1"/>
      <c r="B499" s="1"/>
      <c r="C499" s="1"/>
    </row>
    <row r="500" spans="1:3" x14ac:dyDescent="0.4">
      <c r="A500" s="1"/>
      <c r="B500" s="1"/>
      <c r="C500" s="1"/>
    </row>
    <row r="501" spans="1:3" x14ac:dyDescent="0.4">
      <c r="A501" s="1"/>
      <c r="B501" s="1"/>
      <c r="C501" s="1"/>
    </row>
    <row r="502" spans="1:3" x14ac:dyDescent="0.4">
      <c r="A502" s="1"/>
      <c r="B502" s="1"/>
      <c r="C502" s="1"/>
    </row>
    <row r="503" spans="1:3" x14ac:dyDescent="0.4">
      <c r="A503" s="1"/>
      <c r="B503" s="1"/>
      <c r="C503" s="1"/>
    </row>
    <row r="504" spans="1:3" x14ac:dyDescent="0.4">
      <c r="A504" s="1"/>
      <c r="B504" s="1"/>
      <c r="C504" s="1"/>
    </row>
    <row r="505" spans="1:3" x14ac:dyDescent="0.4">
      <c r="A505" s="1"/>
      <c r="B505" s="1"/>
      <c r="C505" s="1"/>
    </row>
    <row r="506" spans="1:3" x14ac:dyDescent="0.4">
      <c r="A506" s="1"/>
      <c r="B506" s="1"/>
      <c r="C506" s="1"/>
    </row>
    <row r="507" spans="1:3" x14ac:dyDescent="0.4">
      <c r="A507" s="1"/>
      <c r="B507" s="1"/>
      <c r="C507" s="1"/>
    </row>
    <row r="508" spans="1:3" x14ac:dyDescent="0.4">
      <c r="A508" s="1"/>
      <c r="B508" s="1"/>
      <c r="C508" s="1"/>
    </row>
    <row r="509" spans="1:3" x14ac:dyDescent="0.4">
      <c r="A509" s="1"/>
      <c r="B509" s="1"/>
      <c r="C509" s="1"/>
    </row>
    <row r="510" spans="1:3" x14ac:dyDescent="0.4">
      <c r="A510" s="1"/>
      <c r="B510" s="1"/>
      <c r="C510" s="1"/>
    </row>
    <row r="511" spans="1:3" x14ac:dyDescent="0.4">
      <c r="A511" s="1"/>
      <c r="B511" s="1"/>
      <c r="C511" s="1"/>
    </row>
    <row r="512" spans="1:3" x14ac:dyDescent="0.4">
      <c r="A512" s="1"/>
      <c r="B512" s="1"/>
      <c r="C512" s="1"/>
    </row>
    <row r="513" spans="1:3" x14ac:dyDescent="0.4">
      <c r="A513" s="1"/>
      <c r="B513" s="1"/>
      <c r="C513" s="1"/>
    </row>
    <row r="514" spans="1:3" x14ac:dyDescent="0.4">
      <c r="A514" s="1"/>
      <c r="B514" s="1"/>
      <c r="C514" s="1"/>
    </row>
    <row r="515" spans="1:3" x14ac:dyDescent="0.4">
      <c r="A515" s="1"/>
      <c r="B515" s="1"/>
      <c r="C515" s="1"/>
    </row>
    <row r="516" spans="1:3" x14ac:dyDescent="0.4">
      <c r="A516" s="1"/>
      <c r="B516" s="1"/>
      <c r="C516" s="1"/>
    </row>
    <row r="517" spans="1:3" x14ac:dyDescent="0.4">
      <c r="A517" s="1"/>
      <c r="B517" s="1"/>
      <c r="C517" s="1"/>
    </row>
    <row r="518" spans="1:3" x14ac:dyDescent="0.4">
      <c r="A518" s="1"/>
      <c r="B518" s="1"/>
      <c r="C518" s="1"/>
    </row>
    <row r="519" spans="1:3" x14ac:dyDescent="0.4">
      <c r="A519" s="1"/>
      <c r="B519" s="1"/>
      <c r="C519" s="1"/>
    </row>
    <row r="520" spans="1:3" x14ac:dyDescent="0.4">
      <c r="A520" s="1"/>
      <c r="B520" s="1"/>
      <c r="C520" s="1"/>
    </row>
    <row r="521" spans="1:3" x14ac:dyDescent="0.4">
      <c r="A521" s="1"/>
      <c r="B521" s="1"/>
      <c r="C521" s="1"/>
    </row>
    <row r="522" spans="1:3" x14ac:dyDescent="0.4">
      <c r="A522" s="1"/>
      <c r="B522" s="1"/>
      <c r="C522" s="1"/>
    </row>
    <row r="523" spans="1:3" x14ac:dyDescent="0.4">
      <c r="A523" s="1"/>
      <c r="B523" s="1"/>
      <c r="C523" s="1"/>
    </row>
    <row r="524" spans="1:3" x14ac:dyDescent="0.4">
      <c r="A524" s="1"/>
      <c r="B524" s="1"/>
      <c r="C524" s="1"/>
    </row>
    <row r="525" spans="1:3" x14ac:dyDescent="0.4">
      <c r="A525" s="1"/>
      <c r="B525" s="1"/>
      <c r="C525" s="1"/>
    </row>
    <row r="526" spans="1:3" x14ac:dyDescent="0.4">
      <c r="A526" s="1"/>
      <c r="B526" s="1"/>
      <c r="C526" s="1"/>
    </row>
    <row r="527" spans="1:3" x14ac:dyDescent="0.4">
      <c r="A527" s="1"/>
      <c r="B527" s="1"/>
      <c r="C527" s="1"/>
    </row>
    <row r="528" spans="1:3" x14ac:dyDescent="0.4">
      <c r="A528" s="1"/>
      <c r="B528" s="1"/>
      <c r="C528" s="1"/>
    </row>
    <row r="529" spans="1:3" x14ac:dyDescent="0.4">
      <c r="A529" s="1"/>
      <c r="B529" s="1"/>
      <c r="C529" s="1"/>
    </row>
    <row r="530" spans="1:3" x14ac:dyDescent="0.4">
      <c r="A530" s="1"/>
      <c r="B530" s="1"/>
      <c r="C530" s="1"/>
    </row>
    <row r="531" spans="1:3" x14ac:dyDescent="0.4">
      <c r="A531" s="1"/>
      <c r="B531" s="1"/>
      <c r="C531" s="1"/>
    </row>
    <row r="532" spans="1:3" x14ac:dyDescent="0.4">
      <c r="A532" s="1"/>
      <c r="B532" s="1"/>
      <c r="C532" s="1"/>
    </row>
    <row r="533" spans="1:3" x14ac:dyDescent="0.4">
      <c r="A533" s="1"/>
      <c r="B533" s="1"/>
      <c r="C533" s="1"/>
    </row>
    <row r="534" spans="1:3" x14ac:dyDescent="0.4">
      <c r="A534" s="1"/>
      <c r="B534" s="1"/>
      <c r="C534" s="1"/>
    </row>
    <row r="535" spans="1:3" x14ac:dyDescent="0.4">
      <c r="A535" s="1"/>
      <c r="B535" s="1"/>
      <c r="C535" s="1"/>
    </row>
    <row r="536" spans="1:3" x14ac:dyDescent="0.4">
      <c r="A536" s="1"/>
      <c r="B536" s="1"/>
      <c r="C536" s="1"/>
    </row>
    <row r="537" spans="1:3" x14ac:dyDescent="0.4">
      <c r="A537" s="1"/>
      <c r="B537" s="1"/>
      <c r="C537" s="1"/>
    </row>
    <row r="538" spans="1:3" x14ac:dyDescent="0.4">
      <c r="A538" s="1"/>
      <c r="B538" s="1"/>
      <c r="C538" s="1"/>
    </row>
    <row r="539" spans="1:3" x14ac:dyDescent="0.4">
      <c r="A539" s="1"/>
      <c r="B539" s="1"/>
      <c r="C539" s="1"/>
    </row>
    <row r="540" spans="1:3" x14ac:dyDescent="0.4">
      <c r="A540" s="1"/>
      <c r="B540" s="1"/>
      <c r="C540" s="1"/>
    </row>
    <row r="541" spans="1:3" x14ac:dyDescent="0.4">
      <c r="A541" s="1"/>
      <c r="B541" s="1"/>
      <c r="C541" s="1"/>
    </row>
    <row r="542" spans="1:3" x14ac:dyDescent="0.4">
      <c r="A542" s="1"/>
      <c r="B542" s="1"/>
      <c r="C542" s="1"/>
    </row>
    <row r="543" spans="1:3" x14ac:dyDescent="0.4">
      <c r="A543" s="1"/>
      <c r="B543" s="1"/>
      <c r="C543" s="1"/>
    </row>
    <row r="544" spans="1:3" x14ac:dyDescent="0.4">
      <c r="A544" s="1"/>
      <c r="B544" s="1"/>
      <c r="C544" s="1"/>
    </row>
    <row r="545" spans="1:3" x14ac:dyDescent="0.4">
      <c r="A545" s="1"/>
      <c r="B545" s="1"/>
      <c r="C545" s="1"/>
    </row>
    <row r="546" spans="1:3" x14ac:dyDescent="0.4">
      <c r="A546" s="1"/>
      <c r="B546" s="1"/>
      <c r="C546" s="1"/>
    </row>
    <row r="547" spans="1:3" x14ac:dyDescent="0.4">
      <c r="A547" s="1"/>
      <c r="B547" s="1"/>
      <c r="C547" s="1"/>
    </row>
    <row r="548" spans="1:3" x14ac:dyDescent="0.4">
      <c r="A548" s="1"/>
      <c r="B548" s="1"/>
      <c r="C548" s="1"/>
    </row>
    <row r="549" spans="1:3" x14ac:dyDescent="0.4">
      <c r="A549" s="1"/>
      <c r="B549" s="1"/>
      <c r="C549" s="1"/>
    </row>
    <row r="550" spans="1:3" x14ac:dyDescent="0.4">
      <c r="A550" s="1"/>
      <c r="B550" s="1"/>
      <c r="C550" s="1"/>
    </row>
    <row r="551" spans="1:3" x14ac:dyDescent="0.4">
      <c r="A551" s="1"/>
      <c r="B551" s="1"/>
      <c r="C551" s="1"/>
    </row>
    <row r="552" spans="1:3" x14ac:dyDescent="0.4">
      <c r="A552" s="1"/>
      <c r="B552" s="1"/>
      <c r="C552" s="1"/>
    </row>
    <row r="553" spans="1:3" x14ac:dyDescent="0.4">
      <c r="A553" s="1"/>
      <c r="B553" s="1"/>
      <c r="C553" s="1"/>
    </row>
    <row r="554" spans="1:3" x14ac:dyDescent="0.4">
      <c r="A554" s="1"/>
      <c r="B554" s="1"/>
      <c r="C554" s="1"/>
    </row>
    <row r="555" spans="1:3" x14ac:dyDescent="0.4">
      <c r="A555" s="1"/>
      <c r="B555" s="1"/>
      <c r="C555" s="1"/>
    </row>
    <row r="556" spans="1:3" x14ac:dyDescent="0.4">
      <c r="A556" s="1"/>
      <c r="B556" s="1"/>
      <c r="C556" s="1"/>
    </row>
    <row r="557" spans="1:3" x14ac:dyDescent="0.4">
      <c r="A557" s="1"/>
      <c r="B557" s="1"/>
      <c r="C557" s="1"/>
    </row>
    <row r="558" spans="1:3" x14ac:dyDescent="0.4">
      <c r="A558" s="1"/>
      <c r="B558" s="1"/>
      <c r="C558" s="1"/>
    </row>
    <row r="559" spans="1:3" x14ac:dyDescent="0.4">
      <c r="A559" s="1"/>
      <c r="B559" s="1"/>
      <c r="C559" s="1"/>
    </row>
    <row r="560" spans="1:3" x14ac:dyDescent="0.4">
      <c r="A560" s="1"/>
      <c r="B560" s="1"/>
      <c r="C560" s="1"/>
    </row>
    <row r="561" spans="1:3" x14ac:dyDescent="0.4">
      <c r="A561" s="1"/>
      <c r="B561" s="1"/>
      <c r="C561" s="1"/>
    </row>
    <row r="562" spans="1:3" x14ac:dyDescent="0.4">
      <c r="A562" s="1"/>
      <c r="B562" s="1"/>
      <c r="C562" s="1"/>
    </row>
    <row r="563" spans="1:3" x14ac:dyDescent="0.4">
      <c r="A563" s="1"/>
      <c r="B563" s="1"/>
      <c r="C563" s="1"/>
    </row>
    <row r="564" spans="1:3" x14ac:dyDescent="0.4">
      <c r="A564" s="1"/>
      <c r="B564" s="1"/>
      <c r="C564" s="1"/>
    </row>
    <row r="565" spans="1:3" x14ac:dyDescent="0.4">
      <c r="A565" s="1"/>
      <c r="B565" s="1"/>
      <c r="C565" s="1"/>
    </row>
    <row r="566" spans="1:3" x14ac:dyDescent="0.4">
      <c r="A566" s="1"/>
      <c r="B566" s="1"/>
      <c r="C566" s="1"/>
    </row>
    <row r="567" spans="1:3" x14ac:dyDescent="0.4">
      <c r="A567" s="1"/>
      <c r="B567" s="1"/>
      <c r="C567" s="1"/>
    </row>
    <row r="568" spans="1:3" x14ac:dyDescent="0.4">
      <c r="A568" s="1"/>
      <c r="B568" s="1"/>
      <c r="C568" s="1"/>
    </row>
    <row r="569" spans="1:3" x14ac:dyDescent="0.4">
      <c r="A569" s="1"/>
      <c r="B569" s="1"/>
      <c r="C569" s="1"/>
    </row>
    <row r="570" spans="1:3" x14ac:dyDescent="0.4">
      <c r="A570" s="1"/>
      <c r="B570" s="1"/>
      <c r="C570" s="1"/>
    </row>
    <row r="571" spans="1:3" x14ac:dyDescent="0.4">
      <c r="A571" s="1"/>
      <c r="B571" s="1"/>
      <c r="C571" s="1"/>
    </row>
    <row r="572" spans="1:3" x14ac:dyDescent="0.4">
      <c r="A572" s="1"/>
      <c r="B572" s="1"/>
      <c r="C572" s="1"/>
    </row>
    <row r="573" spans="1:3" x14ac:dyDescent="0.4">
      <c r="A573" s="1"/>
      <c r="B573" s="1"/>
      <c r="C573" s="1"/>
    </row>
    <row r="574" spans="1:3" x14ac:dyDescent="0.4">
      <c r="A574" s="1"/>
      <c r="B574" s="1"/>
      <c r="C574" s="1"/>
    </row>
    <row r="575" spans="1:3" x14ac:dyDescent="0.4">
      <c r="A575" s="1"/>
      <c r="B575" s="1"/>
      <c r="C575" s="1"/>
    </row>
    <row r="576" spans="1:3" x14ac:dyDescent="0.4">
      <c r="A576" s="1"/>
      <c r="B576" s="1"/>
      <c r="C576" s="1"/>
    </row>
    <row r="577" spans="1:3" x14ac:dyDescent="0.4">
      <c r="A577" s="1"/>
      <c r="B577" s="1"/>
      <c r="C577" s="1"/>
    </row>
    <row r="578" spans="1:3" x14ac:dyDescent="0.4">
      <c r="A578" s="1"/>
      <c r="B578" s="1"/>
      <c r="C578" s="1"/>
    </row>
    <row r="579" spans="1:3" x14ac:dyDescent="0.4">
      <c r="A579" s="1"/>
      <c r="B579" s="1"/>
      <c r="C579" s="1"/>
    </row>
    <row r="580" spans="1:3" x14ac:dyDescent="0.4">
      <c r="A580" s="1"/>
      <c r="B580" s="1"/>
      <c r="C580" s="1"/>
    </row>
    <row r="581" spans="1:3" x14ac:dyDescent="0.4">
      <c r="A581" s="1"/>
      <c r="B581" s="1"/>
      <c r="C581" s="1"/>
    </row>
    <row r="582" spans="1:3" x14ac:dyDescent="0.4">
      <c r="A582" s="1"/>
      <c r="B582" s="1"/>
      <c r="C582" s="1"/>
    </row>
    <row r="583" spans="1:3" x14ac:dyDescent="0.4">
      <c r="A583" s="1"/>
      <c r="B583" s="1"/>
      <c r="C583" s="1"/>
    </row>
    <row r="584" spans="1:3" x14ac:dyDescent="0.4">
      <c r="A584" s="1"/>
      <c r="B584" s="1"/>
      <c r="C584" s="1"/>
    </row>
    <row r="585" spans="1:3" x14ac:dyDescent="0.4">
      <c r="A585" s="1"/>
      <c r="B585" s="1"/>
      <c r="C585" s="1"/>
    </row>
    <row r="586" spans="1:3" x14ac:dyDescent="0.4">
      <c r="A586" s="1"/>
      <c r="B586" s="1"/>
      <c r="C586" s="1"/>
    </row>
    <row r="587" spans="1:3" x14ac:dyDescent="0.4">
      <c r="A587" s="1"/>
      <c r="B587" s="1"/>
      <c r="C587" s="1"/>
    </row>
    <row r="588" spans="1:3" x14ac:dyDescent="0.4">
      <c r="A588" s="1"/>
      <c r="B588" s="1"/>
      <c r="C588" s="1"/>
    </row>
    <row r="589" spans="1:3" x14ac:dyDescent="0.4">
      <c r="A589" s="1"/>
      <c r="B589" s="1"/>
      <c r="C589" s="1"/>
    </row>
    <row r="590" spans="1:3" x14ac:dyDescent="0.4">
      <c r="A590" s="1"/>
      <c r="B590" s="1"/>
      <c r="C590" s="1"/>
    </row>
    <row r="591" spans="1:3" x14ac:dyDescent="0.4">
      <c r="A591" s="1"/>
      <c r="B591" s="1"/>
      <c r="C591" s="1"/>
    </row>
    <row r="592" spans="1:3" x14ac:dyDescent="0.4">
      <c r="A592" s="1"/>
      <c r="B592" s="1"/>
      <c r="C592" s="1"/>
    </row>
    <row r="593" spans="1:3" x14ac:dyDescent="0.4">
      <c r="A593" s="1"/>
      <c r="B593" s="1"/>
      <c r="C593" s="1"/>
    </row>
    <row r="594" spans="1:3" x14ac:dyDescent="0.4">
      <c r="A594" s="1"/>
      <c r="B594" s="1"/>
      <c r="C594" s="1"/>
    </row>
    <row r="595" spans="1:3" x14ac:dyDescent="0.4">
      <c r="A595" s="1"/>
      <c r="B595" s="1"/>
      <c r="C595" s="1"/>
    </row>
    <row r="596" spans="1:3" x14ac:dyDescent="0.4">
      <c r="A596" s="1"/>
      <c r="B596" s="1"/>
      <c r="C596" s="1"/>
    </row>
    <row r="597" spans="1:3" x14ac:dyDescent="0.4">
      <c r="A597" s="1"/>
      <c r="B597" s="1"/>
      <c r="C597" s="1"/>
    </row>
    <row r="598" spans="1:3" x14ac:dyDescent="0.4">
      <c r="A598" s="1"/>
      <c r="B598" s="1"/>
      <c r="C598" s="1"/>
    </row>
    <row r="599" spans="1:3" x14ac:dyDescent="0.4">
      <c r="A599" s="1"/>
      <c r="B599" s="1"/>
      <c r="C599" s="1"/>
    </row>
    <row r="600" spans="1:3" x14ac:dyDescent="0.4">
      <c r="A600" s="1"/>
      <c r="B600" s="1"/>
      <c r="C600" s="1"/>
    </row>
    <row r="601" spans="1:3" x14ac:dyDescent="0.4">
      <c r="A601" s="1"/>
      <c r="B601" s="1"/>
      <c r="C601" s="1"/>
    </row>
    <row r="602" spans="1:3" x14ac:dyDescent="0.4">
      <c r="A602" s="1"/>
      <c r="B602" s="1"/>
      <c r="C602" s="1"/>
    </row>
    <row r="603" spans="1:3" x14ac:dyDescent="0.4">
      <c r="A603" s="1"/>
      <c r="B603" s="1"/>
      <c r="C603" s="1"/>
    </row>
    <row r="604" spans="1:3" x14ac:dyDescent="0.4">
      <c r="A604" s="1"/>
      <c r="B604" s="1"/>
      <c r="C604" s="1"/>
    </row>
    <row r="605" spans="1:3" x14ac:dyDescent="0.4">
      <c r="A605" s="1"/>
      <c r="B605" s="1"/>
      <c r="C605" s="1"/>
    </row>
    <row r="606" spans="1:3" x14ac:dyDescent="0.4">
      <c r="A606" s="1"/>
      <c r="B606" s="1"/>
      <c r="C606" s="1"/>
    </row>
    <row r="607" spans="1:3" x14ac:dyDescent="0.4">
      <c r="A607" s="1"/>
      <c r="B607" s="1"/>
      <c r="C607" s="1"/>
    </row>
    <row r="608" spans="1:3" x14ac:dyDescent="0.4">
      <c r="A608" s="1"/>
      <c r="B608" s="1"/>
      <c r="C608" s="1"/>
    </row>
    <row r="609" spans="1:3" x14ac:dyDescent="0.4">
      <c r="A609" s="1"/>
      <c r="B609" s="1"/>
      <c r="C609" s="1"/>
    </row>
    <row r="610" spans="1:3" x14ac:dyDescent="0.4">
      <c r="A610" s="1"/>
      <c r="B610" s="1"/>
      <c r="C610" s="1"/>
    </row>
    <row r="611" spans="1:3" x14ac:dyDescent="0.4">
      <c r="A611" s="1"/>
      <c r="B611" s="1"/>
      <c r="C611" s="1"/>
    </row>
    <row r="612" spans="1:3" x14ac:dyDescent="0.4">
      <c r="A612" s="1"/>
      <c r="B612" s="1"/>
      <c r="C612" s="1"/>
    </row>
    <row r="613" spans="1:3" x14ac:dyDescent="0.4">
      <c r="A613" s="1"/>
      <c r="B613" s="1"/>
      <c r="C613" s="1"/>
    </row>
    <row r="614" spans="1:3" x14ac:dyDescent="0.4">
      <c r="A614" s="1"/>
      <c r="B614" s="1"/>
      <c r="C614" s="1"/>
    </row>
    <row r="615" spans="1:3" x14ac:dyDescent="0.4">
      <c r="A615" s="1"/>
      <c r="B615" s="1"/>
      <c r="C615" s="1"/>
    </row>
    <row r="616" spans="1:3" x14ac:dyDescent="0.4">
      <c r="A616" s="1"/>
      <c r="B616" s="1"/>
      <c r="C616" s="1"/>
    </row>
    <row r="617" spans="1:3" x14ac:dyDescent="0.4">
      <c r="A617" s="1"/>
      <c r="B617" s="1"/>
      <c r="C617" s="1"/>
    </row>
    <row r="618" spans="1:3" x14ac:dyDescent="0.4">
      <c r="A618" s="1"/>
      <c r="B618" s="1"/>
      <c r="C618" s="1"/>
    </row>
    <row r="619" spans="1:3" x14ac:dyDescent="0.4">
      <c r="A619" s="1"/>
      <c r="B619" s="1"/>
      <c r="C619" s="1"/>
    </row>
    <row r="620" spans="1:3" x14ac:dyDescent="0.4">
      <c r="A620" s="1"/>
      <c r="B620" s="1"/>
      <c r="C620" s="1"/>
    </row>
    <row r="621" spans="1:3" x14ac:dyDescent="0.4">
      <c r="A621" s="1"/>
      <c r="B621" s="1"/>
      <c r="C621" s="1"/>
    </row>
    <row r="622" spans="1:3" x14ac:dyDescent="0.4">
      <c r="A622" s="1"/>
      <c r="B622" s="1"/>
      <c r="C622" s="1"/>
    </row>
    <row r="623" spans="1:3" x14ac:dyDescent="0.4">
      <c r="A623" s="1"/>
      <c r="B623" s="1"/>
      <c r="C623" s="1"/>
    </row>
    <row r="624" spans="1:3" x14ac:dyDescent="0.4">
      <c r="A624" s="1"/>
      <c r="B624" s="1"/>
      <c r="C624" s="1"/>
    </row>
    <row r="625" spans="1:3" x14ac:dyDescent="0.4">
      <c r="A625" s="1"/>
      <c r="B625" s="1"/>
      <c r="C625" s="1"/>
    </row>
    <row r="626" spans="1:3" x14ac:dyDescent="0.4">
      <c r="A626" s="1"/>
      <c r="B626" s="1"/>
      <c r="C626" s="1"/>
    </row>
    <row r="627" spans="1:3" x14ac:dyDescent="0.4">
      <c r="A627" s="1"/>
      <c r="B627" s="1"/>
      <c r="C627" s="1"/>
    </row>
    <row r="628" spans="1:3" x14ac:dyDescent="0.4">
      <c r="A628" s="1"/>
      <c r="B628" s="1"/>
      <c r="C628" s="1"/>
    </row>
    <row r="629" spans="1:3" x14ac:dyDescent="0.4">
      <c r="A629" s="1"/>
      <c r="B629" s="1"/>
      <c r="C629" s="1"/>
    </row>
    <row r="630" spans="1:3" x14ac:dyDescent="0.4">
      <c r="A630" s="1"/>
      <c r="B630" s="1"/>
      <c r="C630" s="1"/>
    </row>
    <row r="631" spans="1:3" x14ac:dyDescent="0.4">
      <c r="A631" s="1"/>
      <c r="B631" s="1"/>
      <c r="C631" s="1"/>
    </row>
    <row r="632" spans="1:3" x14ac:dyDescent="0.4">
      <c r="A632" s="1"/>
      <c r="B632" s="1"/>
      <c r="C632" s="1"/>
    </row>
    <row r="633" spans="1:3" x14ac:dyDescent="0.4">
      <c r="A633" s="1"/>
      <c r="B633" s="1"/>
      <c r="C633" s="1"/>
    </row>
    <row r="634" spans="1:3" x14ac:dyDescent="0.4">
      <c r="A634" s="1"/>
      <c r="B634" s="1"/>
      <c r="C634" s="1"/>
    </row>
    <row r="635" spans="1:3" x14ac:dyDescent="0.4">
      <c r="A635" s="1"/>
      <c r="B635" s="1"/>
      <c r="C635" s="1"/>
    </row>
    <row r="636" spans="1:3" x14ac:dyDescent="0.4">
      <c r="A636" s="1"/>
      <c r="B636" s="1"/>
      <c r="C636" s="1"/>
    </row>
    <row r="637" spans="1:3" x14ac:dyDescent="0.4">
      <c r="A637" s="1"/>
      <c r="B637" s="1"/>
      <c r="C637" s="1"/>
    </row>
    <row r="638" spans="1:3" x14ac:dyDescent="0.4">
      <c r="A638" s="1"/>
      <c r="B638" s="1"/>
      <c r="C638" s="1"/>
    </row>
    <row r="639" spans="1:3" x14ac:dyDescent="0.4">
      <c r="A639" s="1"/>
      <c r="B639" s="1"/>
      <c r="C639" s="1"/>
    </row>
    <row r="640" spans="1:3" x14ac:dyDescent="0.4">
      <c r="A640" s="1"/>
      <c r="B640" s="1"/>
      <c r="C640" s="1"/>
    </row>
    <row r="641" spans="1:3" x14ac:dyDescent="0.4">
      <c r="A641" s="1"/>
      <c r="B641" s="1"/>
      <c r="C641" s="1"/>
    </row>
    <row r="642" spans="1:3" x14ac:dyDescent="0.4">
      <c r="A642" s="1"/>
      <c r="B642" s="1"/>
      <c r="C642" s="1"/>
    </row>
    <row r="643" spans="1:3" x14ac:dyDescent="0.4">
      <c r="A643" s="1"/>
      <c r="B643" s="1"/>
      <c r="C643" s="1"/>
    </row>
    <row r="644" spans="1:3" x14ac:dyDescent="0.4">
      <c r="A644" s="1"/>
      <c r="B644" s="1"/>
      <c r="C644" s="1"/>
    </row>
    <row r="645" spans="1:3" x14ac:dyDescent="0.4">
      <c r="A645" s="1"/>
      <c r="B645" s="1"/>
      <c r="C645" s="1"/>
    </row>
    <row r="646" spans="1:3" x14ac:dyDescent="0.4">
      <c r="A646" s="1"/>
      <c r="B646" s="1"/>
      <c r="C646" s="1"/>
    </row>
    <row r="647" spans="1:3" x14ac:dyDescent="0.4">
      <c r="A647" s="1"/>
      <c r="B647" s="1"/>
      <c r="C647" s="1"/>
    </row>
    <row r="648" spans="1:3" x14ac:dyDescent="0.4">
      <c r="A648" s="1"/>
      <c r="B648" s="1"/>
      <c r="C648" s="1"/>
    </row>
    <row r="649" spans="1:3" x14ac:dyDescent="0.4">
      <c r="A649" s="1"/>
      <c r="B649" s="1"/>
      <c r="C649" s="1"/>
    </row>
    <row r="650" spans="1:3" x14ac:dyDescent="0.4">
      <c r="A650" s="1"/>
      <c r="B650" s="1"/>
      <c r="C650" s="1"/>
    </row>
    <row r="651" spans="1:3" x14ac:dyDescent="0.4">
      <c r="A651" s="1"/>
      <c r="B651" s="1"/>
      <c r="C651" s="1"/>
    </row>
    <row r="652" spans="1:3" x14ac:dyDescent="0.4">
      <c r="A652" s="1"/>
      <c r="B652" s="1"/>
      <c r="C652" s="1"/>
    </row>
    <row r="653" spans="1:3" x14ac:dyDescent="0.4">
      <c r="A653" s="1"/>
      <c r="B653" s="1"/>
      <c r="C653" s="1"/>
    </row>
    <row r="654" spans="1:3" x14ac:dyDescent="0.4">
      <c r="A654" s="1"/>
      <c r="B654" s="1"/>
      <c r="C654" s="1"/>
    </row>
    <row r="655" spans="1:3" x14ac:dyDescent="0.4">
      <c r="A655" s="1"/>
      <c r="B655" s="1"/>
      <c r="C655" s="1"/>
    </row>
    <row r="656" spans="1:3" x14ac:dyDescent="0.4">
      <c r="A656" s="1"/>
      <c r="B656" s="1"/>
      <c r="C656" s="1"/>
    </row>
    <row r="657" spans="1:3" x14ac:dyDescent="0.4">
      <c r="A657" s="1"/>
      <c r="B657" s="1"/>
      <c r="C657" s="1"/>
    </row>
    <row r="658" spans="1:3" x14ac:dyDescent="0.4">
      <c r="A658" s="1"/>
      <c r="B658" s="1"/>
      <c r="C658" s="1"/>
    </row>
    <row r="659" spans="1:3" x14ac:dyDescent="0.4">
      <c r="A659" s="1"/>
      <c r="B659" s="1"/>
      <c r="C659" s="1"/>
    </row>
    <row r="660" spans="1:3" x14ac:dyDescent="0.4">
      <c r="A660" s="1"/>
      <c r="B660" s="1"/>
      <c r="C660" s="1"/>
    </row>
    <row r="661" spans="1:3" x14ac:dyDescent="0.4">
      <c r="A661" s="1"/>
      <c r="B661" s="1"/>
      <c r="C661" s="1"/>
    </row>
    <row r="662" spans="1:3" x14ac:dyDescent="0.4">
      <c r="A662" s="1"/>
      <c r="B662" s="1"/>
      <c r="C662" s="1"/>
    </row>
    <row r="663" spans="1:3" x14ac:dyDescent="0.4">
      <c r="A663" s="1"/>
      <c r="B663" s="1"/>
      <c r="C663" s="1"/>
    </row>
    <row r="664" spans="1:3" x14ac:dyDescent="0.4">
      <c r="A664" s="1"/>
      <c r="B664" s="1"/>
      <c r="C664" s="1"/>
    </row>
    <row r="665" spans="1:3" x14ac:dyDescent="0.4">
      <c r="A665" s="1"/>
      <c r="B665" s="1"/>
      <c r="C665" s="1"/>
    </row>
    <row r="666" spans="1:3" x14ac:dyDescent="0.4">
      <c r="A666" s="1"/>
      <c r="B666" s="1"/>
      <c r="C666" s="1"/>
    </row>
    <row r="667" spans="1:3" x14ac:dyDescent="0.4">
      <c r="A667" s="1"/>
      <c r="B667" s="1"/>
      <c r="C667" s="1"/>
    </row>
    <row r="668" spans="1:3" x14ac:dyDescent="0.4">
      <c r="A668" s="1"/>
      <c r="B668" s="1"/>
      <c r="C668" s="1"/>
    </row>
    <row r="669" spans="1:3" x14ac:dyDescent="0.4">
      <c r="A669" s="1"/>
      <c r="B669" s="1"/>
      <c r="C669" s="1"/>
    </row>
    <row r="670" spans="1:3" x14ac:dyDescent="0.4">
      <c r="A670" s="1"/>
      <c r="B670" s="1"/>
      <c r="C670" s="1"/>
    </row>
    <row r="671" spans="1:3" x14ac:dyDescent="0.4">
      <c r="A671" s="1"/>
      <c r="B671" s="1"/>
      <c r="C671" s="1"/>
    </row>
    <row r="672" spans="1:3" x14ac:dyDescent="0.4">
      <c r="A672" s="1"/>
      <c r="B672" s="1"/>
      <c r="C672" s="1"/>
    </row>
    <row r="673" spans="1:3" x14ac:dyDescent="0.4">
      <c r="A673" s="1"/>
      <c r="B673" s="1"/>
      <c r="C673" s="1"/>
    </row>
    <row r="674" spans="1:3" x14ac:dyDescent="0.4">
      <c r="A674" s="1"/>
      <c r="B674" s="1"/>
      <c r="C674" s="1"/>
    </row>
    <row r="675" spans="1:3" x14ac:dyDescent="0.4">
      <c r="A675" s="1"/>
      <c r="B675" s="1"/>
      <c r="C675" s="1"/>
    </row>
    <row r="676" spans="1:3" x14ac:dyDescent="0.4">
      <c r="A676" s="1"/>
      <c r="B676" s="1"/>
      <c r="C676" s="1"/>
    </row>
    <row r="677" spans="1:3" x14ac:dyDescent="0.4">
      <c r="A677" s="1"/>
      <c r="B677" s="1"/>
      <c r="C677" s="1"/>
    </row>
    <row r="678" spans="1:3" x14ac:dyDescent="0.4">
      <c r="A678" s="1"/>
      <c r="B678" s="1"/>
      <c r="C678" s="1"/>
    </row>
    <row r="679" spans="1:3" x14ac:dyDescent="0.4">
      <c r="A679" s="1"/>
      <c r="B679" s="1"/>
      <c r="C679" s="1"/>
    </row>
    <row r="680" spans="1:3" x14ac:dyDescent="0.4">
      <c r="A680" s="1"/>
      <c r="B680" s="1"/>
      <c r="C680" s="1"/>
    </row>
    <row r="681" spans="1:3" x14ac:dyDescent="0.4">
      <c r="A681" s="1"/>
      <c r="B681" s="1"/>
      <c r="C681" s="1"/>
    </row>
    <row r="682" spans="1:3" x14ac:dyDescent="0.4">
      <c r="A682" s="1"/>
      <c r="B682" s="1"/>
      <c r="C682" s="1"/>
    </row>
    <row r="683" spans="1:3" x14ac:dyDescent="0.4">
      <c r="A683" s="1"/>
      <c r="B683" s="1"/>
      <c r="C683" s="1"/>
    </row>
    <row r="684" spans="1:3" x14ac:dyDescent="0.4">
      <c r="A684" s="1"/>
      <c r="B684" s="1"/>
      <c r="C684" s="1"/>
    </row>
    <row r="685" spans="1:3" x14ac:dyDescent="0.4">
      <c r="A685" s="1"/>
      <c r="B685" s="1"/>
      <c r="C685" s="1"/>
    </row>
    <row r="686" spans="1:3" x14ac:dyDescent="0.4">
      <c r="A686" s="1"/>
      <c r="B686" s="1"/>
      <c r="C686" s="1"/>
    </row>
    <row r="687" spans="1:3" x14ac:dyDescent="0.4">
      <c r="A687" s="1"/>
      <c r="B687" s="1"/>
      <c r="C687" s="1"/>
    </row>
    <row r="688" spans="1:3" x14ac:dyDescent="0.4">
      <c r="A688" s="1"/>
      <c r="B688" s="1"/>
      <c r="C688" s="1"/>
    </row>
    <row r="689" spans="1:3" x14ac:dyDescent="0.4">
      <c r="A689" s="1"/>
      <c r="B689" s="1"/>
      <c r="C689" s="1"/>
    </row>
    <row r="690" spans="1:3" x14ac:dyDescent="0.4">
      <c r="A690" s="1"/>
      <c r="B690" s="1"/>
      <c r="C690" s="1"/>
    </row>
    <row r="691" spans="1:3" x14ac:dyDescent="0.4">
      <c r="A691" s="1"/>
      <c r="B691" s="1"/>
      <c r="C691" s="1"/>
    </row>
    <row r="692" spans="1:3" x14ac:dyDescent="0.4">
      <c r="A692" s="1"/>
      <c r="B692" s="1"/>
      <c r="C692" s="1"/>
    </row>
    <row r="693" spans="1:3" x14ac:dyDescent="0.4">
      <c r="A693" s="1"/>
      <c r="B693" s="1"/>
      <c r="C693" s="1"/>
    </row>
    <row r="694" spans="1:3" x14ac:dyDescent="0.4">
      <c r="A694" s="1"/>
      <c r="B694" s="1"/>
      <c r="C694" s="1"/>
    </row>
    <row r="695" spans="1:3" x14ac:dyDescent="0.4">
      <c r="A695" s="1"/>
      <c r="B695" s="1"/>
      <c r="C695" s="1"/>
    </row>
    <row r="696" spans="1:3" x14ac:dyDescent="0.4">
      <c r="A696" s="1"/>
      <c r="B696" s="1"/>
      <c r="C696" s="1"/>
    </row>
    <row r="697" spans="1:3" x14ac:dyDescent="0.4">
      <c r="A697" s="1"/>
      <c r="B697" s="1"/>
      <c r="C697" s="1"/>
    </row>
    <row r="698" spans="1:3" x14ac:dyDescent="0.4">
      <c r="A698" s="1"/>
      <c r="B698" s="1"/>
      <c r="C698" s="1"/>
    </row>
    <row r="699" spans="1:3" x14ac:dyDescent="0.4">
      <c r="A699" s="1"/>
      <c r="B699" s="1"/>
      <c r="C699" s="1"/>
    </row>
    <row r="700" spans="1:3" x14ac:dyDescent="0.4">
      <c r="A700" s="1"/>
      <c r="B700" s="1"/>
      <c r="C700" s="1"/>
    </row>
    <row r="701" spans="1:3" x14ac:dyDescent="0.4">
      <c r="A701" s="1"/>
      <c r="B701" s="1"/>
      <c r="C701" s="1"/>
    </row>
    <row r="702" spans="1:3" x14ac:dyDescent="0.4">
      <c r="A702" s="1"/>
      <c r="B702" s="1"/>
      <c r="C702" s="1"/>
    </row>
    <row r="703" spans="1:3" x14ac:dyDescent="0.4">
      <c r="A703" s="1"/>
      <c r="B703" s="1"/>
      <c r="C703" s="1"/>
    </row>
    <row r="704" spans="1:3" x14ac:dyDescent="0.4">
      <c r="A704" s="1"/>
      <c r="B704" s="1"/>
      <c r="C704" s="1"/>
    </row>
    <row r="705" spans="1:3" x14ac:dyDescent="0.4">
      <c r="A705" s="1"/>
      <c r="B705" s="1"/>
      <c r="C705" s="1"/>
    </row>
    <row r="706" spans="1:3" x14ac:dyDescent="0.4">
      <c r="A706" s="1"/>
      <c r="B706" s="1"/>
      <c r="C706" s="1"/>
    </row>
    <row r="707" spans="1:3" x14ac:dyDescent="0.4">
      <c r="A707" s="1"/>
      <c r="B707" s="1"/>
      <c r="C707" s="1"/>
    </row>
    <row r="708" spans="1:3" x14ac:dyDescent="0.4">
      <c r="A708" s="1"/>
      <c r="B708" s="1"/>
      <c r="C708" s="1"/>
    </row>
    <row r="709" spans="1:3" x14ac:dyDescent="0.4">
      <c r="A709" s="1"/>
      <c r="B709" s="1"/>
      <c r="C709" s="1"/>
    </row>
    <row r="710" spans="1:3" x14ac:dyDescent="0.4">
      <c r="A710" s="1"/>
      <c r="B710" s="1"/>
      <c r="C710" s="1"/>
    </row>
    <row r="711" spans="1:3" x14ac:dyDescent="0.4">
      <c r="A711" s="1"/>
      <c r="B711" s="1"/>
      <c r="C711" s="1"/>
    </row>
    <row r="712" spans="1:3" x14ac:dyDescent="0.4">
      <c r="A712" s="1"/>
      <c r="B712" s="1"/>
      <c r="C712" s="1"/>
    </row>
    <row r="713" spans="1:3" x14ac:dyDescent="0.4">
      <c r="A713" s="1"/>
      <c r="B713" s="1"/>
      <c r="C713" s="1"/>
    </row>
    <row r="714" spans="1:3" x14ac:dyDescent="0.4">
      <c r="A714" s="1"/>
      <c r="B714" s="1"/>
      <c r="C714" s="1"/>
    </row>
    <row r="715" spans="1:3" x14ac:dyDescent="0.4">
      <c r="A715" s="1"/>
      <c r="B715" s="1"/>
      <c r="C715" s="1"/>
    </row>
    <row r="716" spans="1:3" x14ac:dyDescent="0.4">
      <c r="A716" s="1"/>
      <c r="B716" s="1"/>
      <c r="C716" s="1"/>
    </row>
    <row r="717" spans="1:3" x14ac:dyDescent="0.4">
      <c r="A717" s="1"/>
      <c r="B717" s="1"/>
      <c r="C717" s="1"/>
    </row>
    <row r="718" spans="1:3" x14ac:dyDescent="0.4">
      <c r="A718" s="1"/>
      <c r="B718" s="1"/>
      <c r="C718" s="1"/>
    </row>
    <row r="719" spans="1:3" x14ac:dyDescent="0.4">
      <c r="A719" s="1"/>
      <c r="B719" s="1"/>
      <c r="C719" s="1"/>
    </row>
    <row r="720" spans="1:3" x14ac:dyDescent="0.4">
      <c r="A720" s="1"/>
      <c r="B720" s="1"/>
      <c r="C720" s="1"/>
    </row>
    <row r="721" spans="1:3" x14ac:dyDescent="0.4">
      <c r="A721" s="1"/>
      <c r="B721" s="1"/>
      <c r="C721" s="1"/>
    </row>
    <row r="722" spans="1:3" x14ac:dyDescent="0.4">
      <c r="A722" s="1"/>
      <c r="B722" s="1"/>
      <c r="C722" s="1"/>
    </row>
    <row r="723" spans="1:3" x14ac:dyDescent="0.4">
      <c r="A723" s="1"/>
      <c r="B723" s="1"/>
      <c r="C723" s="1"/>
    </row>
    <row r="724" spans="1:3" x14ac:dyDescent="0.4">
      <c r="A724" s="1"/>
      <c r="B724" s="1"/>
      <c r="C724" s="1"/>
    </row>
    <row r="725" spans="1:3" x14ac:dyDescent="0.4">
      <c r="A725" s="1"/>
      <c r="B725" s="1"/>
      <c r="C725" s="1"/>
    </row>
    <row r="726" spans="1:3" x14ac:dyDescent="0.4">
      <c r="A726" s="1"/>
      <c r="B726" s="1"/>
      <c r="C726" s="1"/>
    </row>
    <row r="727" spans="1:3" x14ac:dyDescent="0.4">
      <c r="A727" s="1"/>
      <c r="B727" s="1"/>
      <c r="C727" s="1"/>
    </row>
    <row r="728" spans="1:3" x14ac:dyDescent="0.4">
      <c r="A728" s="1"/>
      <c r="B728" s="1"/>
      <c r="C728" s="1"/>
    </row>
    <row r="729" spans="1:3" x14ac:dyDescent="0.4">
      <c r="A729" s="1"/>
      <c r="B729" s="1"/>
      <c r="C729" s="1"/>
    </row>
    <row r="730" spans="1:3" x14ac:dyDescent="0.4">
      <c r="A730" s="1"/>
      <c r="B730" s="1"/>
      <c r="C730" s="1"/>
    </row>
    <row r="731" spans="1:3" x14ac:dyDescent="0.4">
      <c r="A731" s="1"/>
      <c r="B731" s="1"/>
      <c r="C731" s="1"/>
    </row>
    <row r="732" spans="1:3" x14ac:dyDescent="0.4">
      <c r="A732" s="1"/>
      <c r="B732" s="1"/>
      <c r="C732" s="1"/>
    </row>
    <row r="733" spans="1:3" x14ac:dyDescent="0.4">
      <c r="A733" s="1"/>
      <c r="B733" s="1"/>
      <c r="C733" s="1"/>
    </row>
    <row r="734" spans="1:3" x14ac:dyDescent="0.4">
      <c r="A734" s="1"/>
      <c r="B734" s="1"/>
      <c r="C734" s="1"/>
    </row>
    <row r="735" spans="1:3" x14ac:dyDescent="0.4">
      <c r="A735" s="1"/>
      <c r="B735" s="1"/>
      <c r="C735" s="1"/>
    </row>
    <row r="736" spans="1:3" x14ac:dyDescent="0.4">
      <c r="A736" s="1"/>
      <c r="B736" s="1"/>
      <c r="C736" s="1"/>
    </row>
    <row r="737" spans="1:3" x14ac:dyDescent="0.4">
      <c r="A737" s="1"/>
      <c r="B737" s="1"/>
      <c r="C737" s="1"/>
    </row>
    <row r="738" spans="1:3" x14ac:dyDescent="0.4">
      <c r="A738" s="1"/>
      <c r="B738" s="1"/>
      <c r="C738" s="1"/>
    </row>
    <row r="739" spans="1:3" x14ac:dyDescent="0.4">
      <c r="A739" s="1"/>
      <c r="B739" s="1"/>
      <c r="C739" s="1"/>
    </row>
    <row r="740" spans="1:3" x14ac:dyDescent="0.4">
      <c r="A740" s="1"/>
      <c r="B740" s="1"/>
      <c r="C740" s="1"/>
    </row>
    <row r="741" spans="1:3" x14ac:dyDescent="0.4">
      <c r="A741" s="1"/>
      <c r="B741" s="1"/>
      <c r="C741" s="1"/>
    </row>
    <row r="742" spans="1:3" x14ac:dyDescent="0.4">
      <c r="A742" s="1"/>
      <c r="B742" s="1"/>
      <c r="C742" s="1"/>
    </row>
    <row r="743" spans="1:3" x14ac:dyDescent="0.4">
      <c r="A743" s="1"/>
      <c r="B743" s="1"/>
      <c r="C743" s="1"/>
    </row>
    <row r="744" spans="1:3" x14ac:dyDescent="0.4">
      <c r="A744" s="1"/>
      <c r="B744" s="1"/>
      <c r="C744" s="1"/>
    </row>
    <row r="745" spans="1:3" x14ac:dyDescent="0.4">
      <c r="A745" s="1"/>
      <c r="B745" s="1"/>
      <c r="C745" s="1"/>
    </row>
    <row r="746" spans="1:3" x14ac:dyDescent="0.4">
      <c r="A746" s="1"/>
      <c r="B746" s="1"/>
      <c r="C746" s="1"/>
    </row>
    <row r="747" spans="1:3" x14ac:dyDescent="0.4">
      <c r="A747" s="1"/>
      <c r="B747" s="1"/>
      <c r="C747" s="1"/>
    </row>
    <row r="748" spans="1:3" x14ac:dyDescent="0.4">
      <c r="A748" s="1"/>
      <c r="B748" s="1"/>
      <c r="C748" s="1"/>
    </row>
    <row r="749" spans="1:3" x14ac:dyDescent="0.4">
      <c r="A749" s="1"/>
      <c r="B749" s="1"/>
      <c r="C749" s="1"/>
    </row>
    <row r="750" spans="1:3" x14ac:dyDescent="0.4">
      <c r="A750" s="1"/>
      <c r="B750" s="1"/>
      <c r="C750" s="1"/>
    </row>
    <row r="751" spans="1:3" x14ac:dyDescent="0.4">
      <c r="A751" s="1"/>
      <c r="B751" s="1"/>
      <c r="C751" s="1"/>
    </row>
    <row r="752" spans="1:3" x14ac:dyDescent="0.4">
      <c r="A752" s="1"/>
      <c r="B752" s="1"/>
      <c r="C752" s="1"/>
    </row>
    <row r="753" spans="1:3" x14ac:dyDescent="0.4">
      <c r="A753" s="1"/>
      <c r="B753" s="1"/>
      <c r="C753" s="1"/>
    </row>
    <row r="754" spans="1:3" x14ac:dyDescent="0.4">
      <c r="A754" s="1"/>
      <c r="B754" s="1"/>
      <c r="C754" s="1"/>
    </row>
    <row r="755" spans="1:3" x14ac:dyDescent="0.4">
      <c r="A755" s="1"/>
      <c r="B755" s="1"/>
      <c r="C755" s="1"/>
    </row>
    <row r="756" spans="1:3" x14ac:dyDescent="0.4">
      <c r="A756" s="1"/>
      <c r="B756" s="1"/>
      <c r="C756" s="1"/>
    </row>
    <row r="757" spans="1:3" x14ac:dyDescent="0.4">
      <c r="A757" s="1"/>
      <c r="B757" s="1"/>
      <c r="C757" s="1"/>
    </row>
    <row r="758" spans="1:3" x14ac:dyDescent="0.4">
      <c r="A758" s="1"/>
      <c r="B758" s="1"/>
      <c r="C758" s="1"/>
    </row>
    <row r="759" spans="1:3" x14ac:dyDescent="0.4">
      <c r="A759" s="1"/>
      <c r="B759" s="1"/>
      <c r="C759" s="1"/>
    </row>
    <row r="760" spans="1:3" x14ac:dyDescent="0.4">
      <c r="A760" s="1"/>
      <c r="B760" s="1"/>
      <c r="C760" s="1"/>
    </row>
    <row r="761" spans="1:3" x14ac:dyDescent="0.4">
      <c r="A761" s="1"/>
      <c r="B761" s="1"/>
      <c r="C761" s="1"/>
    </row>
    <row r="762" spans="1:3" x14ac:dyDescent="0.4">
      <c r="A762" s="1"/>
      <c r="B762" s="1"/>
      <c r="C762" s="1"/>
    </row>
    <row r="763" spans="1:3" x14ac:dyDescent="0.4">
      <c r="A763" s="1"/>
      <c r="B763" s="1"/>
      <c r="C763" s="1"/>
    </row>
    <row r="764" spans="1:3" x14ac:dyDescent="0.4">
      <c r="A764" s="1"/>
      <c r="B764" s="1"/>
      <c r="C764" s="1"/>
    </row>
    <row r="765" spans="1:3" x14ac:dyDescent="0.4">
      <c r="A765" s="1"/>
      <c r="B765" s="1"/>
      <c r="C765" s="1"/>
    </row>
    <row r="766" spans="1:3" x14ac:dyDescent="0.4">
      <c r="A766" s="1"/>
      <c r="B766" s="1"/>
      <c r="C766" s="1"/>
    </row>
    <row r="767" spans="1:3" x14ac:dyDescent="0.4">
      <c r="A767" s="1"/>
      <c r="B767" s="1"/>
      <c r="C767" s="1"/>
    </row>
    <row r="768" spans="1:3" x14ac:dyDescent="0.4">
      <c r="A768" s="1"/>
      <c r="B768" s="1"/>
      <c r="C768" s="1"/>
    </row>
    <row r="769" spans="1:3" x14ac:dyDescent="0.4">
      <c r="A769" s="1"/>
      <c r="B769" s="1"/>
      <c r="C769" s="1"/>
    </row>
    <row r="770" spans="1:3" x14ac:dyDescent="0.4">
      <c r="A770" s="1"/>
      <c r="B770" s="1"/>
      <c r="C770" s="1"/>
    </row>
    <row r="771" spans="1:3" x14ac:dyDescent="0.4">
      <c r="A771" s="1"/>
      <c r="B771" s="1"/>
      <c r="C771" s="1"/>
    </row>
    <row r="772" spans="1:3" x14ac:dyDescent="0.4">
      <c r="A772" s="1"/>
      <c r="B772" s="1"/>
      <c r="C772" s="1"/>
    </row>
    <row r="773" spans="1:3" x14ac:dyDescent="0.4">
      <c r="A773" s="1"/>
      <c r="B773" s="1"/>
      <c r="C773" s="1"/>
    </row>
    <row r="774" spans="1:3" x14ac:dyDescent="0.4">
      <c r="A774" s="1"/>
      <c r="B774" s="1"/>
      <c r="C774" s="1"/>
    </row>
    <row r="775" spans="1:3" x14ac:dyDescent="0.4">
      <c r="A775" s="1"/>
      <c r="B775" s="1"/>
      <c r="C775" s="1"/>
    </row>
    <row r="776" spans="1:3" x14ac:dyDescent="0.4">
      <c r="A776" s="1"/>
      <c r="B776" s="1"/>
      <c r="C776" s="1"/>
    </row>
    <row r="777" spans="1:3" x14ac:dyDescent="0.4">
      <c r="A777" s="1"/>
      <c r="B777" s="1"/>
      <c r="C777" s="1"/>
    </row>
    <row r="778" spans="1:3" x14ac:dyDescent="0.4">
      <c r="A778" s="1"/>
      <c r="B778" s="1"/>
      <c r="C778" s="1"/>
    </row>
    <row r="779" spans="1:3" x14ac:dyDescent="0.4">
      <c r="A779" s="1"/>
      <c r="B779" s="1"/>
      <c r="C779" s="1"/>
    </row>
    <row r="780" spans="1:3" x14ac:dyDescent="0.4">
      <c r="A780" s="1"/>
      <c r="B780" s="1"/>
      <c r="C780" s="1"/>
    </row>
    <row r="781" spans="1:3" x14ac:dyDescent="0.4">
      <c r="A781" s="1"/>
      <c r="B781" s="1"/>
      <c r="C781" s="1"/>
    </row>
    <row r="782" spans="1:3" x14ac:dyDescent="0.4">
      <c r="A782" s="1"/>
      <c r="B782" s="1"/>
      <c r="C782" s="1"/>
    </row>
    <row r="783" spans="1:3" x14ac:dyDescent="0.4">
      <c r="A783" s="1"/>
      <c r="B783" s="1"/>
      <c r="C783" s="1"/>
    </row>
    <row r="784" spans="1:3" x14ac:dyDescent="0.4">
      <c r="A784" s="1"/>
      <c r="B784" s="1"/>
      <c r="C784" s="1"/>
    </row>
    <row r="785" spans="1:3" x14ac:dyDescent="0.4">
      <c r="A785" s="1"/>
      <c r="B785" s="1"/>
      <c r="C785" s="1"/>
    </row>
    <row r="786" spans="1:3" x14ac:dyDescent="0.4">
      <c r="A786" s="1"/>
      <c r="B786" s="1"/>
      <c r="C786" s="1"/>
    </row>
    <row r="787" spans="1:3" x14ac:dyDescent="0.4">
      <c r="A787" s="1"/>
      <c r="B787" s="1"/>
      <c r="C787" s="1"/>
    </row>
    <row r="788" spans="1:3" x14ac:dyDescent="0.4">
      <c r="A788" s="1"/>
      <c r="B788" s="1"/>
      <c r="C788" s="1"/>
    </row>
    <row r="789" spans="1:3" x14ac:dyDescent="0.4">
      <c r="A789" s="1"/>
      <c r="B789" s="1"/>
      <c r="C789" s="1"/>
    </row>
    <row r="790" spans="1:3" x14ac:dyDescent="0.4">
      <c r="A790" s="1"/>
      <c r="B790" s="1"/>
      <c r="C790" s="1"/>
    </row>
    <row r="791" spans="1:3" x14ac:dyDescent="0.4">
      <c r="A791" s="1"/>
      <c r="B791" s="1"/>
      <c r="C791" s="1"/>
    </row>
    <row r="792" spans="1:3" x14ac:dyDescent="0.4">
      <c r="A792" s="1"/>
      <c r="B792" s="1"/>
      <c r="C792" s="1"/>
    </row>
    <row r="793" spans="1:3" x14ac:dyDescent="0.4">
      <c r="A793" s="1"/>
      <c r="B793" s="1"/>
      <c r="C793" s="1"/>
    </row>
    <row r="794" spans="1:3" x14ac:dyDescent="0.4">
      <c r="A794" s="1"/>
      <c r="B794" s="1"/>
      <c r="C794" s="1"/>
    </row>
    <row r="795" spans="1:3" x14ac:dyDescent="0.4">
      <c r="A795" s="1"/>
      <c r="B795" s="1"/>
      <c r="C795" s="1"/>
    </row>
    <row r="796" spans="1:3" x14ac:dyDescent="0.4">
      <c r="A796" s="1"/>
      <c r="B796" s="1"/>
      <c r="C796" s="1"/>
    </row>
    <row r="797" spans="1:3" x14ac:dyDescent="0.4">
      <c r="A797" s="1"/>
      <c r="B797" s="1"/>
      <c r="C797" s="1"/>
    </row>
    <row r="798" spans="1:3" x14ac:dyDescent="0.4">
      <c r="A798" s="1"/>
      <c r="B798" s="1"/>
      <c r="C798" s="1"/>
    </row>
    <row r="799" spans="1:3" x14ac:dyDescent="0.4">
      <c r="A799" s="1"/>
      <c r="B799" s="1"/>
      <c r="C799" s="1"/>
    </row>
    <row r="800" spans="1:3" x14ac:dyDescent="0.4">
      <c r="A800" s="1"/>
      <c r="B800" s="1"/>
      <c r="C800" s="1"/>
    </row>
    <row r="801" spans="1:3" x14ac:dyDescent="0.4">
      <c r="A801" s="1"/>
      <c r="B801" s="1"/>
      <c r="C801" s="1"/>
    </row>
    <row r="802" spans="1:3" x14ac:dyDescent="0.4">
      <c r="A802" s="1"/>
      <c r="B802" s="1"/>
      <c r="C802" s="1"/>
    </row>
    <row r="803" spans="1:3" x14ac:dyDescent="0.4">
      <c r="A803" s="1"/>
      <c r="B803" s="1"/>
      <c r="C803" s="1"/>
    </row>
    <row r="804" spans="1:3" x14ac:dyDescent="0.4">
      <c r="A804" s="1"/>
      <c r="B804" s="1"/>
      <c r="C804" s="1"/>
    </row>
    <row r="805" spans="1:3" x14ac:dyDescent="0.4">
      <c r="A805" s="1"/>
      <c r="B805" s="1"/>
      <c r="C805" s="1"/>
    </row>
    <row r="806" spans="1:3" x14ac:dyDescent="0.4">
      <c r="A806" s="1"/>
      <c r="B806" s="1"/>
      <c r="C806" s="1"/>
    </row>
    <row r="807" spans="1:3" x14ac:dyDescent="0.4">
      <c r="A807" s="1"/>
      <c r="B807" s="1"/>
      <c r="C807" s="1"/>
    </row>
    <row r="808" spans="1:3" x14ac:dyDescent="0.4">
      <c r="A808" s="1"/>
      <c r="B808" s="1"/>
      <c r="C808" s="1"/>
    </row>
    <row r="809" spans="1:3" x14ac:dyDescent="0.4">
      <c r="A809" s="1"/>
      <c r="B809" s="1"/>
      <c r="C809" s="1"/>
    </row>
    <row r="810" spans="1:3" x14ac:dyDescent="0.4">
      <c r="A810" s="1"/>
      <c r="B810" s="1"/>
      <c r="C810" s="1"/>
    </row>
    <row r="811" spans="1:3" x14ac:dyDescent="0.4">
      <c r="A811" s="1"/>
      <c r="B811" s="1"/>
      <c r="C811" s="1"/>
    </row>
    <row r="812" spans="1:3" x14ac:dyDescent="0.4">
      <c r="A812" s="1"/>
      <c r="B812" s="1"/>
      <c r="C812" s="1"/>
    </row>
    <row r="813" spans="1:3" x14ac:dyDescent="0.4">
      <c r="A813" s="1"/>
      <c r="B813" s="1"/>
      <c r="C813" s="1"/>
    </row>
    <row r="814" spans="1:3" x14ac:dyDescent="0.4">
      <c r="A814" s="1"/>
      <c r="B814" s="1"/>
      <c r="C814" s="1"/>
    </row>
    <row r="815" spans="1:3" x14ac:dyDescent="0.4">
      <c r="A815" s="1"/>
      <c r="B815" s="1"/>
      <c r="C815" s="1"/>
    </row>
    <row r="816" spans="1:3" x14ac:dyDescent="0.4">
      <c r="A816" s="1"/>
      <c r="B816" s="1"/>
      <c r="C816" s="1"/>
    </row>
    <row r="817" spans="1:3" x14ac:dyDescent="0.4">
      <c r="A817" s="1"/>
      <c r="B817" s="1"/>
      <c r="C817" s="1"/>
    </row>
    <row r="818" spans="1:3" x14ac:dyDescent="0.4">
      <c r="A818" s="1"/>
      <c r="B818" s="1"/>
      <c r="C818" s="1"/>
    </row>
    <row r="819" spans="1:3" x14ac:dyDescent="0.4">
      <c r="A819" s="1"/>
      <c r="B819" s="1"/>
      <c r="C819" s="1"/>
    </row>
    <row r="820" spans="1:3" x14ac:dyDescent="0.4">
      <c r="A820" s="1"/>
      <c r="B820" s="1"/>
      <c r="C820" s="1"/>
    </row>
    <row r="821" spans="1:3" x14ac:dyDescent="0.4">
      <c r="A821" s="1"/>
      <c r="B821" s="1"/>
      <c r="C821" s="1"/>
    </row>
    <row r="822" spans="1:3" x14ac:dyDescent="0.4">
      <c r="A822" s="1"/>
      <c r="B822" s="1"/>
      <c r="C822" s="1"/>
    </row>
    <row r="823" spans="1:3" x14ac:dyDescent="0.4">
      <c r="A823" s="1"/>
      <c r="B823" s="1"/>
      <c r="C823" s="1"/>
    </row>
    <row r="824" spans="1:3" x14ac:dyDescent="0.4">
      <c r="A824" s="1"/>
      <c r="B824" s="1"/>
      <c r="C824" s="1"/>
    </row>
    <row r="825" spans="1:3" x14ac:dyDescent="0.4">
      <c r="A825" s="1"/>
      <c r="B825" s="1"/>
      <c r="C825" s="1"/>
    </row>
    <row r="826" spans="1:3" x14ac:dyDescent="0.4">
      <c r="A826" s="1"/>
      <c r="B826" s="1"/>
      <c r="C826" s="1"/>
    </row>
    <row r="827" spans="1:3" x14ac:dyDescent="0.4">
      <c r="A827" s="1"/>
      <c r="B827" s="1"/>
      <c r="C827" s="1"/>
    </row>
    <row r="828" spans="1:3" x14ac:dyDescent="0.4">
      <c r="A828" s="1"/>
      <c r="B828" s="1"/>
      <c r="C828" s="1"/>
    </row>
    <row r="829" spans="1:3" x14ac:dyDescent="0.4">
      <c r="A829" s="1"/>
      <c r="B829" s="1"/>
      <c r="C829" s="1"/>
    </row>
    <row r="830" spans="1:3" x14ac:dyDescent="0.4">
      <c r="A830" s="1"/>
      <c r="B830" s="1"/>
      <c r="C830" s="1"/>
    </row>
    <row r="831" spans="1:3" x14ac:dyDescent="0.4">
      <c r="A831" s="1"/>
      <c r="B831" s="1"/>
      <c r="C831" s="1"/>
    </row>
    <row r="832" spans="1:3" x14ac:dyDescent="0.4">
      <c r="A832" s="1"/>
      <c r="B832" s="1"/>
      <c r="C832" s="1"/>
    </row>
    <row r="833" spans="1:3" x14ac:dyDescent="0.4">
      <c r="A833" s="1"/>
      <c r="B833" s="1"/>
      <c r="C833" s="1"/>
    </row>
    <row r="834" spans="1:3" x14ac:dyDescent="0.4">
      <c r="A834" s="1"/>
      <c r="B834" s="1"/>
      <c r="C834" s="1"/>
    </row>
    <row r="835" spans="1:3" x14ac:dyDescent="0.4">
      <c r="A835" s="1"/>
      <c r="B835" s="1"/>
      <c r="C835" s="1"/>
    </row>
    <row r="836" spans="1:3" x14ac:dyDescent="0.4">
      <c r="A836" s="1"/>
      <c r="B836" s="1"/>
      <c r="C836" s="1"/>
    </row>
    <row r="837" spans="1:3" x14ac:dyDescent="0.4">
      <c r="A837" s="1"/>
      <c r="B837" s="1"/>
      <c r="C837" s="1"/>
    </row>
    <row r="838" spans="1:3" x14ac:dyDescent="0.4">
      <c r="A838" s="1"/>
      <c r="B838" s="1"/>
      <c r="C838" s="1"/>
    </row>
    <row r="839" spans="1:3" x14ac:dyDescent="0.4">
      <c r="A839" s="1"/>
      <c r="B839" s="1"/>
      <c r="C839" s="1"/>
    </row>
    <row r="840" spans="1:3" x14ac:dyDescent="0.4">
      <c r="A840" s="1"/>
      <c r="B840" s="1"/>
      <c r="C840" s="1"/>
    </row>
    <row r="841" spans="1:3" x14ac:dyDescent="0.4">
      <c r="A841" s="1"/>
      <c r="B841" s="1"/>
      <c r="C841" s="1"/>
    </row>
    <row r="842" spans="1:3" x14ac:dyDescent="0.4">
      <c r="A842" s="1"/>
      <c r="B842" s="1"/>
      <c r="C842" s="1"/>
    </row>
    <row r="843" spans="1:3" x14ac:dyDescent="0.4">
      <c r="A843" s="1"/>
      <c r="B843" s="1"/>
      <c r="C843" s="1"/>
    </row>
    <row r="844" spans="1:3" x14ac:dyDescent="0.4">
      <c r="A844" s="1"/>
      <c r="B844" s="1"/>
      <c r="C844" s="1"/>
    </row>
    <row r="845" spans="1:3" x14ac:dyDescent="0.4">
      <c r="A845" s="1"/>
      <c r="B845" s="1"/>
      <c r="C845" s="1"/>
    </row>
    <row r="846" spans="1:3" x14ac:dyDescent="0.4">
      <c r="A846" s="1"/>
      <c r="B846" s="1"/>
      <c r="C846" s="1"/>
    </row>
    <row r="847" spans="1:3" x14ac:dyDescent="0.4">
      <c r="A847" s="1"/>
      <c r="B847" s="1"/>
      <c r="C847" s="1"/>
    </row>
    <row r="848" spans="1:3" x14ac:dyDescent="0.4">
      <c r="A848" s="1"/>
      <c r="B848" s="1"/>
      <c r="C848" s="1"/>
    </row>
    <row r="849" spans="1:3" x14ac:dyDescent="0.4">
      <c r="A849" s="1"/>
      <c r="B849" s="1"/>
      <c r="C849" s="1"/>
    </row>
    <row r="850" spans="1:3" x14ac:dyDescent="0.4">
      <c r="A850" s="1"/>
      <c r="B850" s="1"/>
      <c r="C850" s="1"/>
    </row>
    <row r="851" spans="1:3" x14ac:dyDescent="0.4">
      <c r="A851" s="1"/>
      <c r="B851" s="1"/>
      <c r="C851" s="1"/>
    </row>
    <row r="852" spans="1:3" x14ac:dyDescent="0.4">
      <c r="A852" s="1"/>
      <c r="B852" s="1"/>
      <c r="C852" s="1"/>
    </row>
    <row r="853" spans="1:3" x14ac:dyDescent="0.4">
      <c r="A853" s="1"/>
      <c r="B853" s="1"/>
      <c r="C853" s="1"/>
    </row>
    <row r="854" spans="1:3" x14ac:dyDescent="0.4">
      <c r="A854" s="1"/>
      <c r="B854" s="1"/>
      <c r="C854" s="1"/>
    </row>
    <row r="855" spans="1:3" x14ac:dyDescent="0.4">
      <c r="A855" s="1"/>
      <c r="B855" s="1"/>
      <c r="C855" s="1"/>
    </row>
    <row r="856" spans="1:3" x14ac:dyDescent="0.4">
      <c r="A856" s="1"/>
      <c r="B856" s="1"/>
      <c r="C856" s="1"/>
    </row>
    <row r="857" spans="1:3" x14ac:dyDescent="0.4">
      <c r="A857" s="1"/>
      <c r="B857" s="1"/>
      <c r="C857" s="1"/>
    </row>
    <row r="858" spans="1:3" x14ac:dyDescent="0.4">
      <c r="A858" s="1"/>
      <c r="B858" s="1"/>
      <c r="C858" s="1"/>
    </row>
    <row r="859" spans="1:3" x14ac:dyDescent="0.4">
      <c r="A859" s="1"/>
      <c r="B859" s="1"/>
      <c r="C859" s="1"/>
    </row>
    <row r="860" spans="1:3" x14ac:dyDescent="0.4">
      <c r="A860" s="1"/>
      <c r="B860" s="1"/>
      <c r="C860" s="1"/>
    </row>
    <row r="861" spans="1:3" x14ac:dyDescent="0.4">
      <c r="A861" s="1"/>
      <c r="B861" s="1"/>
      <c r="C861" s="1"/>
    </row>
    <row r="862" spans="1:3" x14ac:dyDescent="0.4">
      <c r="A862" s="1"/>
      <c r="B862" s="1"/>
      <c r="C862" s="1"/>
    </row>
    <row r="863" spans="1:3" x14ac:dyDescent="0.4">
      <c r="A863" s="1"/>
      <c r="B863" s="1"/>
      <c r="C863" s="1"/>
    </row>
    <row r="864" spans="1:3" x14ac:dyDescent="0.4">
      <c r="A864" s="1"/>
      <c r="B864" s="1"/>
      <c r="C864" s="1"/>
    </row>
    <row r="865" spans="1:3" x14ac:dyDescent="0.4">
      <c r="A865" s="1"/>
      <c r="B865" s="1"/>
      <c r="C865" s="1"/>
    </row>
    <row r="866" spans="1:3" x14ac:dyDescent="0.4">
      <c r="A866" s="1"/>
      <c r="B866" s="1"/>
      <c r="C866" s="1"/>
    </row>
    <row r="867" spans="1:3" x14ac:dyDescent="0.4">
      <c r="A867" s="1"/>
      <c r="B867" s="1"/>
      <c r="C867" s="1"/>
    </row>
    <row r="868" spans="1:3" x14ac:dyDescent="0.4">
      <c r="A868" s="1"/>
      <c r="B868" s="1"/>
      <c r="C868" s="1"/>
    </row>
    <row r="869" spans="1:3" x14ac:dyDescent="0.4">
      <c r="A869" s="1"/>
      <c r="B869" s="1"/>
      <c r="C869" s="1"/>
    </row>
    <row r="870" spans="1:3" x14ac:dyDescent="0.4">
      <c r="A870" s="1"/>
      <c r="B870" s="1"/>
      <c r="C870" s="1"/>
    </row>
    <row r="871" spans="1:3" x14ac:dyDescent="0.4">
      <c r="A871" s="1"/>
      <c r="B871" s="1"/>
      <c r="C871" s="1"/>
    </row>
    <row r="872" spans="1:3" x14ac:dyDescent="0.4">
      <c r="A872" s="1"/>
      <c r="B872" s="1"/>
      <c r="C872" s="1"/>
    </row>
    <row r="873" spans="1:3" x14ac:dyDescent="0.4">
      <c r="A873" s="1"/>
      <c r="B873" s="1"/>
      <c r="C873" s="1"/>
    </row>
    <row r="874" spans="1:3" x14ac:dyDescent="0.4">
      <c r="A874" s="1"/>
      <c r="B874" s="1"/>
      <c r="C874" s="1"/>
    </row>
    <row r="875" spans="1:3" x14ac:dyDescent="0.4">
      <c r="A875" s="1"/>
      <c r="B875" s="1"/>
      <c r="C875" s="1"/>
    </row>
    <row r="876" spans="1:3" x14ac:dyDescent="0.4">
      <c r="A876" s="1"/>
      <c r="B876" s="1"/>
      <c r="C876" s="1"/>
    </row>
    <row r="877" spans="1:3" x14ac:dyDescent="0.4">
      <c r="A877" s="1"/>
      <c r="B877" s="1"/>
      <c r="C877" s="1"/>
    </row>
    <row r="878" spans="1:3" x14ac:dyDescent="0.4">
      <c r="A878" s="1"/>
      <c r="B878" s="1"/>
      <c r="C878" s="1"/>
    </row>
    <row r="879" spans="1:3" x14ac:dyDescent="0.4">
      <c r="A879" s="1"/>
      <c r="B879" s="1"/>
      <c r="C879" s="1"/>
    </row>
    <row r="880" spans="1:3" x14ac:dyDescent="0.4">
      <c r="A880" s="1"/>
      <c r="B880" s="1"/>
      <c r="C880" s="1"/>
    </row>
    <row r="881" spans="1:3" x14ac:dyDescent="0.4">
      <c r="A881" s="1"/>
      <c r="B881" s="1"/>
      <c r="C881" s="1"/>
    </row>
    <row r="882" spans="1:3" x14ac:dyDescent="0.4">
      <c r="A882" s="1"/>
      <c r="B882" s="1"/>
      <c r="C882" s="1"/>
    </row>
    <row r="883" spans="1:3" x14ac:dyDescent="0.4">
      <c r="A883" s="1"/>
      <c r="B883" s="1"/>
      <c r="C883" s="1"/>
    </row>
    <row r="884" spans="1:3" x14ac:dyDescent="0.4">
      <c r="A884" s="1"/>
      <c r="B884" s="1"/>
      <c r="C884" s="1"/>
    </row>
    <row r="885" spans="1:3" x14ac:dyDescent="0.4">
      <c r="A885" s="1"/>
      <c r="B885" s="1"/>
      <c r="C885" s="1"/>
    </row>
    <row r="886" spans="1:3" x14ac:dyDescent="0.4">
      <c r="A886" s="1"/>
      <c r="B886" s="1"/>
      <c r="C886" s="1"/>
    </row>
    <row r="887" spans="1:3" x14ac:dyDescent="0.4">
      <c r="A887" s="1"/>
      <c r="B887" s="1"/>
      <c r="C887" s="1"/>
    </row>
    <row r="888" spans="1:3" x14ac:dyDescent="0.4">
      <c r="A888" s="1"/>
      <c r="B888" s="1"/>
      <c r="C888" s="1"/>
    </row>
    <row r="889" spans="1:3" x14ac:dyDescent="0.4">
      <c r="A889" s="1"/>
      <c r="B889" s="1"/>
      <c r="C889" s="1"/>
    </row>
    <row r="890" spans="1:3" x14ac:dyDescent="0.4">
      <c r="A890" s="1"/>
      <c r="B890" s="1"/>
      <c r="C890" s="1"/>
    </row>
    <row r="891" spans="1:3" x14ac:dyDescent="0.4">
      <c r="A891" s="1"/>
      <c r="B891" s="1"/>
      <c r="C891" s="1"/>
    </row>
    <row r="892" spans="1:3" x14ac:dyDescent="0.4">
      <c r="A892" s="1"/>
      <c r="B892" s="1"/>
      <c r="C892" s="1"/>
    </row>
    <row r="893" spans="1:3" x14ac:dyDescent="0.4">
      <c r="A893" s="1"/>
      <c r="B893" s="1"/>
      <c r="C893" s="1"/>
    </row>
    <row r="894" spans="1:3" x14ac:dyDescent="0.4">
      <c r="A894" s="1"/>
      <c r="B894" s="1"/>
      <c r="C894" s="1"/>
    </row>
    <row r="895" spans="1:3" x14ac:dyDescent="0.4">
      <c r="A895" s="1"/>
      <c r="B895" s="1"/>
      <c r="C895" s="1"/>
    </row>
    <row r="896" spans="1:3" x14ac:dyDescent="0.4">
      <c r="A896" s="1"/>
      <c r="B896" s="1"/>
      <c r="C896" s="1"/>
    </row>
    <row r="897" spans="1:3" x14ac:dyDescent="0.4">
      <c r="A897" s="1"/>
      <c r="B897" s="1"/>
      <c r="C897" s="1"/>
    </row>
    <row r="898" spans="1:3" x14ac:dyDescent="0.4">
      <c r="A898" s="1"/>
      <c r="B898" s="1"/>
      <c r="C898" s="1"/>
    </row>
    <row r="899" spans="1:3" x14ac:dyDescent="0.4">
      <c r="A899" s="1"/>
      <c r="B899" s="1"/>
      <c r="C899" s="1"/>
    </row>
    <row r="900" spans="1:3" x14ac:dyDescent="0.4">
      <c r="A900" s="1"/>
      <c r="B900" s="1"/>
      <c r="C900" s="1"/>
    </row>
    <row r="901" spans="1:3" x14ac:dyDescent="0.4">
      <c r="A901" s="1"/>
      <c r="B901" s="1"/>
      <c r="C901" s="1"/>
    </row>
    <row r="902" spans="1:3" x14ac:dyDescent="0.4">
      <c r="A902" s="1"/>
      <c r="B902" s="1"/>
      <c r="C902" s="1"/>
    </row>
    <row r="903" spans="1:3" x14ac:dyDescent="0.4">
      <c r="A903" s="1"/>
      <c r="B903" s="1"/>
      <c r="C903" s="1"/>
    </row>
    <row r="904" spans="1:3" x14ac:dyDescent="0.4">
      <c r="A904" s="1"/>
      <c r="B904" s="1"/>
      <c r="C904" s="1"/>
    </row>
    <row r="905" spans="1:3" x14ac:dyDescent="0.4">
      <c r="A905" s="1"/>
      <c r="B905" s="1"/>
      <c r="C905" s="1"/>
    </row>
    <row r="906" spans="1:3" x14ac:dyDescent="0.4">
      <c r="A906" s="1"/>
      <c r="B906" s="1"/>
      <c r="C906" s="1"/>
    </row>
    <row r="907" spans="1:3" x14ac:dyDescent="0.4">
      <c r="A907" s="1"/>
      <c r="B907" s="1"/>
      <c r="C907" s="1"/>
    </row>
    <row r="908" spans="1:3" x14ac:dyDescent="0.4">
      <c r="A908" s="1"/>
      <c r="B908" s="1"/>
      <c r="C908" s="1"/>
    </row>
    <row r="909" spans="1:3" x14ac:dyDescent="0.4">
      <c r="A909" s="1"/>
      <c r="B909" s="1"/>
      <c r="C909" s="1"/>
    </row>
    <row r="910" spans="1:3" x14ac:dyDescent="0.4">
      <c r="A910" s="1"/>
      <c r="B910" s="1"/>
      <c r="C910" s="1"/>
    </row>
    <row r="911" spans="1:3" x14ac:dyDescent="0.4">
      <c r="A911" s="1"/>
      <c r="B911" s="1"/>
      <c r="C911" s="1"/>
    </row>
    <row r="912" spans="1:3" x14ac:dyDescent="0.4">
      <c r="A912" s="1"/>
      <c r="B912" s="1"/>
      <c r="C912" s="1"/>
    </row>
    <row r="913" spans="1:3" x14ac:dyDescent="0.4">
      <c r="A913" s="1"/>
      <c r="B913" s="1"/>
      <c r="C913" s="1"/>
    </row>
    <row r="914" spans="1:3" x14ac:dyDescent="0.4">
      <c r="A914" s="1"/>
      <c r="B914" s="1"/>
      <c r="C914" s="1"/>
    </row>
    <row r="915" spans="1:3" x14ac:dyDescent="0.4">
      <c r="A915" s="1"/>
      <c r="B915" s="1"/>
      <c r="C915" s="1"/>
    </row>
    <row r="916" spans="1:3" x14ac:dyDescent="0.4">
      <c r="A916" s="1"/>
      <c r="B916" s="1"/>
      <c r="C916" s="1"/>
    </row>
    <row r="917" spans="1:3" x14ac:dyDescent="0.4">
      <c r="A917" s="1"/>
      <c r="B917" s="1"/>
      <c r="C917" s="1"/>
    </row>
    <row r="918" spans="1:3" x14ac:dyDescent="0.4">
      <c r="A918" s="1"/>
      <c r="B918" s="1"/>
      <c r="C918" s="1"/>
    </row>
    <row r="919" spans="1:3" x14ac:dyDescent="0.4">
      <c r="A919" s="1"/>
      <c r="B919" s="1"/>
      <c r="C919" s="1"/>
    </row>
    <row r="920" spans="1:3" x14ac:dyDescent="0.4">
      <c r="A920" s="1"/>
      <c r="B920" s="1"/>
      <c r="C920" s="1"/>
    </row>
    <row r="921" spans="1:3" x14ac:dyDescent="0.4">
      <c r="A921" s="1"/>
      <c r="B921" s="1"/>
      <c r="C921" s="1"/>
    </row>
    <row r="922" spans="1:3" x14ac:dyDescent="0.4">
      <c r="A922" s="1"/>
      <c r="B922" s="1"/>
      <c r="C922" s="1"/>
    </row>
    <row r="923" spans="1:3" x14ac:dyDescent="0.4">
      <c r="A923" s="1"/>
      <c r="B923" s="1"/>
      <c r="C923" s="1"/>
    </row>
    <row r="924" spans="1:3" x14ac:dyDescent="0.4">
      <c r="A924" s="1"/>
      <c r="B924" s="1"/>
      <c r="C924" s="1"/>
    </row>
    <row r="925" spans="1:3" x14ac:dyDescent="0.4">
      <c r="A925" s="1"/>
      <c r="B925" s="1"/>
      <c r="C925" s="1"/>
    </row>
    <row r="926" spans="1:3" x14ac:dyDescent="0.4">
      <c r="A926" s="1"/>
      <c r="B926" s="1"/>
      <c r="C926" s="1"/>
    </row>
    <row r="927" spans="1:3" x14ac:dyDescent="0.4">
      <c r="A927" s="1"/>
      <c r="B927" s="1"/>
      <c r="C927" s="1"/>
    </row>
    <row r="928" spans="1:3" x14ac:dyDescent="0.4">
      <c r="A928" s="1"/>
      <c r="B928" s="1"/>
      <c r="C928" s="1"/>
    </row>
    <row r="929" spans="1:3" x14ac:dyDescent="0.4">
      <c r="A929" s="1"/>
      <c r="B929" s="1"/>
      <c r="C929" s="1"/>
    </row>
    <row r="930" spans="1:3" x14ac:dyDescent="0.4">
      <c r="A930" s="1"/>
      <c r="B930" s="1"/>
      <c r="C930" s="1"/>
    </row>
    <row r="931" spans="1:3" x14ac:dyDescent="0.4">
      <c r="A931" s="1"/>
      <c r="B931" s="1"/>
      <c r="C931" s="1"/>
    </row>
    <row r="932" spans="1:3" x14ac:dyDescent="0.4">
      <c r="A932" s="1"/>
      <c r="B932" s="1"/>
      <c r="C932" s="1"/>
    </row>
    <row r="933" spans="1:3" x14ac:dyDescent="0.4">
      <c r="A933" s="1"/>
      <c r="B933" s="1"/>
      <c r="C933" s="1"/>
    </row>
    <row r="934" spans="1:3" x14ac:dyDescent="0.4">
      <c r="A934" s="1"/>
      <c r="B934" s="1"/>
      <c r="C934" s="1"/>
    </row>
    <row r="935" spans="1:3" x14ac:dyDescent="0.4">
      <c r="A935" s="1"/>
      <c r="B935" s="1"/>
      <c r="C935" s="1"/>
    </row>
    <row r="936" spans="1:3" x14ac:dyDescent="0.4">
      <c r="A936" s="1"/>
      <c r="B936" s="1"/>
      <c r="C936" s="1"/>
    </row>
    <row r="937" spans="1:3" x14ac:dyDescent="0.4">
      <c r="A937" s="1"/>
      <c r="B937" s="1"/>
      <c r="C937" s="1"/>
    </row>
    <row r="938" spans="1:3" x14ac:dyDescent="0.4">
      <c r="A938" s="1"/>
      <c r="B938" s="1"/>
      <c r="C938" s="1"/>
    </row>
    <row r="939" spans="1:3" x14ac:dyDescent="0.4">
      <c r="A939" s="1"/>
      <c r="B939" s="1"/>
      <c r="C939" s="1"/>
    </row>
    <row r="940" spans="1:3" x14ac:dyDescent="0.4">
      <c r="A940" s="1"/>
      <c r="B940" s="1"/>
      <c r="C940" s="1"/>
    </row>
    <row r="941" spans="1:3" x14ac:dyDescent="0.4">
      <c r="A941" s="1"/>
      <c r="B941" s="1"/>
      <c r="C941" s="1"/>
    </row>
    <row r="942" spans="1:3" x14ac:dyDescent="0.4">
      <c r="A942" s="1"/>
      <c r="B942" s="1"/>
      <c r="C942" s="1"/>
    </row>
    <row r="943" spans="1:3" x14ac:dyDescent="0.4">
      <c r="A943" s="1"/>
      <c r="B943" s="1"/>
      <c r="C943" s="1"/>
    </row>
    <row r="944" spans="1:3" x14ac:dyDescent="0.4">
      <c r="A944" s="1"/>
      <c r="B944" s="1"/>
      <c r="C944" s="1"/>
    </row>
    <row r="945" spans="1:3" x14ac:dyDescent="0.4">
      <c r="A945" s="1"/>
      <c r="B945" s="1"/>
      <c r="C945" s="1"/>
    </row>
    <row r="946" spans="1:3" x14ac:dyDescent="0.4">
      <c r="A946" s="1"/>
      <c r="B946" s="1"/>
      <c r="C946" s="1"/>
    </row>
    <row r="947" spans="1:3" x14ac:dyDescent="0.4">
      <c r="A947" s="1"/>
      <c r="B947" s="1"/>
      <c r="C947" s="1"/>
    </row>
    <row r="948" spans="1:3" x14ac:dyDescent="0.4">
      <c r="A948" s="1"/>
      <c r="B948" s="1"/>
      <c r="C948" s="1"/>
    </row>
    <row r="949" spans="1:3" x14ac:dyDescent="0.4">
      <c r="A949" s="1"/>
      <c r="B949" s="1"/>
      <c r="C949" s="1"/>
    </row>
    <row r="950" spans="1:3" x14ac:dyDescent="0.4">
      <c r="A950" s="1"/>
      <c r="B950" s="1"/>
      <c r="C950" s="1"/>
    </row>
    <row r="951" spans="1:3" x14ac:dyDescent="0.4">
      <c r="A951" s="1"/>
      <c r="B951" s="1"/>
      <c r="C951" s="1"/>
    </row>
    <row r="952" spans="1:3" x14ac:dyDescent="0.4">
      <c r="A952" s="1"/>
      <c r="B952" s="1"/>
      <c r="C952" s="1"/>
    </row>
    <row r="953" spans="1:3" x14ac:dyDescent="0.4">
      <c r="A953" s="1"/>
      <c r="B953" s="1"/>
      <c r="C953" s="1"/>
    </row>
    <row r="954" spans="1:3" x14ac:dyDescent="0.4">
      <c r="A954" s="1"/>
      <c r="B954" s="1"/>
      <c r="C954" s="1"/>
    </row>
    <row r="955" spans="1:3" x14ac:dyDescent="0.4">
      <c r="A955" s="1"/>
      <c r="B955" s="1"/>
      <c r="C955" s="1"/>
    </row>
    <row r="956" spans="1:3" x14ac:dyDescent="0.4">
      <c r="A956" s="1"/>
      <c r="B956" s="1"/>
      <c r="C956" s="1"/>
    </row>
    <row r="957" spans="1:3" x14ac:dyDescent="0.4">
      <c r="A957" s="1"/>
      <c r="B957" s="1"/>
      <c r="C957" s="1"/>
    </row>
    <row r="958" spans="1:3" x14ac:dyDescent="0.4">
      <c r="A958" s="1"/>
      <c r="B958" s="1"/>
      <c r="C958" s="1"/>
    </row>
    <row r="959" spans="1:3" x14ac:dyDescent="0.4">
      <c r="A959" s="1"/>
      <c r="B959" s="1"/>
      <c r="C959" s="1"/>
    </row>
    <row r="960" spans="1:3" x14ac:dyDescent="0.4">
      <c r="A960" s="1"/>
      <c r="B960" s="1"/>
      <c r="C960" s="1"/>
    </row>
    <row r="961" spans="1:3" x14ac:dyDescent="0.4">
      <c r="A961" s="1"/>
      <c r="B961" s="1"/>
      <c r="C961" s="1"/>
    </row>
    <row r="962" spans="1:3" x14ac:dyDescent="0.4">
      <c r="A962" s="1"/>
      <c r="B962" s="1"/>
      <c r="C962" s="1"/>
    </row>
    <row r="963" spans="1:3" x14ac:dyDescent="0.4">
      <c r="A963" s="1"/>
      <c r="B963" s="1"/>
      <c r="C963" s="1"/>
    </row>
    <row r="964" spans="1:3" x14ac:dyDescent="0.4">
      <c r="A964" s="1"/>
      <c r="B964" s="1"/>
      <c r="C964" s="1"/>
    </row>
    <row r="965" spans="1:3" x14ac:dyDescent="0.4">
      <c r="A965" s="1"/>
      <c r="B965" s="1"/>
      <c r="C965" s="1"/>
    </row>
    <row r="966" spans="1:3" x14ac:dyDescent="0.4">
      <c r="A966" s="1"/>
      <c r="B966" s="1"/>
      <c r="C966" s="1"/>
    </row>
    <row r="967" spans="1:3" x14ac:dyDescent="0.4">
      <c r="A967" s="1"/>
      <c r="B967" s="1"/>
      <c r="C967" s="1"/>
    </row>
    <row r="968" spans="1:3" x14ac:dyDescent="0.4">
      <c r="A968" s="1"/>
      <c r="B968" s="1"/>
      <c r="C968" s="1"/>
    </row>
    <row r="969" spans="1:3" x14ac:dyDescent="0.4">
      <c r="A969" s="1"/>
      <c r="B969" s="1"/>
      <c r="C969" s="1"/>
    </row>
    <row r="970" spans="1:3" x14ac:dyDescent="0.4">
      <c r="A970" s="1"/>
      <c r="B970" s="1"/>
      <c r="C970" s="1"/>
    </row>
    <row r="971" spans="1:3" x14ac:dyDescent="0.4">
      <c r="A971" s="1"/>
      <c r="B971" s="1"/>
      <c r="C971" s="1"/>
    </row>
    <row r="972" spans="1:3" x14ac:dyDescent="0.4">
      <c r="A972" s="1"/>
      <c r="B972" s="1"/>
      <c r="C972" s="1"/>
    </row>
    <row r="973" spans="1:3" x14ac:dyDescent="0.4">
      <c r="A973" s="1"/>
      <c r="B973" s="1"/>
      <c r="C973" s="1"/>
    </row>
    <row r="974" spans="1:3" x14ac:dyDescent="0.4">
      <c r="A974" s="1"/>
      <c r="B974" s="1"/>
      <c r="C974" s="1"/>
    </row>
    <row r="975" spans="1:3" x14ac:dyDescent="0.4">
      <c r="A975" s="1"/>
      <c r="B975" s="1"/>
      <c r="C975" s="1"/>
    </row>
    <row r="976" spans="1:3" x14ac:dyDescent="0.4">
      <c r="A976" s="1"/>
      <c r="B976" s="1"/>
      <c r="C976" s="1"/>
    </row>
    <row r="977" spans="1:3" x14ac:dyDescent="0.4">
      <c r="A977" s="1"/>
      <c r="B977" s="1"/>
      <c r="C977" s="1"/>
    </row>
    <row r="978" spans="1:3" x14ac:dyDescent="0.4">
      <c r="A978" s="1"/>
      <c r="B978" s="1"/>
      <c r="C978" s="1"/>
    </row>
    <row r="979" spans="1:3" x14ac:dyDescent="0.4">
      <c r="A979" s="1"/>
      <c r="B979" s="1"/>
      <c r="C979" s="1"/>
    </row>
    <row r="980" spans="1:3" x14ac:dyDescent="0.4">
      <c r="A980" s="1"/>
      <c r="B980" s="1"/>
      <c r="C980" s="1"/>
    </row>
    <row r="981" spans="1:3" x14ac:dyDescent="0.4">
      <c r="A981" s="1"/>
      <c r="B981" s="1"/>
      <c r="C981" s="1"/>
    </row>
    <row r="982" spans="1:3" x14ac:dyDescent="0.4">
      <c r="A982" s="1"/>
      <c r="B982" s="1"/>
      <c r="C982" s="1"/>
    </row>
    <row r="983" spans="1:3" x14ac:dyDescent="0.4">
      <c r="A983" s="1"/>
      <c r="B983" s="1"/>
      <c r="C983" s="1"/>
    </row>
    <row r="984" spans="1:3" x14ac:dyDescent="0.4">
      <c r="A984" s="1"/>
      <c r="B984" s="1"/>
      <c r="C984" s="1"/>
    </row>
    <row r="985" spans="1:3" x14ac:dyDescent="0.4">
      <c r="A985" s="1"/>
      <c r="B985" s="1"/>
      <c r="C985" s="1"/>
    </row>
    <row r="986" spans="1:3" x14ac:dyDescent="0.4">
      <c r="A986" s="1"/>
      <c r="B986" s="1"/>
      <c r="C986" s="1"/>
    </row>
    <row r="987" spans="1:3" x14ac:dyDescent="0.4">
      <c r="A987" s="1"/>
      <c r="B987" s="1"/>
      <c r="C987" s="1"/>
    </row>
    <row r="988" spans="1:3" x14ac:dyDescent="0.4">
      <c r="A988" s="1"/>
      <c r="B988" s="1"/>
      <c r="C988" s="1"/>
    </row>
    <row r="989" spans="1:3" x14ac:dyDescent="0.4">
      <c r="A989" s="1"/>
      <c r="B989" s="1"/>
      <c r="C989" s="1"/>
    </row>
    <row r="990" spans="1:3" x14ac:dyDescent="0.4">
      <c r="A990" s="1"/>
      <c r="B990" s="1"/>
      <c r="C990" s="1"/>
    </row>
    <row r="991" spans="1:3" x14ac:dyDescent="0.4">
      <c r="A991" s="1"/>
      <c r="B991" s="1"/>
      <c r="C991" s="1"/>
    </row>
    <row r="992" spans="1:3" x14ac:dyDescent="0.4">
      <c r="A992" s="1"/>
      <c r="B992" s="1"/>
      <c r="C992" s="1"/>
    </row>
    <row r="993" spans="1:3" x14ac:dyDescent="0.4">
      <c r="A993" s="1"/>
      <c r="B993" s="1"/>
      <c r="C993" s="1"/>
    </row>
    <row r="994" spans="1:3" x14ac:dyDescent="0.4">
      <c r="A994" s="1"/>
      <c r="B994" s="1"/>
      <c r="C994" s="1"/>
    </row>
    <row r="995" spans="1:3" x14ac:dyDescent="0.4">
      <c r="A995" s="1"/>
      <c r="B995" s="1"/>
      <c r="C995" s="1"/>
    </row>
    <row r="996" spans="1:3" x14ac:dyDescent="0.4">
      <c r="A996" s="1"/>
      <c r="B996" s="1"/>
      <c r="C996" s="1"/>
    </row>
    <row r="997" spans="1:3" x14ac:dyDescent="0.4">
      <c r="A997" s="1"/>
      <c r="B997" s="1"/>
      <c r="C997" s="1"/>
    </row>
    <row r="998" spans="1:3" x14ac:dyDescent="0.4">
      <c r="A998" s="1"/>
      <c r="B998" s="1"/>
      <c r="C998" s="1"/>
    </row>
    <row r="999" spans="1:3" x14ac:dyDescent="0.4">
      <c r="A999" s="1"/>
      <c r="B999" s="1"/>
      <c r="C999" s="1"/>
    </row>
    <row r="1000" spans="1:3" x14ac:dyDescent="0.4">
      <c r="A1000" s="1"/>
      <c r="B1000" s="1"/>
      <c r="C1000" s="1"/>
    </row>
    <row r="1001" spans="1:3" x14ac:dyDescent="0.4">
      <c r="A1001" s="1"/>
      <c r="B1001" s="1"/>
      <c r="C1001" s="1"/>
    </row>
    <row r="1002" spans="1:3" x14ac:dyDescent="0.4">
      <c r="A1002" s="1"/>
      <c r="B1002" s="1"/>
      <c r="C1002" s="1"/>
    </row>
    <row r="1003" spans="1:3" x14ac:dyDescent="0.4">
      <c r="A1003" s="1"/>
      <c r="B1003" s="1"/>
      <c r="C1003" s="1"/>
    </row>
    <row r="1004" spans="1:3" x14ac:dyDescent="0.4">
      <c r="A1004" s="1"/>
      <c r="B1004" s="1"/>
      <c r="C1004" s="1"/>
    </row>
    <row r="1005" spans="1:3" x14ac:dyDescent="0.4">
      <c r="A1005" s="1"/>
      <c r="B1005" s="1"/>
      <c r="C1005" s="1"/>
    </row>
    <row r="1006" spans="1:3" x14ac:dyDescent="0.4">
      <c r="A1006" s="1"/>
      <c r="B1006" s="1"/>
      <c r="C1006" s="1"/>
    </row>
    <row r="1007" spans="1:3" x14ac:dyDescent="0.4">
      <c r="A1007" s="1"/>
      <c r="B1007" s="1"/>
      <c r="C1007" s="1"/>
    </row>
    <row r="1008" spans="1:3" x14ac:dyDescent="0.4">
      <c r="A1008" s="1"/>
      <c r="B1008" s="1"/>
      <c r="C1008" s="1"/>
    </row>
    <row r="1009" spans="1:3" x14ac:dyDescent="0.4">
      <c r="A1009" s="1"/>
      <c r="B1009" s="1"/>
      <c r="C1009" s="1"/>
    </row>
    <row r="1010" spans="1:3" x14ac:dyDescent="0.4">
      <c r="A1010" s="1"/>
      <c r="B1010" s="1"/>
      <c r="C1010" s="1"/>
    </row>
    <row r="1011" spans="1:3" x14ac:dyDescent="0.4">
      <c r="A1011" s="1"/>
      <c r="B1011" s="1"/>
      <c r="C1011" s="1"/>
    </row>
    <row r="1012" spans="1:3" x14ac:dyDescent="0.4">
      <c r="A1012" s="1"/>
      <c r="B1012" s="1"/>
      <c r="C1012" s="1"/>
    </row>
    <row r="1013" spans="1:3" x14ac:dyDescent="0.4">
      <c r="A1013" s="1"/>
      <c r="B1013" s="1"/>
      <c r="C1013" s="1"/>
    </row>
    <row r="1014" spans="1:3" x14ac:dyDescent="0.4">
      <c r="A1014" s="1"/>
      <c r="B1014" s="1"/>
      <c r="C1014" s="1"/>
    </row>
    <row r="1015" spans="1:3" x14ac:dyDescent="0.4">
      <c r="A1015" s="1"/>
      <c r="B1015" s="1"/>
      <c r="C1015" s="1"/>
    </row>
    <row r="1016" spans="1:3" x14ac:dyDescent="0.4">
      <c r="A1016" s="1"/>
      <c r="B1016" s="1"/>
      <c r="C1016" s="1"/>
    </row>
    <row r="1017" spans="1:3" x14ac:dyDescent="0.4">
      <c r="A1017" s="1"/>
      <c r="B1017" s="1"/>
      <c r="C1017" s="1"/>
    </row>
    <row r="1018" spans="1:3" x14ac:dyDescent="0.4">
      <c r="A1018" s="1"/>
      <c r="B1018" s="1"/>
      <c r="C1018" s="1"/>
    </row>
    <row r="1019" spans="1:3" x14ac:dyDescent="0.4">
      <c r="A1019" s="1"/>
      <c r="B1019" s="1"/>
      <c r="C1019" s="1"/>
    </row>
    <row r="1020" spans="1:3" x14ac:dyDescent="0.4">
      <c r="A1020" s="1"/>
      <c r="B1020" s="1"/>
      <c r="C1020" s="1"/>
    </row>
    <row r="1021" spans="1:3" x14ac:dyDescent="0.4">
      <c r="A1021" s="1"/>
      <c r="B1021" s="1"/>
      <c r="C1021" s="1"/>
    </row>
    <row r="1022" spans="1:3" x14ac:dyDescent="0.4">
      <c r="A1022" s="1"/>
      <c r="B1022" s="1"/>
      <c r="C1022" s="1"/>
    </row>
    <row r="1023" spans="1:3" x14ac:dyDescent="0.4">
      <c r="A1023" s="1"/>
      <c r="B1023" s="1"/>
      <c r="C1023" s="1"/>
    </row>
    <row r="1024" spans="1:3" x14ac:dyDescent="0.4">
      <c r="A1024" s="1"/>
      <c r="B1024" s="1"/>
      <c r="C1024" s="1"/>
    </row>
    <row r="1025" spans="1:3" x14ac:dyDescent="0.4">
      <c r="A1025" s="1"/>
      <c r="B1025" s="1"/>
      <c r="C1025" s="1"/>
    </row>
    <row r="1026" spans="1:3" x14ac:dyDescent="0.4">
      <c r="A1026" s="1"/>
      <c r="B1026" s="1"/>
      <c r="C1026" s="1"/>
    </row>
    <row r="1027" spans="1:3" x14ac:dyDescent="0.4">
      <c r="A1027" s="1"/>
      <c r="B1027" s="1"/>
      <c r="C1027" s="1"/>
    </row>
    <row r="1028" spans="1:3" x14ac:dyDescent="0.4">
      <c r="A1028" s="1"/>
      <c r="B1028" s="1"/>
      <c r="C1028" s="1"/>
    </row>
    <row r="1029" spans="1:3" x14ac:dyDescent="0.4">
      <c r="A1029" s="1"/>
      <c r="B1029" s="1"/>
      <c r="C1029" s="1"/>
    </row>
    <row r="1030" spans="1:3" x14ac:dyDescent="0.4">
      <c r="A1030" s="1"/>
      <c r="B1030" s="1"/>
      <c r="C1030" s="1"/>
    </row>
    <row r="1031" spans="1:3" x14ac:dyDescent="0.4">
      <c r="A1031" s="1"/>
      <c r="B1031" s="1"/>
      <c r="C1031" s="1"/>
    </row>
    <row r="1032" spans="1:3" x14ac:dyDescent="0.4">
      <c r="A1032" s="1"/>
      <c r="B1032" s="1"/>
      <c r="C1032" s="1"/>
    </row>
    <row r="1033" spans="1:3" x14ac:dyDescent="0.4">
      <c r="A1033" s="1"/>
      <c r="B1033" s="1"/>
      <c r="C1033" s="1"/>
    </row>
    <row r="1034" spans="1:3" x14ac:dyDescent="0.4">
      <c r="A1034" s="1"/>
      <c r="B1034" s="1"/>
      <c r="C1034" s="1"/>
    </row>
    <row r="1035" spans="1:3" x14ac:dyDescent="0.4">
      <c r="A1035" s="1"/>
      <c r="B1035" s="1"/>
      <c r="C1035" s="1"/>
    </row>
    <row r="1036" spans="1:3" x14ac:dyDescent="0.4">
      <c r="A1036" s="1"/>
      <c r="B1036" s="1"/>
      <c r="C1036" s="1"/>
    </row>
    <row r="1037" spans="1:3" x14ac:dyDescent="0.4">
      <c r="A1037" s="1"/>
      <c r="B1037" s="1"/>
      <c r="C1037" s="1"/>
    </row>
    <row r="1038" spans="1:3" x14ac:dyDescent="0.4">
      <c r="A1038" s="1"/>
      <c r="B1038" s="1"/>
      <c r="C1038" s="1"/>
    </row>
    <row r="1039" spans="1:3" x14ac:dyDescent="0.4">
      <c r="A1039" s="1"/>
      <c r="B1039" s="1"/>
      <c r="C1039" s="1"/>
    </row>
    <row r="1040" spans="1:3" x14ac:dyDescent="0.4">
      <c r="A1040" s="1"/>
      <c r="B1040" s="1"/>
      <c r="C1040" s="1"/>
    </row>
    <row r="1041" spans="1:3" x14ac:dyDescent="0.4">
      <c r="A1041" s="1"/>
      <c r="B1041" s="1"/>
      <c r="C1041" s="1"/>
    </row>
    <row r="1042" spans="1:3" x14ac:dyDescent="0.4">
      <c r="A1042" s="1"/>
      <c r="B1042" s="1"/>
      <c r="C1042" s="1"/>
    </row>
    <row r="1043" spans="1:3" x14ac:dyDescent="0.4">
      <c r="A1043" s="1"/>
      <c r="B1043" s="1"/>
      <c r="C1043" s="1"/>
    </row>
    <row r="1044" spans="1:3" x14ac:dyDescent="0.4">
      <c r="A1044" s="1"/>
      <c r="B1044" s="1"/>
      <c r="C1044" s="1"/>
    </row>
    <row r="1045" spans="1:3" x14ac:dyDescent="0.4">
      <c r="A1045" s="1"/>
      <c r="B1045" s="1"/>
      <c r="C1045" s="1"/>
    </row>
    <row r="1046" spans="1:3" x14ac:dyDescent="0.4">
      <c r="A1046" s="1"/>
      <c r="B1046" s="1"/>
      <c r="C1046" s="1"/>
    </row>
    <row r="1047" spans="1:3" x14ac:dyDescent="0.4">
      <c r="A1047" s="1"/>
      <c r="B1047" s="1"/>
      <c r="C1047" s="1"/>
    </row>
    <row r="1048" spans="1:3" x14ac:dyDescent="0.4">
      <c r="A1048" s="1"/>
      <c r="B1048" s="1"/>
      <c r="C1048" s="1"/>
    </row>
    <row r="1049" spans="1:3" x14ac:dyDescent="0.4">
      <c r="A1049" s="1"/>
      <c r="B1049" s="1"/>
      <c r="C1049" s="1"/>
    </row>
    <row r="1050" spans="1:3" x14ac:dyDescent="0.4">
      <c r="A1050" s="1"/>
      <c r="B1050" s="1"/>
      <c r="C1050" s="1"/>
    </row>
    <row r="1051" spans="1:3" x14ac:dyDescent="0.4">
      <c r="A1051" s="1"/>
      <c r="B1051" s="1"/>
      <c r="C1051" s="1"/>
    </row>
    <row r="1052" spans="1:3" x14ac:dyDescent="0.4">
      <c r="A1052" s="1"/>
      <c r="B1052" s="1"/>
      <c r="C1052" s="1"/>
    </row>
    <row r="1053" spans="1:3" x14ac:dyDescent="0.4">
      <c r="A1053" s="1"/>
      <c r="B1053" s="1"/>
      <c r="C1053" s="1"/>
    </row>
    <row r="1054" spans="1:3" x14ac:dyDescent="0.4">
      <c r="A1054" s="1"/>
      <c r="B1054" s="1"/>
      <c r="C1054" s="1"/>
    </row>
    <row r="1055" spans="1:3" x14ac:dyDescent="0.4">
      <c r="A1055" s="1"/>
      <c r="B1055" s="1"/>
      <c r="C1055" s="1"/>
    </row>
    <row r="1056" spans="1:3" x14ac:dyDescent="0.4">
      <c r="A1056" s="1"/>
      <c r="B1056" s="1"/>
      <c r="C1056" s="1"/>
    </row>
    <row r="1057" spans="1:3" x14ac:dyDescent="0.4">
      <c r="A1057" s="1"/>
      <c r="B1057" s="1"/>
      <c r="C1057" s="1"/>
    </row>
    <row r="1058" spans="1:3" x14ac:dyDescent="0.4">
      <c r="A1058" s="1"/>
      <c r="B1058" s="1"/>
      <c r="C1058" s="1"/>
    </row>
    <row r="1059" spans="1:3" x14ac:dyDescent="0.4">
      <c r="A1059" s="1"/>
      <c r="B1059" s="1"/>
      <c r="C1059" s="1"/>
    </row>
    <row r="1060" spans="1:3" x14ac:dyDescent="0.4">
      <c r="A1060" s="1"/>
      <c r="B1060" s="1"/>
      <c r="C1060" s="1"/>
    </row>
    <row r="1061" spans="1:3" x14ac:dyDescent="0.4">
      <c r="A1061" s="1"/>
      <c r="B1061" s="1"/>
      <c r="C1061" s="1"/>
    </row>
    <row r="1062" spans="1:3" x14ac:dyDescent="0.4">
      <c r="A1062" s="1"/>
      <c r="B1062" s="1"/>
      <c r="C1062" s="1"/>
    </row>
    <row r="1063" spans="1:3" x14ac:dyDescent="0.4">
      <c r="A1063" s="1"/>
      <c r="B1063" s="1"/>
      <c r="C1063" s="1"/>
    </row>
    <row r="1064" spans="1:3" x14ac:dyDescent="0.4">
      <c r="A1064" s="1"/>
      <c r="B1064" s="1"/>
      <c r="C1064" s="1"/>
    </row>
    <row r="1065" spans="1:3" x14ac:dyDescent="0.4">
      <c r="A1065" s="1"/>
      <c r="B1065" s="1"/>
      <c r="C1065" s="1"/>
    </row>
    <row r="1066" spans="1:3" x14ac:dyDescent="0.4">
      <c r="A1066" s="1"/>
      <c r="B1066" s="1"/>
      <c r="C1066" s="1"/>
    </row>
    <row r="1067" spans="1:3" x14ac:dyDescent="0.4">
      <c r="A1067" s="1"/>
      <c r="B1067" s="1"/>
      <c r="C1067" s="1"/>
    </row>
    <row r="1068" spans="1:3" x14ac:dyDescent="0.4">
      <c r="A1068" s="1"/>
      <c r="B1068" s="1"/>
      <c r="C1068" s="1"/>
    </row>
    <row r="1069" spans="1:3" x14ac:dyDescent="0.4">
      <c r="A1069" s="1"/>
      <c r="B1069" s="1"/>
      <c r="C1069" s="1"/>
    </row>
    <row r="1070" spans="1:3" x14ac:dyDescent="0.4">
      <c r="A1070" s="1"/>
      <c r="B1070" s="1"/>
      <c r="C1070" s="1"/>
    </row>
    <row r="1071" spans="1:3" x14ac:dyDescent="0.4">
      <c r="A1071" s="1"/>
      <c r="B1071" s="1"/>
      <c r="C1071" s="1"/>
    </row>
    <row r="1072" spans="1:3" x14ac:dyDescent="0.4">
      <c r="A1072" s="1"/>
      <c r="B1072" s="1"/>
      <c r="C1072" s="1"/>
    </row>
    <row r="1073" spans="1:3" x14ac:dyDescent="0.4">
      <c r="A1073" s="1"/>
      <c r="B1073" s="1"/>
      <c r="C1073" s="1"/>
    </row>
    <row r="1074" spans="1:3" x14ac:dyDescent="0.4">
      <c r="A1074" s="1"/>
      <c r="B1074" s="1"/>
      <c r="C1074" s="1"/>
    </row>
    <row r="1075" spans="1:3" x14ac:dyDescent="0.4">
      <c r="A1075" s="1"/>
      <c r="B1075" s="1"/>
      <c r="C1075" s="1"/>
    </row>
    <row r="1076" spans="1:3" x14ac:dyDescent="0.4">
      <c r="A1076" s="1"/>
      <c r="B1076" s="1"/>
      <c r="C1076" s="1"/>
    </row>
    <row r="1077" spans="1:3" x14ac:dyDescent="0.4">
      <c r="A1077" s="1"/>
      <c r="B1077" s="1"/>
      <c r="C1077" s="1"/>
    </row>
    <row r="1078" spans="1:3" x14ac:dyDescent="0.4">
      <c r="A1078" s="1"/>
      <c r="B1078" s="1"/>
      <c r="C1078" s="1"/>
    </row>
    <row r="1079" spans="1:3" x14ac:dyDescent="0.4">
      <c r="A1079" s="1"/>
      <c r="B1079" s="1"/>
      <c r="C1079" s="1"/>
    </row>
    <row r="1080" spans="1:3" x14ac:dyDescent="0.4">
      <c r="A1080" s="1"/>
      <c r="B1080" s="1"/>
      <c r="C1080" s="1"/>
    </row>
    <row r="1081" spans="1:3" x14ac:dyDescent="0.4">
      <c r="A1081" s="1"/>
      <c r="B1081" s="1"/>
      <c r="C1081" s="1"/>
    </row>
    <row r="1082" spans="1:3" x14ac:dyDescent="0.4">
      <c r="A1082" s="1"/>
      <c r="B1082" s="1"/>
      <c r="C1082" s="1"/>
    </row>
    <row r="1083" spans="1:3" x14ac:dyDescent="0.4">
      <c r="A1083" s="1"/>
      <c r="B1083" s="1"/>
      <c r="C1083" s="1"/>
    </row>
    <row r="1084" spans="1:3" x14ac:dyDescent="0.4">
      <c r="A1084" s="1"/>
      <c r="B1084" s="1"/>
      <c r="C1084" s="1"/>
    </row>
    <row r="1085" spans="1:3" x14ac:dyDescent="0.4">
      <c r="A1085" s="1"/>
      <c r="B1085" s="1"/>
      <c r="C1085" s="1"/>
    </row>
    <row r="1086" spans="1:3" x14ac:dyDescent="0.4">
      <c r="A1086" s="1"/>
      <c r="B1086" s="1"/>
      <c r="C1086" s="1"/>
    </row>
    <row r="1087" spans="1:3" x14ac:dyDescent="0.4">
      <c r="A1087" s="1"/>
      <c r="B1087" s="1"/>
      <c r="C1087" s="1"/>
    </row>
    <row r="1088" spans="1:3" x14ac:dyDescent="0.4">
      <c r="A1088" s="1"/>
      <c r="B1088" s="1"/>
      <c r="C1088" s="1"/>
    </row>
    <row r="1089" spans="1:3" x14ac:dyDescent="0.4">
      <c r="A1089" s="1"/>
      <c r="B1089" s="1"/>
      <c r="C1089" s="1"/>
    </row>
    <row r="1090" spans="1:3" x14ac:dyDescent="0.4">
      <c r="A1090" s="1"/>
      <c r="B1090" s="1"/>
      <c r="C1090" s="1"/>
    </row>
    <row r="1091" spans="1:3" x14ac:dyDescent="0.4">
      <c r="A1091" s="1"/>
      <c r="B1091" s="1"/>
      <c r="C1091" s="1"/>
    </row>
    <row r="1092" spans="1:3" x14ac:dyDescent="0.4">
      <c r="A1092" s="1"/>
      <c r="B1092" s="1"/>
      <c r="C1092" s="1"/>
    </row>
    <row r="1093" spans="1:3" x14ac:dyDescent="0.4">
      <c r="A1093" s="1"/>
      <c r="B1093" s="1"/>
      <c r="C1093" s="1"/>
    </row>
    <row r="1094" spans="1:3" x14ac:dyDescent="0.4">
      <c r="A1094" s="1"/>
      <c r="B1094" s="1"/>
      <c r="C1094" s="1"/>
    </row>
    <row r="1095" spans="1:3" x14ac:dyDescent="0.4">
      <c r="A1095" s="1"/>
      <c r="B1095" s="1"/>
      <c r="C1095" s="1"/>
    </row>
    <row r="1096" spans="1:3" x14ac:dyDescent="0.4">
      <c r="A1096" s="1"/>
      <c r="B1096" s="1"/>
      <c r="C1096" s="1"/>
    </row>
    <row r="1097" spans="1:3" x14ac:dyDescent="0.4">
      <c r="A1097" s="1"/>
      <c r="B1097" s="1"/>
      <c r="C1097" s="1"/>
    </row>
    <row r="1098" spans="1:3" x14ac:dyDescent="0.4">
      <c r="A1098" s="1"/>
      <c r="B1098" s="1"/>
      <c r="C1098" s="1"/>
    </row>
    <row r="1099" spans="1:3" x14ac:dyDescent="0.4">
      <c r="A1099" s="1"/>
      <c r="B1099" s="1"/>
      <c r="C1099" s="1"/>
    </row>
    <row r="1100" spans="1:3" x14ac:dyDescent="0.4">
      <c r="A1100" s="1"/>
      <c r="B1100" s="1"/>
      <c r="C1100" s="1"/>
    </row>
    <row r="1101" spans="1:3" x14ac:dyDescent="0.4">
      <c r="A1101" s="1"/>
      <c r="B1101" s="1"/>
      <c r="C1101" s="1"/>
    </row>
    <row r="1102" spans="1:3" x14ac:dyDescent="0.4">
      <c r="A1102" s="1"/>
      <c r="B1102" s="1"/>
      <c r="C1102" s="1"/>
    </row>
    <row r="1103" spans="1:3" x14ac:dyDescent="0.4">
      <c r="A1103" s="1"/>
      <c r="B1103" s="1"/>
      <c r="C1103" s="1"/>
    </row>
    <row r="1104" spans="1:3" x14ac:dyDescent="0.4">
      <c r="A1104" s="1"/>
      <c r="B1104" s="1"/>
      <c r="C1104" s="1"/>
    </row>
    <row r="1105" spans="1:3" x14ac:dyDescent="0.4">
      <c r="A1105" s="1"/>
      <c r="B1105" s="1"/>
      <c r="C1105" s="1"/>
    </row>
    <row r="1106" spans="1:3" x14ac:dyDescent="0.4">
      <c r="A1106" s="1"/>
      <c r="B1106" s="1"/>
      <c r="C1106" s="1"/>
    </row>
    <row r="1107" spans="1:3" x14ac:dyDescent="0.4">
      <c r="A1107" s="1"/>
      <c r="B1107" s="1"/>
      <c r="C1107" s="1"/>
    </row>
    <row r="1108" spans="1:3" x14ac:dyDescent="0.4">
      <c r="A1108" s="1"/>
      <c r="B1108" s="1"/>
      <c r="C1108" s="1"/>
    </row>
    <row r="1109" spans="1:3" x14ac:dyDescent="0.4">
      <c r="A1109" s="1"/>
      <c r="B1109" s="1"/>
      <c r="C1109" s="1"/>
    </row>
    <row r="1110" spans="1:3" x14ac:dyDescent="0.4">
      <c r="A1110" s="1"/>
      <c r="B1110" s="1"/>
      <c r="C1110" s="1"/>
    </row>
    <row r="1111" spans="1:3" x14ac:dyDescent="0.4">
      <c r="A1111" s="1"/>
      <c r="B1111" s="1"/>
      <c r="C1111" s="1"/>
    </row>
    <row r="1112" spans="1:3" x14ac:dyDescent="0.4">
      <c r="A1112" s="1"/>
      <c r="B1112" s="1"/>
      <c r="C1112" s="1"/>
    </row>
    <row r="1113" spans="1:3" x14ac:dyDescent="0.4">
      <c r="A1113" s="1"/>
      <c r="B1113" s="1"/>
      <c r="C1113" s="1"/>
    </row>
    <row r="1114" spans="1:3" x14ac:dyDescent="0.4">
      <c r="A1114" s="1"/>
      <c r="B1114" s="1"/>
      <c r="C1114" s="1"/>
    </row>
    <row r="1115" spans="1:3" x14ac:dyDescent="0.4">
      <c r="A1115" s="1"/>
      <c r="B1115" s="1"/>
      <c r="C1115" s="1"/>
    </row>
    <row r="1116" spans="1:3" x14ac:dyDescent="0.4">
      <c r="A1116" s="1"/>
      <c r="B1116" s="1"/>
      <c r="C1116" s="1"/>
    </row>
    <row r="1117" spans="1:3" x14ac:dyDescent="0.4">
      <c r="A1117" s="1"/>
      <c r="B1117" s="1"/>
      <c r="C1117" s="1"/>
    </row>
    <row r="1118" spans="1:3" x14ac:dyDescent="0.4">
      <c r="A1118" s="1"/>
      <c r="B1118" s="1"/>
      <c r="C1118" s="1"/>
    </row>
    <row r="1119" spans="1:3" x14ac:dyDescent="0.4">
      <c r="A1119" s="1"/>
      <c r="B1119" s="1"/>
      <c r="C1119" s="1"/>
    </row>
    <row r="1120" spans="1:3" x14ac:dyDescent="0.4">
      <c r="A1120" s="1"/>
      <c r="B1120" s="1"/>
      <c r="C1120" s="1"/>
    </row>
    <row r="1121" spans="1:3" x14ac:dyDescent="0.4">
      <c r="A1121" s="1"/>
      <c r="B1121" s="1"/>
      <c r="C1121" s="1"/>
    </row>
    <row r="1122" spans="1:3" x14ac:dyDescent="0.4">
      <c r="A1122" s="1"/>
      <c r="B1122" s="1"/>
      <c r="C1122" s="1"/>
    </row>
    <row r="1123" spans="1:3" x14ac:dyDescent="0.4">
      <c r="A1123" s="1"/>
      <c r="B1123" s="1"/>
      <c r="C1123" s="1"/>
    </row>
    <row r="1124" spans="1:3" x14ac:dyDescent="0.4">
      <c r="A1124" s="1"/>
      <c r="B1124" s="1"/>
      <c r="C1124" s="1"/>
    </row>
    <row r="1125" spans="1:3" x14ac:dyDescent="0.4">
      <c r="A1125" s="1"/>
      <c r="B1125" s="1"/>
      <c r="C1125" s="1"/>
    </row>
    <row r="1126" spans="1:3" x14ac:dyDescent="0.4">
      <c r="A1126" s="1"/>
      <c r="B1126" s="1"/>
      <c r="C1126" s="1"/>
    </row>
    <row r="1127" spans="1:3" x14ac:dyDescent="0.4">
      <c r="A1127" s="1"/>
      <c r="B1127" s="1"/>
      <c r="C1127" s="1"/>
    </row>
    <row r="1128" spans="1:3" x14ac:dyDescent="0.4">
      <c r="A1128" s="1"/>
      <c r="B1128" s="1"/>
      <c r="C1128" s="1"/>
    </row>
    <row r="1129" spans="1:3" x14ac:dyDescent="0.4">
      <c r="A1129" s="1"/>
      <c r="B1129" s="1"/>
      <c r="C1129" s="1"/>
    </row>
    <row r="1130" spans="1:3" x14ac:dyDescent="0.4">
      <c r="A1130" s="1"/>
      <c r="B1130" s="1"/>
      <c r="C1130" s="1"/>
    </row>
    <row r="1131" spans="1:3" x14ac:dyDescent="0.4">
      <c r="A1131" s="1"/>
      <c r="B1131" s="1"/>
      <c r="C1131" s="1"/>
    </row>
    <row r="1132" spans="1:3" x14ac:dyDescent="0.4">
      <c r="A1132" s="1"/>
      <c r="B1132" s="1"/>
      <c r="C1132" s="1"/>
    </row>
    <row r="1133" spans="1:3" x14ac:dyDescent="0.4">
      <c r="A1133" s="1"/>
      <c r="B1133" s="1"/>
      <c r="C1133" s="1"/>
    </row>
    <row r="1134" spans="1:3" x14ac:dyDescent="0.4">
      <c r="A1134" s="1"/>
      <c r="B1134" s="1"/>
      <c r="C1134" s="1"/>
    </row>
    <row r="1135" spans="1:3" x14ac:dyDescent="0.4">
      <c r="A1135" s="1"/>
      <c r="B1135" s="1"/>
      <c r="C1135" s="1"/>
    </row>
    <row r="1136" spans="1:3" x14ac:dyDescent="0.4">
      <c r="A1136" s="1"/>
      <c r="B1136" s="1"/>
      <c r="C1136" s="1"/>
    </row>
    <row r="1137" spans="1:3" x14ac:dyDescent="0.4">
      <c r="A1137" s="1"/>
      <c r="B1137" s="1"/>
      <c r="C1137" s="1"/>
    </row>
    <row r="1138" spans="1:3" x14ac:dyDescent="0.4">
      <c r="A1138" s="1"/>
      <c r="B1138" s="1"/>
      <c r="C1138" s="1"/>
    </row>
    <row r="1139" spans="1:3" x14ac:dyDescent="0.4">
      <c r="A1139" s="1"/>
      <c r="B1139" s="1"/>
      <c r="C1139" s="1"/>
    </row>
    <row r="1140" spans="1:3" x14ac:dyDescent="0.4">
      <c r="A1140" s="1"/>
      <c r="B1140" s="1"/>
      <c r="C1140" s="1"/>
    </row>
    <row r="1141" spans="1:3" x14ac:dyDescent="0.4">
      <c r="A1141" s="1"/>
      <c r="B1141" s="1"/>
      <c r="C1141" s="1"/>
    </row>
    <row r="1142" spans="1:3" x14ac:dyDescent="0.4">
      <c r="A1142" s="1"/>
      <c r="B1142" s="1"/>
      <c r="C1142" s="1"/>
    </row>
    <row r="1143" spans="1:3" x14ac:dyDescent="0.4">
      <c r="A1143" s="1"/>
      <c r="B1143" s="1"/>
      <c r="C1143" s="1"/>
    </row>
    <row r="1144" spans="1:3" x14ac:dyDescent="0.4">
      <c r="A1144" s="1"/>
      <c r="B1144" s="1"/>
      <c r="C1144" s="1"/>
    </row>
    <row r="1145" spans="1:3" x14ac:dyDescent="0.4">
      <c r="A1145" s="1"/>
      <c r="B1145" s="1"/>
      <c r="C1145" s="1"/>
    </row>
    <row r="1146" spans="1:3" x14ac:dyDescent="0.4">
      <c r="A1146" s="1"/>
      <c r="B1146" s="1"/>
      <c r="C1146" s="1"/>
    </row>
    <row r="1147" spans="1:3" x14ac:dyDescent="0.4">
      <c r="A1147" s="1"/>
      <c r="B1147" s="1"/>
      <c r="C1147" s="1"/>
    </row>
    <row r="1148" spans="1:3" x14ac:dyDescent="0.4">
      <c r="A1148" s="1"/>
      <c r="B1148" s="1"/>
      <c r="C1148" s="1"/>
    </row>
    <row r="1149" spans="1:3" x14ac:dyDescent="0.4">
      <c r="A1149" s="1"/>
      <c r="B1149" s="1"/>
      <c r="C1149" s="1"/>
    </row>
    <row r="1150" spans="1:3" x14ac:dyDescent="0.4">
      <c r="A1150" s="1"/>
      <c r="B1150" s="1"/>
      <c r="C1150" s="1"/>
    </row>
    <row r="1151" spans="1:3" x14ac:dyDescent="0.4">
      <c r="A1151" s="1"/>
      <c r="B1151" s="1"/>
      <c r="C1151" s="1"/>
    </row>
    <row r="1152" spans="1:3" x14ac:dyDescent="0.4">
      <c r="A1152" s="1"/>
      <c r="B1152" s="1"/>
      <c r="C1152" s="1"/>
    </row>
    <row r="1153" spans="1:3" x14ac:dyDescent="0.4">
      <c r="A1153" s="1"/>
      <c r="B1153" s="1"/>
      <c r="C1153" s="1"/>
    </row>
    <row r="1154" spans="1:3" x14ac:dyDescent="0.4">
      <c r="A1154" s="1"/>
      <c r="B1154" s="1"/>
      <c r="C1154" s="1"/>
    </row>
    <row r="1155" spans="1:3" x14ac:dyDescent="0.4">
      <c r="A1155" s="1"/>
      <c r="B1155" s="1"/>
      <c r="C1155" s="1"/>
    </row>
    <row r="1156" spans="1:3" x14ac:dyDescent="0.4">
      <c r="A1156" s="1"/>
      <c r="B1156" s="1"/>
      <c r="C1156" s="1"/>
    </row>
    <row r="1157" spans="1:3" x14ac:dyDescent="0.4">
      <c r="A1157" s="1"/>
      <c r="B1157" s="1"/>
      <c r="C1157" s="1"/>
    </row>
    <row r="1158" spans="1:3" x14ac:dyDescent="0.4">
      <c r="A1158" s="1"/>
      <c r="B1158" s="1"/>
      <c r="C1158" s="1"/>
    </row>
    <row r="1159" spans="1:3" x14ac:dyDescent="0.4">
      <c r="A1159" s="1"/>
      <c r="B1159" s="1"/>
      <c r="C1159" s="1"/>
    </row>
    <row r="1160" spans="1:3" x14ac:dyDescent="0.4">
      <c r="A1160" s="1"/>
      <c r="B1160" s="1"/>
      <c r="C1160" s="1"/>
    </row>
    <row r="1161" spans="1:3" x14ac:dyDescent="0.4">
      <c r="A1161" s="1"/>
      <c r="B1161" s="1"/>
      <c r="C1161" s="1"/>
    </row>
    <row r="1162" spans="1:3" x14ac:dyDescent="0.4">
      <c r="A1162" s="1"/>
      <c r="B1162" s="1"/>
      <c r="C1162" s="1"/>
    </row>
    <row r="1163" spans="1:3" x14ac:dyDescent="0.4">
      <c r="A1163" s="1"/>
      <c r="B1163" s="1"/>
      <c r="C1163" s="1"/>
    </row>
    <row r="1164" spans="1:3" x14ac:dyDescent="0.4">
      <c r="A1164" s="1"/>
      <c r="B1164" s="1"/>
      <c r="C1164" s="1"/>
    </row>
    <row r="1165" spans="1:3" x14ac:dyDescent="0.4">
      <c r="A1165" s="1"/>
      <c r="B1165" s="1"/>
      <c r="C1165" s="1"/>
    </row>
    <row r="1166" spans="1:3" x14ac:dyDescent="0.4">
      <c r="A1166" s="1"/>
      <c r="B1166" s="1"/>
      <c r="C1166" s="1"/>
    </row>
    <row r="1167" spans="1:3" x14ac:dyDescent="0.4">
      <c r="A1167" s="1"/>
      <c r="B1167" s="1"/>
      <c r="C1167" s="1"/>
    </row>
    <row r="1168" spans="1:3" x14ac:dyDescent="0.4">
      <c r="A1168" s="1"/>
      <c r="B1168" s="1"/>
      <c r="C1168" s="1"/>
    </row>
    <row r="1169" spans="1:3" x14ac:dyDescent="0.4">
      <c r="A1169" s="1"/>
      <c r="B1169" s="1"/>
      <c r="C1169" s="1"/>
    </row>
    <row r="1170" spans="1:3" x14ac:dyDescent="0.4">
      <c r="A1170" s="1"/>
      <c r="B1170" s="1"/>
      <c r="C1170" s="1"/>
    </row>
    <row r="1171" spans="1:3" x14ac:dyDescent="0.4">
      <c r="A1171" s="1"/>
      <c r="B1171" s="1"/>
      <c r="C1171" s="1"/>
    </row>
    <row r="1172" spans="1:3" x14ac:dyDescent="0.4">
      <c r="A1172" s="1"/>
      <c r="B1172" s="1"/>
      <c r="C1172" s="1"/>
    </row>
    <row r="1173" spans="1:3" x14ac:dyDescent="0.4">
      <c r="A1173" s="1"/>
      <c r="B1173" s="1"/>
      <c r="C1173" s="1"/>
    </row>
    <row r="1174" spans="1:3" x14ac:dyDescent="0.4">
      <c r="A1174" s="1"/>
      <c r="B1174" s="1"/>
      <c r="C1174" s="1"/>
    </row>
    <row r="1175" spans="1:3" x14ac:dyDescent="0.4">
      <c r="A1175" s="1"/>
      <c r="B1175" s="1"/>
      <c r="C1175" s="1"/>
    </row>
    <row r="1176" spans="1:3" x14ac:dyDescent="0.4">
      <c r="A1176" s="1"/>
      <c r="B1176" s="1"/>
      <c r="C1176" s="1"/>
    </row>
    <row r="1177" spans="1:3" x14ac:dyDescent="0.4">
      <c r="A1177" s="1"/>
      <c r="B1177" s="1"/>
      <c r="C1177" s="1"/>
    </row>
    <row r="1178" spans="1:3" x14ac:dyDescent="0.4">
      <c r="A1178" s="1"/>
      <c r="B1178" s="1"/>
      <c r="C1178" s="1"/>
    </row>
    <row r="1179" spans="1:3" x14ac:dyDescent="0.4">
      <c r="A1179" s="1"/>
      <c r="B1179" s="1"/>
      <c r="C1179" s="1"/>
    </row>
    <row r="1180" spans="1:3" x14ac:dyDescent="0.4">
      <c r="A1180" s="1"/>
      <c r="B1180" s="1"/>
      <c r="C1180" s="1"/>
    </row>
    <row r="1181" spans="1:3" x14ac:dyDescent="0.4">
      <c r="A1181" s="1"/>
      <c r="B1181" s="1"/>
      <c r="C1181" s="1"/>
    </row>
    <row r="1182" spans="1:3" x14ac:dyDescent="0.4">
      <c r="A1182" s="1"/>
      <c r="B1182" s="1"/>
      <c r="C1182" s="1"/>
    </row>
    <row r="1183" spans="1:3" x14ac:dyDescent="0.4">
      <c r="A1183" s="1"/>
      <c r="B1183" s="1"/>
      <c r="C1183" s="1"/>
    </row>
    <row r="1184" spans="1:3" x14ac:dyDescent="0.4">
      <c r="A1184" s="1"/>
      <c r="B1184" s="1"/>
      <c r="C1184" s="1"/>
    </row>
    <row r="1185" spans="1:3" x14ac:dyDescent="0.4">
      <c r="A1185" s="1"/>
      <c r="B1185" s="1"/>
      <c r="C1185" s="1"/>
    </row>
    <row r="1186" spans="1:3" x14ac:dyDescent="0.4">
      <c r="A1186" s="1"/>
      <c r="B1186" s="1"/>
      <c r="C1186" s="1"/>
    </row>
    <row r="1187" spans="1:3" x14ac:dyDescent="0.4">
      <c r="A1187" s="1"/>
      <c r="B1187" s="1"/>
      <c r="C1187" s="1"/>
    </row>
    <row r="1188" spans="1:3" x14ac:dyDescent="0.4">
      <c r="A1188" s="1"/>
      <c r="B1188" s="1"/>
      <c r="C1188" s="1"/>
    </row>
    <row r="1189" spans="1:3" x14ac:dyDescent="0.4">
      <c r="A1189" s="1"/>
      <c r="B1189" s="1"/>
      <c r="C1189" s="1"/>
    </row>
    <row r="1190" spans="1:3" x14ac:dyDescent="0.4">
      <c r="A1190" s="1"/>
      <c r="B1190" s="1"/>
      <c r="C1190" s="1"/>
    </row>
    <row r="1191" spans="1:3" x14ac:dyDescent="0.4">
      <c r="A1191" s="1"/>
      <c r="B1191" s="1"/>
      <c r="C1191" s="1"/>
    </row>
    <row r="1192" spans="1:3" x14ac:dyDescent="0.4">
      <c r="A1192" s="1"/>
      <c r="B1192" s="1"/>
      <c r="C1192" s="1"/>
    </row>
    <row r="1193" spans="1:3" x14ac:dyDescent="0.4">
      <c r="A1193" s="1"/>
      <c r="B1193" s="1"/>
      <c r="C1193" s="1"/>
    </row>
    <row r="1194" spans="1:3" x14ac:dyDescent="0.4">
      <c r="A1194" s="1"/>
      <c r="B1194" s="1"/>
      <c r="C1194" s="1"/>
    </row>
    <row r="1195" spans="1:3" x14ac:dyDescent="0.4">
      <c r="A1195" s="1"/>
      <c r="B1195" s="1"/>
      <c r="C1195" s="1"/>
    </row>
    <row r="1196" spans="1:3" x14ac:dyDescent="0.4">
      <c r="A1196" s="1"/>
      <c r="B1196" s="1"/>
      <c r="C1196" s="1"/>
    </row>
    <row r="1197" spans="1:3" x14ac:dyDescent="0.4">
      <c r="A1197" s="1"/>
      <c r="B1197" s="1"/>
      <c r="C1197" s="1"/>
    </row>
    <row r="1198" spans="1:3" x14ac:dyDescent="0.4">
      <c r="A1198" s="1"/>
      <c r="B1198" s="1"/>
      <c r="C1198" s="1"/>
    </row>
    <row r="1199" spans="1:3" x14ac:dyDescent="0.4">
      <c r="A1199" s="1"/>
      <c r="B1199" s="1"/>
      <c r="C1199" s="1"/>
    </row>
    <row r="1200" spans="1:3" x14ac:dyDescent="0.4">
      <c r="A1200" s="1"/>
      <c r="B1200" s="1"/>
      <c r="C1200" s="1"/>
    </row>
    <row r="1201" spans="1:3" x14ac:dyDescent="0.4">
      <c r="A1201" s="1"/>
      <c r="B1201" s="1"/>
      <c r="C1201" s="1"/>
    </row>
    <row r="1202" spans="1:3" x14ac:dyDescent="0.4">
      <c r="A1202" s="1"/>
      <c r="B1202" s="1"/>
      <c r="C1202" s="1"/>
    </row>
    <row r="1203" spans="1:3" x14ac:dyDescent="0.4">
      <c r="A1203" s="1"/>
      <c r="B1203" s="1"/>
      <c r="C1203" s="1"/>
    </row>
    <row r="1204" spans="1:3" x14ac:dyDescent="0.4">
      <c r="A1204" s="1"/>
      <c r="B1204" s="1"/>
      <c r="C1204" s="1"/>
    </row>
    <row r="1205" spans="1:3" x14ac:dyDescent="0.4">
      <c r="A1205" s="1"/>
      <c r="B1205" s="1"/>
      <c r="C1205" s="1"/>
    </row>
    <row r="1206" spans="1:3" x14ac:dyDescent="0.4">
      <c r="A1206" s="1"/>
      <c r="B1206" s="1"/>
      <c r="C1206" s="1"/>
    </row>
    <row r="1207" spans="1:3" x14ac:dyDescent="0.4">
      <c r="A1207" s="1"/>
      <c r="B1207" s="1"/>
      <c r="C1207" s="1"/>
    </row>
    <row r="1208" spans="1:3" x14ac:dyDescent="0.4">
      <c r="A1208" s="1"/>
      <c r="B1208" s="1"/>
      <c r="C1208" s="1"/>
    </row>
    <row r="1209" spans="1:3" x14ac:dyDescent="0.4">
      <c r="A1209" s="1"/>
      <c r="B1209" s="1"/>
      <c r="C1209" s="1"/>
    </row>
    <row r="1210" spans="1:3" x14ac:dyDescent="0.4">
      <c r="A1210" s="1"/>
      <c r="B1210" s="1"/>
      <c r="C1210" s="1"/>
    </row>
    <row r="1211" spans="1:3" x14ac:dyDescent="0.4">
      <c r="A1211" s="1"/>
      <c r="B1211" s="1"/>
      <c r="C1211" s="1"/>
    </row>
    <row r="1212" spans="1:3" x14ac:dyDescent="0.4">
      <c r="A1212" s="1"/>
      <c r="B1212" s="1"/>
      <c r="C1212" s="1"/>
    </row>
    <row r="1213" spans="1:3" x14ac:dyDescent="0.4">
      <c r="A1213" s="1"/>
      <c r="B1213" s="1"/>
      <c r="C1213" s="1"/>
    </row>
    <row r="1214" spans="1:3" x14ac:dyDescent="0.4">
      <c r="A1214" s="1"/>
      <c r="B1214" s="1"/>
      <c r="C1214" s="1"/>
    </row>
    <row r="1215" spans="1:3" x14ac:dyDescent="0.4">
      <c r="A1215" s="1"/>
      <c r="B1215" s="1"/>
      <c r="C1215" s="1"/>
    </row>
    <row r="1216" spans="1:3" x14ac:dyDescent="0.4">
      <c r="A1216" s="1"/>
      <c r="B1216" s="1"/>
      <c r="C1216" s="1"/>
    </row>
    <row r="1217" spans="1:3" x14ac:dyDescent="0.4">
      <c r="A1217" s="1"/>
      <c r="B1217" s="1"/>
      <c r="C1217" s="1"/>
    </row>
    <row r="1218" spans="1:3" x14ac:dyDescent="0.4">
      <c r="A1218" s="1"/>
      <c r="B1218" s="1"/>
      <c r="C1218" s="1"/>
    </row>
    <row r="1219" spans="1:3" x14ac:dyDescent="0.4">
      <c r="A1219" s="1"/>
      <c r="B1219" s="1"/>
      <c r="C1219" s="1"/>
    </row>
    <row r="1220" spans="1:3" x14ac:dyDescent="0.4">
      <c r="A1220" s="1"/>
      <c r="B1220" s="1"/>
      <c r="C1220" s="1"/>
    </row>
    <row r="1221" spans="1:3" x14ac:dyDescent="0.4">
      <c r="A1221" s="1"/>
      <c r="B1221" s="1"/>
      <c r="C1221" s="1"/>
    </row>
    <row r="1222" spans="1:3" x14ac:dyDescent="0.4">
      <c r="A1222" s="1"/>
      <c r="B1222" s="1"/>
      <c r="C1222" s="1"/>
    </row>
    <row r="1223" spans="1:3" x14ac:dyDescent="0.4">
      <c r="A1223" s="1"/>
      <c r="B1223" s="1"/>
      <c r="C1223" s="1"/>
    </row>
    <row r="1224" spans="1:3" x14ac:dyDescent="0.4">
      <c r="A1224" s="1"/>
      <c r="B1224" s="1"/>
      <c r="C1224" s="1"/>
    </row>
    <row r="1225" spans="1:3" x14ac:dyDescent="0.4">
      <c r="A1225" s="1"/>
      <c r="B1225" s="1"/>
      <c r="C1225" s="1"/>
    </row>
    <row r="1226" spans="1:3" x14ac:dyDescent="0.4">
      <c r="A1226" s="1"/>
      <c r="B1226" s="1"/>
      <c r="C1226" s="1"/>
    </row>
    <row r="1227" spans="1:3" x14ac:dyDescent="0.4">
      <c r="A1227" s="1"/>
      <c r="B1227" s="1"/>
      <c r="C1227" s="1"/>
    </row>
    <row r="1228" spans="1:3" x14ac:dyDescent="0.4">
      <c r="A1228" s="1"/>
      <c r="B1228" s="1"/>
      <c r="C1228" s="1"/>
    </row>
    <row r="1229" spans="1:3" x14ac:dyDescent="0.4">
      <c r="A1229" s="1"/>
      <c r="B1229" s="1"/>
      <c r="C1229" s="1"/>
    </row>
    <row r="1230" spans="1:3" x14ac:dyDescent="0.4">
      <c r="A1230" s="1"/>
      <c r="B1230" s="1"/>
      <c r="C1230" s="1"/>
    </row>
    <row r="1231" spans="1:3" x14ac:dyDescent="0.4">
      <c r="A1231" s="1"/>
      <c r="B1231" s="1"/>
      <c r="C1231" s="1"/>
    </row>
    <row r="1232" spans="1:3" x14ac:dyDescent="0.4">
      <c r="A1232" s="1"/>
      <c r="B1232" s="1"/>
      <c r="C1232" s="1"/>
    </row>
    <row r="1233" spans="1:3" x14ac:dyDescent="0.4">
      <c r="A1233" s="1"/>
      <c r="B1233" s="1"/>
      <c r="C1233" s="1"/>
    </row>
    <row r="1234" spans="1:3" x14ac:dyDescent="0.4">
      <c r="A1234" s="1"/>
      <c r="B1234" s="1"/>
      <c r="C1234" s="1"/>
    </row>
    <row r="1235" spans="1:3" x14ac:dyDescent="0.4">
      <c r="A1235" s="1"/>
      <c r="B1235" s="1"/>
      <c r="C1235" s="1"/>
    </row>
    <row r="1236" spans="1:3" x14ac:dyDescent="0.4">
      <c r="A1236" s="1"/>
      <c r="B1236" s="1"/>
      <c r="C1236" s="1"/>
    </row>
    <row r="1237" spans="1:3" x14ac:dyDescent="0.4">
      <c r="A1237" s="1"/>
      <c r="B1237" s="1"/>
      <c r="C1237" s="1"/>
    </row>
    <row r="1238" spans="1:3" x14ac:dyDescent="0.4">
      <c r="A1238" s="1"/>
      <c r="B1238" s="1"/>
      <c r="C1238" s="1"/>
    </row>
    <row r="1239" spans="1:3" x14ac:dyDescent="0.4">
      <c r="A1239" s="1"/>
      <c r="B1239" s="1"/>
      <c r="C1239" s="1"/>
    </row>
    <row r="1240" spans="1:3" x14ac:dyDescent="0.4">
      <c r="A1240" s="1"/>
      <c r="B1240" s="1"/>
      <c r="C1240" s="1"/>
    </row>
    <row r="1241" spans="1:3" x14ac:dyDescent="0.4">
      <c r="A1241" s="1"/>
      <c r="B1241" s="1"/>
      <c r="C1241" s="1"/>
    </row>
    <row r="1242" spans="1:3" x14ac:dyDescent="0.4">
      <c r="A1242" s="1"/>
      <c r="B1242" s="1"/>
      <c r="C1242" s="1"/>
    </row>
    <row r="1243" spans="1:3" x14ac:dyDescent="0.4">
      <c r="A1243" s="1"/>
      <c r="B1243" s="1"/>
      <c r="C1243" s="1"/>
    </row>
    <row r="1244" spans="1:3" x14ac:dyDescent="0.4">
      <c r="A1244" s="1"/>
      <c r="B1244" s="1"/>
      <c r="C1244" s="1"/>
    </row>
    <row r="1245" spans="1:3" x14ac:dyDescent="0.4">
      <c r="A1245" s="1"/>
      <c r="B1245" s="1"/>
      <c r="C1245" s="1"/>
    </row>
    <row r="1246" spans="1:3" x14ac:dyDescent="0.4">
      <c r="A1246" s="1"/>
      <c r="B1246" s="1"/>
      <c r="C1246" s="1"/>
    </row>
    <row r="1247" spans="1:3" x14ac:dyDescent="0.4">
      <c r="A1247" s="1"/>
      <c r="B1247" s="1"/>
      <c r="C1247" s="1"/>
    </row>
    <row r="1248" spans="1:3" x14ac:dyDescent="0.4">
      <c r="A1248" s="1"/>
      <c r="B1248" s="1"/>
      <c r="C1248" s="1"/>
    </row>
    <row r="1249" spans="1:3" x14ac:dyDescent="0.4">
      <c r="A1249" s="1"/>
      <c r="B1249" s="1"/>
      <c r="C1249" s="1"/>
    </row>
    <row r="1250" spans="1:3" x14ac:dyDescent="0.4">
      <c r="A1250" s="1"/>
      <c r="B1250" s="1"/>
      <c r="C1250" s="1"/>
    </row>
    <row r="1251" spans="1:3" x14ac:dyDescent="0.4">
      <c r="A1251" s="1"/>
      <c r="B1251" s="1"/>
      <c r="C1251" s="1"/>
    </row>
    <row r="1252" spans="1:3" x14ac:dyDescent="0.4">
      <c r="A1252" s="1"/>
      <c r="B1252" s="1"/>
      <c r="C1252" s="1"/>
    </row>
    <row r="1253" spans="1:3" x14ac:dyDescent="0.4">
      <c r="A1253" s="1"/>
      <c r="B1253" s="1"/>
      <c r="C1253" s="1"/>
    </row>
    <row r="1254" spans="1:3" x14ac:dyDescent="0.4">
      <c r="A1254" s="1"/>
      <c r="B1254" s="1"/>
      <c r="C1254" s="1"/>
    </row>
    <row r="1255" spans="1:3" x14ac:dyDescent="0.4">
      <c r="A1255" s="1"/>
      <c r="B1255" s="1"/>
      <c r="C1255" s="1"/>
    </row>
    <row r="1256" spans="1:3" x14ac:dyDescent="0.4">
      <c r="A1256" s="1"/>
      <c r="B1256" s="1"/>
      <c r="C1256" s="1"/>
    </row>
    <row r="1257" spans="1:3" x14ac:dyDescent="0.4">
      <c r="A1257" s="1"/>
      <c r="B1257" s="1"/>
      <c r="C1257" s="1"/>
    </row>
    <row r="1258" spans="1:3" x14ac:dyDescent="0.4">
      <c r="A1258" s="1"/>
      <c r="B1258" s="1"/>
      <c r="C1258" s="1"/>
    </row>
    <row r="1259" spans="1:3" x14ac:dyDescent="0.4">
      <c r="A1259" s="1"/>
      <c r="B1259" s="1"/>
      <c r="C1259" s="1"/>
    </row>
    <row r="1260" spans="1:3" x14ac:dyDescent="0.4">
      <c r="A1260" s="1"/>
      <c r="B1260" s="1"/>
      <c r="C1260" s="1"/>
    </row>
    <row r="1261" spans="1:3" x14ac:dyDescent="0.4">
      <c r="A1261" s="1"/>
      <c r="B1261" s="1"/>
      <c r="C1261" s="1"/>
    </row>
    <row r="1262" spans="1:3" x14ac:dyDescent="0.4">
      <c r="A1262" s="1"/>
      <c r="B1262" s="1"/>
      <c r="C1262" s="1"/>
    </row>
    <row r="1263" spans="1:3" x14ac:dyDescent="0.4">
      <c r="A1263" s="1"/>
      <c r="B1263" s="1"/>
      <c r="C1263" s="1"/>
    </row>
    <row r="1264" spans="1:3" x14ac:dyDescent="0.4">
      <c r="A1264" s="1"/>
      <c r="B1264" s="1"/>
      <c r="C1264" s="1"/>
    </row>
    <row r="1265" spans="1:3" x14ac:dyDescent="0.4">
      <c r="A1265" s="1"/>
      <c r="B1265" s="1"/>
      <c r="C1265" s="1"/>
    </row>
    <row r="1266" spans="1:3" x14ac:dyDescent="0.4">
      <c r="A1266" s="1"/>
      <c r="B1266" s="1"/>
      <c r="C1266" s="1"/>
    </row>
    <row r="1267" spans="1:3" x14ac:dyDescent="0.4">
      <c r="A1267" s="1"/>
      <c r="B1267" s="1"/>
      <c r="C1267" s="1"/>
    </row>
    <row r="1268" spans="1:3" x14ac:dyDescent="0.4">
      <c r="A1268" s="1"/>
      <c r="B1268" s="1"/>
      <c r="C1268" s="1"/>
    </row>
    <row r="1269" spans="1:3" x14ac:dyDescent="0.4">
      <c r="A1269" s="1"/>
      <c r="B1269" s="1"/>
      <c r="C1269" s="1"/>
    </row>
    <row r="1270" spans="1:3" x14ac:dyDescent="0.4">
      <c r="A1270" s="1"/>
      <c r="B1270" s="1"/>
      <c r="C1270" s="1"/>
    </row>
    <row r="1271" spans="1:3" x14ac:dyDescent="0.4">
      <c r="A1271" s="1"/>
      <c r="B1271" s="1"/>
      <c r="C1271" s="1"/>
    </row>
    <row r="1272" spans="1:3" x14ac:dyDescent="0.4">
      <c r="A1272" s="1"/>
      <c r="B1272" s="1"/>
      <c r="C1272" s="1"/>
    </row>
    <row r="1273" spans="1:3" x14ac:dyDescent="0.4">
      <c r="A1273" s="1"/>
      <c r="B1273" s="1"/>
      <c r="C1273" s="1"/>
    </row>
    <row r="1274" spans="1:3" x14ac:dyDescent="0.4">
      <c r="A1274" s="1"/>
      <c r="B1274" s="1"/>
      <c r="C1274" s="1"/>
    </row>
    <row r="1275" spans="1:3" x14ac:dyDescent="0.4">
      <c r="A1275" s="1"/>
      <c r="B1275" s="1"/>
      <c r="C1275" s="1"/>
    </row>
    <row r="1276" spans="1:3" x14ac:dyDescent="0.4">
      <c r="A1276" s="1"/>
      <c r="B1276" s="1"/>
      <c r="C1276" s="1"/>
    </row>
    <row r="1277" spans="1:3" x14ac:dyDescent="0.4">
      <c r="A1277" s="1"/>
      <c r="B1277" s="1"/>
      <c r="C1277" s="1"/>
    </row>
    <row r="1278" spans="1:3" x14ac:dyDescent="0.4">
      <c r="A1278" s="1"/>
      <c r="B1278" s="1"/>
      <c r="C1278" s="1"/>
    </row>
    <row r="1279" spans="1:3" x14ac:dyDescent="0.4">
      <c r="A1279" s="1"/>
      <c r="B1279" s="1"/>
      <c r="C1279" s="1"/>
    </row>
    <row r="1280" spans="1:3" x14ac:dyDescent="0.4">
      <c r="A1280" s="1"/>
      <c r="B1280" s="1"/>
      <c r="C1280" s="1"/>
    </row>
    <row r="1281" spans="1:3" x14ac:dyDescent="0.4">
      <c r="A1281" s="1"/>
      <c r="B1281" s="1"/>
      <c r="C1281" s="1"/>
    </row>
    <row r="1282" spans="1:3" x14ac:dyDescent="0.4">
      <c r="A1282" s="1"/>
      <c r="B1282" s="1"/>
      <c r="C1282" s="1"/>
    </row>
    <row r="1283" spans="1:3" x14ac:dyDescent="0.4">
      <c r="A1283" s="1"/>
      <c r="B1283" s="1"/>
      <c r="C1283" s="1"/>
    </row>
    <row r="1284" spans="1:3" x14ac:dyDescent="0.4">
      <c r="A1284" s="1"/>
      <c r="B1284" s="1"/>
      <c r="C1284" s="1"/>
    </row>
    <row r="1285" spans="1:3" x14ac:dyDescent="0.4">
      <c r="A1285" s="1"/>
      <c r="B1285" s="1"/>
      <c r="C1285" s="1"/>
    </row>
    <row r="1286" spans="1:3" x14ac:dyDescent="0.4">
      <c r="A1286" s="1"/>
      <c r="B1286" s="1"/>
      <c r="C1286" s="1"/>
    </row>
    <row r="1287" spans="1:3" x14ac:dyDescent="0.4">
      <c r="A1287" s="1"/>
      <c r="B1287" s="1"/>
      <c r="C1287" s="1"/>
    </row>
    <row r="1288" spans="1:3" x14ac:dyDescent="0.4">
      <c r="A1288" s="1"/>
      <c r="B1288" s="1"/>
      <c r="C1288" s="1"/>
    </row>
    <row r="1289" spans="1:3" x14ac:dyDescent="0.4">
      <c r="A1289" s="1"/>
      <c r="B1289" s="1"/>
      <c r="C1289" s="1"/>
    </row>
    <row r="1290" spans="1:3" x14ac:dyDescent="0.4">
      <c r="A1290" s="1"/>
      <c r="B1290" s="1"/>
      <c r="C1290" s="1"/>
    </row>
    <row r="1291" spans="1:3" x14ac:dyDescent="0.4">
      <c r="A1291" s="1"/>
      <c r="B1291" s="1"/>
      <c r="C1291" s="1"/>
    </row>
    <row r="1292" spans="1:3" x14ac:dyDescent="0.4">
      <c r="A1292" s="1"/>
      <c r="B1292" s="1"/>
      <c r="C1292" s="1"/>
    </row>
    <row r="1293" spans="1:3" x14ac:dyDescent="0.4">
      <c r="A1293" s="1"/>
      <c r="B1293" s="1"/>
      <c r="C1293" s="1"/>
    </row>
    <row r="1294" spans="1:3" x14ac:dyDescent="0.4">
      <c r="A1294" s="1"/>
      <c r="B1294" s="1"/>
      <c r="C1294" s="1"/>
    </row>
    <row r="1295" spans="1:3" x14ac:dyDescent="0.4">
      <c r="A1295" s="1"/>
      <c r="B1295" s="1"/>
      <c r="C1295" s="1"/>
    </row>
    <row r="1296" spans="1:3" x14ac:dyDescent="0.4">
      <c r="A1296" s="1"/>
      <c r="B1296" s="1"/>
      <c r="C1296" s="1"/>
    </row>
    <row r="1297" spans="1:3" x14ac:dyDescent="0.4">
      <c r="A1297" s="1"/>
      <c r="B1297" s="1"/>
      <c r="C1297" s="1"/>
    </row>
    <row r="1298" spans="1:3" x14ac:dyDescent="0.4">
      <c r="A1298" s="1"/>
      <c r="B1298" s="1"/>
      <c r="C1298" s="1"/>
    </row>
    <row r="1299" spans="1:3" x14ac:dyDescent="0.4">
      <c r="A1299" s="1"/>
      <c r="B1299" s="1"/>
      <c r="C1299" s="1"/>
    </row>
    <row r="1300" spans="1:3" x14ac:dyDescent="0.4">
      <c r="A1300" s="1"/>
      <c r="B1300" s="1"/>
      <c r="C1300" s="1"/>
    </row>
    <row r="1301" spans="1:3" x14ac:dyDescent="0.4">
      <c r="A1301" s="1"/>
      <c r="B1301" s="1"/>
      <c r="C1301" s="1"/>
    </row>
    <row r="1302" spans="1:3" x14ac:dyDescent="0.4">
      <c r="A1302" s="1"/>
      <c r="B1302" s="1"/>
      <c r="C1302" s="1"/>
    </row>
    <row r="1303" spans="1:3" x14ac:dyDescent="0.4">
      <c r="A1303" s="1"/>
      <c r="B1303" s="1"/>
      <c r="C1303" s="1"/>
    </row>
    <row r="1304" spans="1:3" x14ac:dyDescent="0.4">
      <c r="A1304" s="1"/>
      <c r="B1304" s="1"/>
      <c r="C1304" s="1"/>
    </row>
    <row r="1305" spans="1:3" x14ac:dyDescent="0.4">
      <c r="A1305" s="1"/>
      <c r="B1305" s="1"/>
      <c r="C1305" s="1"/>
    </row>
    <row r="1306" spans="1:3" x14ac:dyDescent="0.4">
      <c r="A1306" s="1"/>
      <c r="B1306" s="1"/>
      <c r="C1306" s="1"/>
    </row>
    <row r="1307" spans="1:3" x14ac:dyDescent="0.4">
      <c r="A1307" s="1"/>
      <c r="B1307" s="1"/>
      <c r="C1307" s="1"/>
    </row>
    <row r="1308" spans="1:3" x14ac:dyDescent="0.4">
      <c r="A1308" s="1"/>
      <c r="B1308" s="1"/>
      <c r="C1308" s="1"/>
    </row>
    <row r="1309" spans="1:3" x14ac:dyDescent="0.4">
      <c r="A1309" s="1"/>
      <c r="B1309" s="1"/>
      <c r="C1309" s="1"/>
    </row>
    <row r="1310" spans="1:3" x14ac:dyDescent="0.4">
      <c r="A1310" s="1"/>
      <c r="B1310" s="1"/>
      <c r="C1310" s="1"/>
    </row>
    <row r="1311" spans="1:3" x14ac:dyDescent="0.4">
      <c r="A1311" s="1"/>
      <c r="B1311" s="1"/>
      <c r="C1311" s="1"/>
    </row>
    <row r="1312" spans="1:3" x14ac:dyDescent="0.4">
      <c r="A1312" s="1"/>
      <c r="B1312" s="1"/>
      <c r="C1312" s="1"/>
    </row>
    <row r="1313" spans="1:3" x14ac:dyDescent="0.4">
      <c r="A1313" s="1"/>
      <c r="B1313" s="1"/>
      <c r="C1313" s="1"/>
    </row>
    <row r="1314" spans="1:3" x14ac:dyDescent="0.4">
      <c r="A1314" s="1"/>
      <c r="B1314" s="1"/>
      <c r="C1314" s="1"/>
    </row>
    <row r="1315" spans="1:3" x14ac:dyDescent="0.4">
      <c r="A1315" s="1"/>
      <c r="B1315" s="1"/>
      <c r="C1315" s="1"/>
    </row>
    <row r="1316" spans="1:3" x14ac:dyDescent="0.4">
      <c r="A1316" s="1"/>
      <c r="B1316" s="1"/>
      <c r="C1316" s="1"/>
    </row>
    <row r="1317" spans="1:3" x14ac:dyDescent="0.4">
      <c r="A1317" s="1"/>
      <c r="B1317" s="1"/>
      <c r="C1317" s="1"/>
    </row>
    <row r="1318" spans="1:3" x14ac:dyDescent="0.4">
      <c r="A1318" s="1"/>
      <c r="B1318" s="1"/>
      <c r="C1318" s="1"/>
    </row>
    <row r="1319" spans="1:3" x14ac:dyDescent="0.4">
      <c r="A1319" s="1"/>
      <c r="B1319" s="1"/>
      <c r="C1319" s="1"/>
    </row>
    <row r="1320" spans="1:3" x14ac:dyDescent="0.4">
      <c r="A1320" s="1"/>
      <c r="B1320" s="1"/>
      <c r="C1320" s="1"/>
    </row>
    <row r="1321" spans="1:3" x14ac:dyDescent="0.4">
      <c r="A1321" s="1"/>
      <c r="B1321" s="1"/>
      <c r="C1321" s="1"/>
    </row>
    <row r="1322" spans="1:3" x14ac:dyDescent="0.4">
      <c r="A1322" s="1"/>
      <c r="B1322" s="1"/>
      <c r="C1322" s="1"/>
    </row>
    <row r="1323" spans="1:3" x14ac:dyDescent="0.4">
      <c r="A1323" s="1"/>
      <c r="B1323" s="1"/>
      <c r="C1323" s="1"/>
    </row>
    <row r="1324" spans="1:3" x14ac:dyDescent="0.4">
      <c r="A1324" s="1"/>
      <c r="B1324" s="1"/>
      <c r="C1324" s="1"/>
    </row>
    <row r="1325" spans="1:3" x14ac:dyDescent="0.4">
      <c r="A1325" s="1"/>
      <c r="B1325" s="1"/>
      <c r="C1325" s="1"/>
    </row>
    <row r="1326" spans="1:3" x14ac:dyDescent="0.4">
      <c r="A1326" s="1"/>
      <c r="B1326" s="1"/>
      <c r="C1326" s="1"/>
    </row>
    <row r="1327" spans="1:3" x14ac:dyDescent="0.4">
      <c r="A1327" s="1"/>
      <c r="B1327" s="1"/>
      <c r="C1327" s="1"/>
    </row>
    <row r="1328" spans="1:3" x14ac:dyDescent="0.4">
      <c r="A1328" s="1"/>
      <c r="B1328" s="1"/>
      <c r="C1328" s="1"/>
    </row>
    <row r="1329" spans="1:3" x14ac:dyDescent="0.4">
      <c r="A1329" s="1"/>
      <c r="B1329" s="1"/>
      <c r="C1329" s="1"/>
    </row>
    <row r="1330" spans="1:3" x14ac:dyDescent="0.4">
      <c r="A1330" s="1"/>
      <c r="B1330" s="1"/>
      <c r="C1330" s="1"/>
    </row>
    <row r="1331" spans="1:3" x14ac:dyDescent="0.4">
      <c r="A1331" s="1"/>
      <c r="B1331" s="1"/>
      <c r="C1331" s="1"/>
    </row>
    <row r="1332" spans="1:3" x14ac:dyDescent="0.4">
      <c r="A1332" s="1"/>
      <c r="B1332" s="1"/>
      <c r="C1332" s="1"/>
    </row>
    <row r="1333" spans="1:3" x14ac:dyDescent="0.4">
      <c r="A1333" s="1"/>
      <c r="B1333" s="1"/>
      <c r="C1333" s="1"/>
    </row>
    <row r="1334" spans="1:3" x14ac:dyDescent="0.4">
      <c r="A1334" s="1"/>
      <c r="B1334" s="1"/>
      <c r="C1334" s="1"/>
    </row>
    <row r="1335" spans="1:3" x14ac:dyDescent="0.4">
      <c r="A1335" s="1"/>
      <c r="B1335" s="1"/>
      <c r="C1335" s="1"/>
    </row>
    <row r="1336" spans="1:3" x14ac:dyDescent="0.4">
      <c r="A1336" s="1"/>
      <c r="B1336" s="1"/>
      <c r="C1336" s="1"/>
    </row>
    <row r="1337" spans="1:3" x14ac:dyDescent="0.4">
      <c r="A1337" s="1"/>
      <c r="B1337" s="1"/>
      <c r="C1337" s="1"/>
    </row>
    <row r="1338" spans="1:3" x14ac:dyDescent="0.4">
      <c r="A1338" s="1"/>
      <c r="B1338" s="1"/>
      <c r="C1338" s="1"/>
    </row>
    <row r="1339" spans="1:3" x14ac:dyDescent="0.4">
      <c r="A1339" s="1"/>
      <c r="B1339" s="1"/>
      <c r="C1339" s="1"/>
    </row>
    <row r="1340" spans="1:3" x14ac:dyDescent="0.4">
      <c r="A1340" s="1"/>
      <c r="B1340" s="1"/>
      <c r="C1340" s="1"/>
    </row>
    <row r="1341" spans="1:3" x14ac:dyDescent="0.4">
      <c r="A1341" s="1"/>
      <c r="B1341" s="1"/>
      <c r="C1341" s="1"/>
    </row>
    <row r="1342" spans="1:3" x14ac:dyDescent="0.4">
      <c r="A1342" s="1"/>
      <c r="B1342" s="1"/>
      <c r="C1342" s="1"/>
    </row>
    <row r="1343" spans="1:3" x14ac:dyDescent="0.4">
      <c r="A1343" s="1"/>
      <c r="B1343" s="1"/>
      <c r="C1343" s="1"/>
    </row>
    <row r="1344" spans="1:3" x14ac:dyDescent="0.4">
      <c r="A1344" s="1"/>
      <c r="B1344" s="1"/>
      <c r="C1344" s="1"/>
    </row>
    <row r="1345" spans="1:3" x14ac:dyDescent="0.4">
      <c r="A1345" s="1"/>
      <c r="B1345" s="1"/>
      <c r="C1345" s="1"/>
    </row>
    <row r="1346" spans="1:3" x14ac:dyDescent="0.4">
      <c r="A1346" s="1"/>
      <c r="B1346" s="1"/>
      <c r="C1346" s="1"/>
    </row>
    <row r="1347" spans="1:3" x14ac:dyDescent="0.4">
      <c r="A1347" s="1"/>
      <c r="B1347" s="1"/>
      <c r="C1347" s="1"/>
    </row>
    <row r="1348" spans="1:3" x14ac:dyDescent="0.4">
      <c r="A1348" s="1"/>
      <c r="B1348" s="1"/>
      <c r="C1348" s="1"/>
    </row>
    <row r="1349" spans="1:3" x14ac:dyDescent="0.4">
      <c r="A1349" s="1"/>
      <c r="B1349" s="1"/>
      <c r="C1349" s="1"/>
    </row>
    <row r="1350" spans="1:3" x14ac:dyDescent="0.4">
      <c r="A1350" s="1"/>
      <c r="B1350" s="1"/>
      <c r="C1350" s="1"/>
    </row>
    <row r="1351" spans="1:3" x14ac:dyDescent="0.4">
      <c r="A1351" s="1"/>
      <c r="B1351" s="1"/>
      <c r="C1351" s="1"/>
    </row>
    <row r="1352" spans="1:3" x14ac:dyDescent="0.4">
      <c r="A1352" s="1"/>
      <c r="B1352" s="1"/>
      <c r="C1352" s="1"/>
    </row>
    <row r="1353" spans="1:3" x14ac:dyDescent="0.4">
      <c r="A1353" s="1"/>
      <c r="B1353" s="1"/>
      <c r="C1353" s="1"/>
    </row>
    <row r="1354" spans="1:3" x14ac:dyDescent="0.4">
      <c r="A1354" s="1"/>
      <c r="B1354" s="1"/>
      <c r="C1354" s="1"/>
    </row>
    <row r="1355" spans="1:3" x14ac:dyDescent="0.4">
      <c r="A1355" s="1"/>
      <c r="B1355" s="1"/>
      <c r="C1355" s="1"/>
    </row>
    <row r="1356" spans="1:3" x14ac:dyDescent="0.4">
      <c r="A1356" s="1"/>
      <c r="B1356" s="1"/>
      <c r="C1356" s="1"/>
    </row>
    <row r="1357" spans="1:3" x14ac:dyDescent="0.4">
      <c r="A1357" s="1"/>
      <c r="B1357" s="1"/>
      <c r="C1357" s="1"/>
    </row>
    <row r="1358" spans="1:3" x14ac:dyDescent="0.4">
      <c r="A1358" s="1"/>
      <c r="B1358" s="1"/>
      <c r="C1358" s="1"/>
    </row>
    <row r="1359" spans="1:3" x14ac:dyDescent="0.4">
      <c r="A1359" s="1"/>
      <c r="B1359" s="1"/>
      <c r="C1359" s="1"/>
    </row>
    <row r="1360" spans="1:3" x14ac:dyDescent="0.4">
      <c r="A1360" s="1"/>
      <c r="B1360" s="1"/>
      <c r="C1360" s="1"/>
    </row>
    <row r="1361" spans="1:3" x14ac:dyDescent="0.4">
      <c r="A1361" s="1"/>
      <c r="B1361" s="1"/>
      <c r="C1361" s="1"/>
    </row>
    <row r="1362" spans="1:3" x14ac:dyDescent="0.4">
      <c r="A1362" s="1"/>
      <c r="B1362" s="1"/>
      <c r="C1362" s="1"/>
    </row>
    <row r="1363" spans="1:3" x14ac:dyDescent="0.4">
      <c r="A1363" s="1"/>
      <c r="B1363" s="1"/>
      <c r="C1363" s="1"/>
    </row>
    <row r="1364" spans="1:3" x14ac:dyDescent="0.4">
      <c r="A1364" s="1"/>
      <c r="B1364" s="1"/>
      <c r="C1364" s="1"/>
    </row>
    <row r="1365" spans="1:3" x14ac:dyDescent="0.4">
      <c r="A1365" s="1"/>
      <c r="B1365" s="1"/>
      <c r="C1365" s="1"/>
    </row>
    <row r="1366" spans="1:3" x14ac:dyDescent="0.4">
      <c r="A1366" s="1"/>
      <c r="B1366" s="1"/>
      <c r="C1366" s="1"/>
    </row>
    <row r="1367" spans="1:3" x14ac:dyDescent="0.4">
      <c r="A1367" s="1"/>
      <c r="B1367" s="1"/>
      <c r="C1367" s="1"/>
    </row>
    <row r="1368" spans="1:3" x14ac:dyDescent="0.4">
      <c r="A1368" s="1"/>
      <c r="B1368" s="1"/>
      <c r="C1368" s="1"/>
    </row>
    <row r="1369" spans="1:3" x14ac:dyDescent="0.4">
      <c r="A1369" s="1"/>
      <c r="B1369" s="1"/>
      <c r="C1369" s="1"/>
    </row>
    <row r="1370" spans="1:3" x14ac:dyDescent="0.4">
      <c r="A1370" s="1"/>
      <c r="B1370" s="1"/>
      <c r="C1370" s="1"/>
    </row>
    <row r="1371" spans="1:3" x14ac:dyDescent="0.4">
      <c r="A1371" s="1"/>
      <c r="B1371" s="1"/>
      <c r="C1371" s="1"/>
    </row>
    <row r="1372" spans="1:3" x14ac:dyDescent="0.4">
      <c r="A1372" s="1"/>
      <c r="B1372" s="1"/>
      <c r="C1372" s="1"/>
    </row>
    <row r="1373" spans="1:3" x14ac:dyDescent="0.4">
      <c r="A1373" s="1"/>
      <c r="B1373" s="1"/>
      <c r="C1373" s="1"/>
    </row>
    <row r="1374" spans="1:3" x14ac:dyDescent="0.4">
      <c r="A1374" s="1"/>
      <c r="B1374" s="1"/>
      <c r="C1374" s="1"/>
    </row>
    <row r="1375" spans="1:3" x14ac:dyDescent="0.4">
      <c r="A1375" s="1"/>
      <c r="B1375" s="1"/>
      <c r="C1375" s="1"/>
    </row>
    <row r="1376" spans="1:3" x14ac:dyDescent="0.4">
      <c r="A1376" s="1"/>
      <c r="B1376" s="1"/>
      <c r="C1376" s="1"/>
    </row>
    <row r="1377" spans="1:3" x14ac:dyDescent="0.4">
      <c r="A1377" s="1"/>
      <c r="B1377" s="1"/>
      <c r="C1377" s="1"/>
    </row>
    <row r="1378" spans="1:3" x14ac:dyDescent="0.4">
      <c r="A1378" s="1"/>
      <c r="B1378" s="1"/>
      <c r="C1378" s="1"/>
    </row>
    <row r="1379" spans="1:3" x14ac:dyDescent="0.4">
      <c r="A1379" s="1"/>
      <c r="B1379" s="1"/>
      <c r="C1379" s="1"/>
    </row>
    <row r="1380" spans="1:3" x14ac:dyDescent="0.4">
      <c r="A1380" s="1"/>
      <c r="B1380" s="1"/>
      <c r="C1380" s="1"/>
    </row>
    <row r="1381" spans="1:3" x14ac:dyDescent="0.4">
      <c r="A1381" s="1"/>
      <c r="B1381" s="1"/>
      <c r="C1381" s="1"/>
    </row>
    <row r="1382" spans="1:3" x14ac:dyDescent="0.4">
      <c r="A1382" s="1"/>
      <c r="B1382" s="1"/>
      <c r="C1382" s="1"/>
    </row>
    <row r="1383" spans="1:3" x14ac:dyDescent="0.4">
      <c r="A1383" s="1"/>
      <c r="B1383" s="1"/>
      <c r="C1383" s="1"/>
    </row>
    <row r="1384" spans="1:3" x14ac:dyDescent="0.4">
      <c r="A1384" s="1"/>
      <c r="B1384" s="1"/>
      <c r="C1384" s="1"/>
    </row>
    <row r="1385" spans="1:3" x14ac:dyDescent="0.4">
      <c r="A1385" s="1"/>
      <c r="B1385" s="1"/>
      <c r="C1385" s="1"/>
    </row>
    <row r="1386" spans="1:3" x14ac:dyDescent="0.4">
      <c r="A1386" s="1"/>
      <c r="B1386" s="1"/>
      <c r="C1386" s="1"/>
    </row>
    <row r="1387" spans="1:3" x14ac:dyDescent="0.4">
      <c r="A1387" s="1"/>
      <c r="B1387" s="1"/>
      <c r="C1387" s="1"/>
    </row>
    <row r="1388" spans="1:3" x14ac:dyDescent="0.4">
      <c r="A1388" s="1"/>
      <c r="B1388" s="1"/>
      <c r="C1388" s="1"/>
    </row>
    <row r="1389" spans="1:3" x14ac:dyDescent="0.4">
      <c r="A1389" s="1"/>
      <c r="B1389" s="1"/>
      <c r="C1389" s="1"/>
    </row>
    <row r="1390" spans="1:3" x14ac:dyDescent="0.4">
      <c r="A1390" s="1"/>
      <c r="B1390" s="1"/>
      <c r="C1390" s="1"/>
    </row>
    <row r="1391" spans="1:3" x14ac:dyDescent="0.4">
      <c r="A1391" s="1"/>
      <c r="B1391" s="1"/>
      <c r="C1391" s="1"/>
    </row>
    <row r="1392" spans="1:3" x14ac:dyDescent="0.4">
      <c r="A1392" s="1"/>
      <c r="B1392" s="1"/>
      <c r="C1392" s="1"/>
    </row>
    <row r="1393" spans="1:3" x14ac:dyDescent="0.4">
      <c r="A1393" s="1"/>
      <c r="B1393" s="1"/>
      <c r="C1393" s="1"/>
    </row>
    <row r="1394" spans="1:3" x14ac:dyDescent="0.4">
      <c r="A1394" s="1"/>
      <c r="B1394" s="1"/>
      <c r="C1394" s="1"/>
    </row>
    <row r="1395" spans="1:3" x14ac:dyDescent="0.4">
      <c r="A1395" s="1"/>
      <c r="B1395" s="1"/>
      <c r="C1395" s="1"/>
    </row>
    <row r="1396" spans="1:3" x14ac:dyDescent="0.4">
      <c r="A1396" s="1"/>
      <c r="B1396" s="1"/>
      <c r="C1396" s="1"/>
    </row>
    <row r="1397" spans="1:3" x14ac:dyDescent="0.4">
      <c r="A1397" s="1"/>
      <c r="B1397" s="1"/>
      <c r="C1397" s="1"/>
    </row>
    <row r="1398" spans="1:3" x14ac:dyDescent="0.4">
      <c r="A1398" s="1"/>
      <c r="B1398" s="1"/>
      <c r="C1398" s="1"/>
    </row>
    <row r="1399" spans="1:3" x14ac:dyDescent="0.4">
      <c r="A1399" s="1"/>
      <c r="B1399" s="1"/>
      <c r="C1399" s="1"/>
    </row>
    <row r="1400" spans="1:3" x14ac:dyDescent="0.4">
      <c r="A1400" s="1"/>
      <c r="B1400" s="1"/>
      <c r="C1400" s="1"/>
    </row>
    <row r="1401" spans="1:3" x14ac:dyDescent="0.4">
      <c r="A1401" s="1"/>
      <c r="B1401" s="1"/>
      <c r="C1401" s="1"/>
    </row>
    <row r="1402" spans="1:3" x14ac:dyDescent="0.4">
      <c r="A1402" s="1"/>
      <c r="B1402" s="1"/>
      <c r="C1402" s="1"/>
    </row>
    <row r="1403" spans="1:3" x14ac:dyDescent="0.4">
      <c r="A1403" s="1"/>
      <c r="B1403" s="1"/>
      <c r="C1403" s="1"/>
    </row>
    <row r="1404" spans="1:3" x14ac:dyDescent="0.4">
      <c r="A1404" s="1"/>
      <c r="B1404" s="1"/>
      <c r="C1404" s="1"/>
    </row>
    <row r="1405" spans="1:3" x14ac:dyDescent="0.4">
      <c r="A1405" s="1"/>
      <c r="B1405" s="1"/>
      <c r="C1405" s="1"/>
    </row>
    <row r="1406" spans="1:3" x14ac:dyDescent="0.4">
      <c r="A1406" s="1"/>
      <c r="B1406" s="1"/>
      <c r="C1406" s="1"/>
    </row>
    <row r="1407" spans="1:3" x14ac:dyDescent="0.4">
      <c r="A1407" s="1"/>
      <c r="B1407" s="1"/>
      <c r="C1407" s="1"/>
    </row>
    <row r="1408" spans="1:3" x14ac:dyDescent="0.4">
      <c r="A1408" s="1"/>
      <c r="B1408" s="1"/>
      <c r="C1408" s="1"/>
    </row>
    <row r="1409" spans="1:3" x14ac:dyDescent="0.4">
      <c r="A1409" s="1"/>
      <c r="B1409" s="1"/>
      <c r="C1409" s="1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409"/>
  <sheetViews>
    <sheetView workbookViewId="0"/>
  </sheetViews>
  <sheetFormatPr defaultRowHeight="14.6" x14ac:dyDescent="0.4"/>
  <sheetData>
    <row r="1" spans="1:34" x14ac:dyDescent="0.4">
      <c r="D1" s="1" t="s">
        <v>12</v>
      </c>
      <c r="E1" s="1" t="s">
        <v>13</v>
      </c>
      <c r="F1" s="1" t="s">
        <v>14</v>
      </c>
      <c r="G1" s="1" t="s">
        <v>15</v>
      </c>
      <c r="H1" s="1" t="s">
        <v>16</v>
      </c>
      <c r="I1" s="1" t="s">
        <v>17</v>
      </c>
      <c r="J1" s="1" t="s">
        <v>18</v>
      </c>
      <c r="K1" s="1" t="s">
        <v>19</v>
      </c>
      <c r="L1" s="1" t="s">
        <v>20</v>
      </c>
      <c r="M1" s="1" t="s">
        <v>21</v>
      </c>
      <c r="N1" s="1" t="s">
        <v>22</v>
      </c>
      <c r="O1" s="1" t="s">
        <v>23</v>
      </c>
      <c r="P1" s="1" t="s">
        <v>24</v>
      </c>
      <c r="Q1" s="1" t="s">
        <v>25</v>
      </c>
      <c r="R1" s="1" t="s">
        <v>26</v>
      </c>
      <c r="S1" s="1" t="s">
        <v>100</v>
      </c>
      <c r="T1" s="1" t="s">
        <v>101</v>
      </c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</row>
    <row r="2" spans="1:34" x14ac:dyDescent="0.4">
      <c r="A2" s="1" t="s">
        <v>0</v>
      </c>
      <c r="B2" s="1" t="s">
        <v>40</v>
      </c>
      <c r="C2" s="1" t="s">
        <v>31</v>
      </c>
      <c r="D2">
        <v>5.8951175406871608</v>
      </c>
      <c r="E2">
        <v>6.5822784810126578</v>
      </c>
      <c r="F2">
        <v>7.3101205911594604</v>
      </c>
      <c r="G2">
        <v>6.7532024122456296</v>
      </c>
      <c r="H2">
        <v>4.4897493611174237</v>
      </c>
      <c r="I2">
        <v>3.3416098452246032</v>
      </c>
      <c r="J2">
        <v>3.1661156629110034</v>
      </c>
      <c r="K2">
        <v>2.7499818644014726</v>
      </c>
      <c r="L2">
        <v>2.1888606291784529</v>
      </c>
      <c r="M2">
        <v>1.4552259819147257</v>
      </c>
      <c r="N2">
        <v>0.96748172551968714</v>
      </c>
      <c r="O2">
        <v>0.64321342585085917</v>
      </c>
      <c r="P2">
        <v>0.4276292774135505</v>
      </c>
      <c r="Q2">
        <v>0.28430189972999154</v>
      </c>
      <c r="R2">
        <v>0.1890131814148816</v>
      </c>
      <c r="S2">
        <v>0.12566213163719547</v>
      </c>
      <c r="T2">
        <v>8.3544286220667632E-2</v>
      </c>
    </row>
    <row r="3" spans="1:34" x14ac:dyDescent="0.4">
      <c r="A3" s="1" t="s">
        <v>1</v>
      </c>
      <c r="B3" s="1" t="s">
        <v>40</v>
      </c>
      <c r="C3" s="1" t="s">
        <v>31</v>
      </c>
      <c r="K3">
        <v>4.6451144497155906E-2</v>
      </c>
      <c r="L3">
        <v>0.23220467294505792</v>
      </c>
      <c r="M3">
        <v>0.92083411277985039</v>
      </c>
      <c r="N3">
        <v>1.3055148465589625</v>
      </c>
      <c r="O3">
        <v>0.8679488767638347</v>
      </c>
      <c r="P3">
        <v>0.57704073964476243</v>
      </c>
      <c r="Q3">
        <v>0.38363551601251272</v>
      </c>
      <c r="R3">
        <v>0.25505341137055842</v>
      </c>
      <c r="S3">
        <v>0.16956783180011295</v>
      </c>
      <c r="T3">
        <v>0.11273422859503253</v>
      </c>
    </row>
    <row r="4" spans="1:34" x14ac:dyDescent="0.4">
      <c r="A4" s="1" t="s">
        <v>30</v>
      </c>
      <c r="B4" s="1" t="s">
        <v>39</v>
      </c>
      <c r="C4" s="1" t="s">
        <v>31</v>
      </c>
      <c r="D4">
        <v>1.5030305925221777E-2</v>
      </c>
      <c r="E4">
        <v>9.9926379080238666E-3</v>
      </c>
      <c r="F4">
        <v>6.6434318009001032E-3</v>
      </c>
      <c r="G4">
        <v>4.4167702762221784E-3</v>
      </c>
      <c r="H4">
        <v>2.9364130253096998E-3</v>
      </c>
      <c r="I4">
        <v>1.9522232119764252E-3</v>
      </c>
      <c r="J4">
        <v>1.2979017040620812E-3</v>
      </c>
      <c r="K4">
        <v>8.6288741116945418E-4</v>
      </c>
      <c r="L4">
        <v>5.736757121316702E-4</v>
      </c>
      <c r="M4">
        <v>3.8139833590079966E-4</v>
      </c>
      <c r="N4">
        <v>2.5356606101970046E-4</v>
      </c>
      <c r="O4">
        <v>1.6857899274570919E-4</v>
      </c>
      <c r="P4">
        <v>1.1207681611992193E-4</v>
      </c>
      <c r="Q4">
        <v>7.4512325094542426E-5</v>
      </c>
      <c r="R4">
        <v>4.9538225506460292E-5</v>
      </c>
      <c r="S4">
        <v>3.2934629045801396E-5</v>
      </c>
      <c r="T4">
        <v>2.1896016243922387E-5</v>
      </c>
    </row>
    <row r="5" spans="1:34" x14ac:dyDescent="0.4">
      <c r="A5" s="1" t="s">
        <v>30</v>
      </c>
      <c r="B5" s="1" t="s">
        <v>39</v>
      </c>
      <c r="C5" s="1" t="s">
        <v>32</v>
      </c>
      <c r="D5">
        <v>1.2240078941053497E-2</v>
      </c>
      <c r="E5">
        <v>8.1376039471246532E-3</v>
      </c>
      <c r="F5">
        <v>5.4101446828217249E-3</v>
      </c>
      <c r="G5">
        <v>3.5968407505757691E-3</v>
      </c>
      <c r="H5">
        <v>2.3912971174469369E-3</v>
      </c>
      <c r="I5">
        <v>1.5898123660311244E-3</v>
      </c>
      <c r="J5">
        <v>1.056959146040357E-3</v>
      </c>
      <c r="K5">
        <v>7.0270093519733613E-4</v>
      </c>
      <c r="L5">
        <v>4.6717851506093775E-4</v>
      </c>
      <c r="M5">
        <v>3.1059552364655829E-4</v>
      </c>
      <c r="N5">
        <v>2.0649404071310185E-4</v>
      </c>
      <c r="O5">
        <v>1.3728397740382777E-4</v>
      </c>
      <c r="P5">
        <v>9.1270868576784442E-5</v>
      </c>
      <c r="Q5">
        <v>6.0679852145137439E-5</v>
      </c>
      <c r="R5">
        <v>4.0341946053226249E-5</v>
      </c>
      <c r="S5">
        <v>2.6820642335593329E-5</v>
      </c>
      <c r="T5">
        <v>1.7831238342957755E-5</v>
      </c>
    </row>
    <row r="6" spans="1:34" x14ac:dyDescent="0.4">
      <c r="A6" s="1" t="s">
        <v>30</v>
      </c>
      <c r="B6" s="1" t="s">
        <v>39</v>
      </c>
      <c r="C6" s="1" t="s">
        <v>34</v>
      </c>
      <c r="K6">
        <v>5.5750312150454978E-2</v>
      </c>
      <c r="L6">
        <v>0.26667874547293019</v>
      </c>
      <c r="M6">
        <v>0.17729673331567466</v>
      </c>
      <c r="N6">
        <v>0.11787265456294213</v>
      </c>
      <c r="O6">
        <v>7.8365587644396426E-2</v>
      </c>
      <c r="P6">
        <v>5.2100000204647057E-2</v>
      </c>
      <c r="Q6">
        <v>3.4637780471213235E-2</v>
      </c>
      <c r="R6">
        <v>2.3028326895571619E-2</v>
      </c>
      <c r="S6">
        <v>1.5309983272456855E-2</v>
      </c>
      <c r="T6">
        <v>1.0178576536013274E-2</v>
      </c>
    </row>
    <row r="7" spans="1:34" x14ac:dyDescent="0.4">
      <c r="A7" s="1" t="s">
        <v>30</v>
      </c>
      <c r="B7" s="1" t="s">
        <v>37</v>
      </c>
      <c r="C7" s="1" t="s">
        <v>31</v>
      </c>
      <c r="E7">
        <v>4.7155400085575692E-2</v>
      </c>
      <c r="F7">
        <v>3.1350448940127125E-2</v>
      </c>
      <c r="G7">
        <v>2.0842801608381669E-2</v>
      </c>
      <c r="H7">
        <v>1.3856974734748277E-2</v>
      </c>
      <c r="I7">
        <v>9.2125690397703245E-3</v>
      </c>
      <c r="J7">
        <v>6.1248165589641943E-3</v>
      </c>
      <c r="K7">
        <v>4.0719779378605584E-3</v>
      </c>
      <c r="L7">
        <v>4.6940036810017488E-2</v>
      </c>
      <c r="M7">
        <v>0.23401710494760711</v>
      </c>
      <c r="N7">
        <v>0.9275531993300915</v>
      </c>
      <c r="O7">
        <v>2.1140420475474304</v>
      </c>
      <c r="P7">
        <v>2.5518197441757375</v>
      </c>
      <c r="Q7">
        <v>2.548348841552742</v>
      </c>
      <c r="R7">
        <v>2.5460349064707457</v>
      </c>
      <c r="S7">
        <v>2.5444922830827479</v>
      </c>
      <c r="T7">
        <v>2.5434638674907495</v>
      </c>
    </row>
    <row r="8" spans="1:34" x14ac:dyDescent="0.4">
      <c r="A8" s="1" t="s">
        <v>30</v>
      </c>
      <c r="B8" s="1" t="s">
        <v>37</v>
      </c>
      <c r="C8" s="1" t="s">
        <v>33</v>
      </c>
      <c r="F8">
        <v>4.5592391115645357E-2</v>
      </c>
      <c r="G8">
        <v>0.22902108410555064</v>
      </c>
      <c r="H8">
        <v>0.60392881593123859</v>
      </c>
      <c r="I8">
        <v>0.874156117676678</v>
      </c>
      <c r="J8">
        <v>0.75831730144781528</v>
      </c>
      <c r="K8">
        <v>1.0800611819705686</v>
      </c>
      <c r="L8">
        <v>1.130610059376679</v>
      </c>
      <c r="M8">
        <v>1.6284705750467832</v>
      </c>
      <c r="N8">
        <v>1.0826603850429479</v>
      </c>
      <c r="O8">
        <v>0.71978795767167636</v>
      </c>
      <c r="P8">
        <v>0.47853852525379936</v>
      </c>
      <c r="Q8">
        <v>0.3181480291679688</v>
      </c>
      <c r="R8">
        <v>0.21151519286724157</v>
      </c>
      <c r="S8">
        <v>0.14062220322617888</v>
      </c>
      <c r="T8">
        <v>9.3490230049793038E-2</v>
      </c>
    </row>
    <row r="9" spans="1:34" x14ac:dyDescent="0.4">
      <c r="A9" s="1" t="s">
        <v>30</v>
      </c>
      <c r="B9" s="1" t="s">
        <v>38</v>
      </c>
      <c r="C9" s="1" t="s">
        <v>33</v>
      </c>
      <c r="G9">
        <v>3.6061094528613155E-2</v>
      </c>
      <c r="H9">
        <v>0.19368645824691921</v>
      </c>
      <c r="I9">
        <v>0.77803856626911538</v>
      </c>
      <c r="J9">
        <v>1.1293107468986427</v>
      </c>
      <c r="K9">
        <v>0.75080264071415526</v>
      </c>
      <c r="L9">
        <v>0.49915809873537148</v>
      </c>
      <c r="M9">
        <v>0.33185659455874283</v>
      </c>
      <c r="N9">
        <v>0.22062909453165175</v>
      </c>
      <c r="O9">
        <v>0.14668142249389604</v>
      </c>
      <c r="P9">
        <v>9.7518596767599913E-2</v>
      </c>
      <c r="Q9">
        <v>6.4833545747195701E-2</v>
      </c>
      <c r="R9">
        <v>4.3103457119783667E-2</v>
      </c>
      <c r="S9">
        <v>2.8656585017292402E-2</v>
      </c>
      <c r="T9">
        <v>1.9051832955561052E-2</v>
      </c>
    </row>
    <row r="10" spans="1:34" x14ac:dyDescent="0.4">
      <c r="A10" s="1" t="s">
        <v>30</v>
      </c>
      <c r="B10" s="1" t="s">
        <v>45</v>
      </c>
      <c r="C10" s="1" t="s">
        <v>31</v>
      </c>
      <c r="E10">
        <v>4.3175835443037977E-2</v>
      </c>
      <c r="F10">
        <v>0.21270339006753425</v>
      </c>
      <c r="G10">
        <v>0.14141215550292721</v>
      </c>
      <c r="H10">
        <v>9.4015416104251112E-2</v>
      </c>
      <c r="I10">
        <v>6.2504516912427061E-2</v>
      </c>
      <c r="J10">
        <v>4.1555042740264225E-2</v>
      </c>
      <c r="K10">
        <v>2.7627148603749343E-2</v>
      </c>
      <c r="L10">
        <v>1.8367430031159586E-2</v>
      </c>
      <c r="M10">
        <v>1.221126692400528E-2</v>
      </c>
      <c r="N10">
        <v>8.1184487778822555E-3</v>
      </c>
      <c r="O10">
        <v>5.3974097011614377E-3</v>
      </c>
      <c r="P10">
        <v>3.5883741191492569E-3</v>
      </c>
      <c r="Q10">
        <v>2.3856682245576803E-3</v>
      </c>
      <c r="R10">
        <v>1.5860700943338463E-3</v>
      </c>
      <c r="S10">
        <v>1.0544711616832594E-3</v>
      </c>
      <c r="T10">
        <v>7.0104684199890136E-4</v>
      </c>
    </row>
    <row r="11" spans="1:34" x14ac:dyDescent="0.4">
      <c r="A11" s="1" t="s">
        <v>30</v>
      </c>
      <c r="B11" s="1" t="s">
        <v>45</v>
      </c>
      <c r="C11" s="1" t="s">
        <v>33</v>
      </c>
      <c r="I11">
        <v>4.7415262206147557E-2</v>
      </c>
      <c r="J11">
        <v>3.1523213758741266E-2</v>
      </c>
      <c r="K11">
        <v>2.0957661298147502E-2</v>
      </c>
      <c r="L11">
        <v>1.3933337205064461E-2</v>
      </c>
      <c r="M11">
        <v>9.2633373022014548E-3</v>
      </c>
      <c r="N11">
        <v>6.1585689567009907E-3</v>
      </c>
      <c r="O11">
        <v>4.0944176334189461E-3</v>
      </c>
      <c r="P11">
        <v>2.7221024680760004E-3</v>
      </c>
      <c r="Q11">
        <v>1.8097425592899373E-3</v>
      </c>
      <c r="R11">
        <v>1.2031759161587339E-3</v>
      </c>
      <c r="S11">
        <v>7.9991061590129994E-4</v>
      </c>
      <c r="T11">
        <v>5.3180668332724614E-4</v>
      </c>
    </row>
    <row r="12" spans="1:34" x14ac:dyDescent="0.4">
      <c r="A12" s="1" t="s">
        <v>30</v>
      </c>
      <c r="B12" s="1" t="s">
        <v>46</v>
      </c>
      <c r="C12" s="1" t="s">
        <v>31</v>
      </c>
      <c r="D12">
        <v>0.69204737279761919</v>
      </c>
      <c r="E12">
        <v>0.460095679088034</v>
      </c>
      <c r="F12">
        <v>0.30588662313639725</v>
      </c>
      <c r="G12">
        <v>0.20336340997430977</v>
      </c>
      <c r="H12">
        <v>0.13562386980108498</v>
      </c>
      <c r="I12">
        <v>0.13562386980108498</v>
      </c>
      <c r="J12">
        <v>0.108499095840868</v>
      </c>
      <c r="K12">
        <v>9.0415913200723327E-2</v>
      </c>
      <c r="L12">
        <v>7.2332730560578665E-2</v>
      </c>
      <c r="M12">
        <v>5.4249547920434002E-2</v>
      </c>
      <c r="N12">
        <v>3.6166365280289332E-2</v>
      </c>
      <c r="O12">
        <v>2.4044579963526248E-2</v>
      </c>
      <c r="P12">
        <v>1.5985621478459579E-2</v>
      </c>
      <c r="Q12">
        <v>1.0627762865486634E-2</v>
      </c>
      <c r="R12">
        <v>7.0656836005540645E-3</v>
      </c>
      <c r="S12">
        <v>4.6974970532382768E-3</v>
      </c>
      <c r="T12">
        <v>3.1230493484667109E-3</v>
      </c>
    </row>
    <row r="13" spans="1:34" x14ac:dyDescent="0.4">
      <c r="A13" s="1" t="s">
        <v>30</v>
      </c>
      <c r="B13" s="1" t="s">
        <v>47</v>
      </c>
      <c r="C13" s="1" t="s">
        <v>31</v>
      </c>
      <c r="D13">
        <v>0.32610873907045018</v>
      </c>
      <c r="E13">
        <v>0.21680773261607192</v>
      </c>
      <c r="F13">
        <v>0.51953147529550636</v>
      </c>
      <c r="G13">
        <v>0.52444852862873614</v>
      </c>
      <c r="H13">
        <v>0.82175246290211534</v>
      </c>
      <c r="I13">
        <v>1.1225215704193621</v>
      </c>
      <c r="J13">
        <v>0.7462889746192235</v>
      </c>
      <c r="K13">
        <v>0.49615726620749256</v>
      </c>
      <c r="L13">
        <v>0.32986154315906407</v>
      </c>
      <c r="M13">
        <v>0.8273196162358164</v>
      </c>
      <c r="N13">
        <v>2.4446572161457096</v>
      </c>
      <c r="O13">
        <v>2.9826322695889123</v>
      </c>
      <c r="P13">
        <v>2.9912869878176798</v>
      </c>
      <c r="Q13">
        <v>2.9970567999701911</v>
      </c>
      <c r="R13">
        <v>3.0009033414051984</v>
      </c>
      <c r="S13">
        <v>3.0034677023618697</v>
      </c>
      <c r="T13">
        <v>3.0051772763329838</v>
      </c>
    </row>
    <row r="14" spans="1:34" x14ac:dyDescent="0.4">
      <c r="A14" s="1" t="s">
        <v>30</v>
      </c>
      <c r="B14" s="1" t="s">
        <v>47</v>
      </c>
      <c r="C14" s="1" t="s">
        <v>33</v>
      </c>
      <c r="E14">
        <v>7.4836507326546059E-3</v>
      </c>
      <c r="F14">
        <v>8.7743549503516205E-2</v>
      </c>
      <c r="G14">
        <v>0.38528475689585318</v>
      </c>
      <c r="H14">
        <v>1.4883358627692989</v>
      </c>
      <c r="I14">
        <v>1.7125406125824467</v>
      </c>
      <c r="J14">
        <v>1.8688297109795051</v>
      </c>
      <c r="K14">
        <v>2.1582439797613024</v>
      </c>
      <c r="L14">
        <v>2.1798264195589154</v>
      </c>
      <c r="M14">
        <v>2.1228574599952199</v>
      </c>
      <c r="N14">
        <v>1.4113449209628441</v>
      </c>
      <c r="O14">
        <v>0.93830816409694395</v>
      </c>
      <c r="P14">
        <v>0.62381789010891697</v>
      </c>
      <c r="Q14">
        <v>0.41473449225976761</v>
      </c>
      <c r="R14">
        <v>0.27572902572565794</v>
      </c>
      <c r="S14">
        <v>0.18331365499255753</v>
      </c>
      <c r="T14">
        <v>0.12187290046193855</v>
      </c>
    </row>
    <row r="15" spans="1:34" x14ac:dyDescent="0.4">
      <c r="A15" s="1" t="s">
        <v>2</v>
      </c>
      <c r="B15" s="1" t="s">
        <v>30</v>
      </c>
      <c r="C15" s="1" t="s">
        <v>31</v>
      </c>
      <c r="D15">
        <v>2</v>
      </c>
      <c r="E15">
        <v>1.5021970954341806</v>
      </c>
      <c r="F15">
        <v>2.2603978300180829</v>
      </c>
      <c r="G15">
        <v>2.2603978300180829</v>
      </c>
      <c r="H15">
        <v>2.2603978300180829</v>
      </c>
      <c r="I15">
        <v>2.2603978300180829</v>
      </c>
      <c r="J15">
        <v>2.2603978300180829</v>
      </c>
      <c r="K15">
        <v>2.2603978300180829</v>
      </c>
      <c r="L15">
        <v>2.2603978300180829</v>
      </c>
      <c r="M15">
        <v>2.2603978300180829</v>
      </c>
      <c r="N15">
        <v>2.2603978300180829</v>
      </c>
      <c r="O15">
        <v>2.2603978300180829</v>
      </c>
      <c r="P15">
        <v>2.2603978300180829</v>
      </c>
      <c r="Q15">
        <v>2.2603978300180829</v>
      </c>
      <c r="R15">
        <v>2.2603978300180829</v>
      </c>
      <c r="S15">
        <v>2.2603978300180829</v>
      </c>
      <c r="T15">
        <v>2.2603978300180829</v>
      </c>
    </row>
    <row r="16" spans="1:34" x14ac:dyDescent="0.4">
      <c r="A16" s="1" t="s">
        <v>3</v>
      </c>
      <c r="B16" s="1" t="s">
        <v>30</v>
      </c>
      <c r="C16" s="1" t="s">
        <v>31</v>
      </c>
      <c r="E16">
        <v>0.06</v>
      </c>
      <c r="F16">
        <v>0.28243327884711422</v>
      </c>
      <c r="G16">
        <v>1.1070426711584154</v>
      </c>
      <c r="H16">
        <v>4.1640521861572326</v>
      </c>
      <c r="I16">
        <v>6.7811934900542488</v>
      </c>
      <c r="J16">
        <v>6.7811934900542488</v>
      </c>
      <c r="K16">
        <v>6.7811934900542488</v>
      </c>
      <c r="L16">
        <v>6.7811934900542488</v>
      </c>
      <c r="M16">
        <v>6.7811934900542488</v>
      </c>
      <c r="N16">
        <v>6.7811934900542488</v>
      </c>
      <c r="O16">
        <v>6.7811934900542488</v>
      </c>
      <c r="P16">
        <v>6.7811934900542488</v>
      </c>
      <c r="Q16">
        <v>6.7811934900542488</v>
      </c>
      <c r="R16">
        <v>6.7811934900542488</v>
      </c>
      <c r="S16">
        <v>6.7811934900542488</v>
      </c>
      <c r="T16">
        <v>6.7811934900542488</v>
      </c>
    </row>
    <row r="17" spans="1:20" x14ac:dyDescent="0.4">
      <c r="A17" s="1" t="s">
        <v>4</v>
      </c>
      <c r="B17" s="1" t="s">
        <v>39</v>
      </c>
      <c r="C17" s="1" t="s">
        <v>31</v>
      </c>
      <c r="D17">
        <v>0.4270945931283906</v>
      </c>
      <c r="E17">
        <v>0.50868281098904766</v>
      </c>
      <c r="F17">
        <v>0.90415913200723319</v>
      </c>
      <c r="G17">
        <v>0.90415913200723319</v>
      </c>
      <c r="H17">
        <v>0.90415913200723319</v>
      </c>
      <c r="I17">
        <v>0.90415913200723319</v>
      </c>
      <c r="J17">
        <v>0.90415913200723319</v>
      </c>
      <c r="K17">
        <v>0.90415913200723319</v>
      </c>
      <c r="L17">
        <v>0.90415913200723319</v>
      </c>
      <c r="M17">
        <v>0.90415913200723319</v>
      </c>
      <c r="N17">
        <v>0.90415913200723319</v>
      </c>
      <c r="O17">
        <v>0.90415913200723319</v>
      </c>
      <c r="P17">
        <v>0.90415913200723319</v>
      </c>
      <c r="Q17">
        <v>0.90415913200723319</v>
      </c>
      <c r="R17">
        <v>0.90415913200723319</v>
      </c>
      <c r="S17">
        <v>0.90415913200723319</v>
      </c>
      <c r="T17">
        <v>0.90415913200723319</v>
      </c>
    </row>
    <row r="18" spans="1:20" x14ac:dyDescent="0.4">
      <c r="A18" s="1" t="s">
        <v>5</v>
      </c>
      <c r="B18" s="1" t="s">
        <v>535</v>
      </c>
      <c r="C18" s="1" t="s">
        <v>31</v>
      </c>
      <c r="E18">
        <v>0.06</v>
      </c>
      <c r="F18">
        <v>0.28243327884711422</v>
      </c>
      <c r="G18">
        <v>1.1070426711584154</v>
      </c>
      <c r="H18">
        <v>4.1640521861572326</v>
      </c>
      <c r="I18">
        <v>5.0632911392405058</v>
      </c>
      <c r="J18">
        <v>5.0632911392405058</v>
      </c>
      <c r="K18">
        <v>5.0632911392405058</v>
      </c>
      <c r="L18">
        <v>5.0632911392405058</v>
      </c>
      <c r="M18">
        <v>5.0632911392405058</v>
      </c>
      <c r="N18">
        <v>5.0632911392405058</v>
      </c>
      <c r="O18">
        <v>5.0632911392405058</v>
      </c>
      <c r="P18">
        <v>5.0632911392405058</v>
      </c>
      <c r="Q18">
        <v>5.0632911392405058</v>
      </c>
      <c r="R18">
        <v>5.0632911392405058</v>
      </c>
      <c r="S18">
        <v>5.0632911392405058</v>
      </c>
      <c r="T18">
        <v>5.0632911392405058</v>
      </c>
    </row>
    <row r="19" spans="1:20" x14ac:dyDescent="0.4">
      <c r="A19" s="1" t="s">
        <v>6</v>
      </c>
      <c r="B19" s="1" t="s">
        <v>39</v>
      </c>
      <c r="C19" s="1" t="s">
        <v>32</v>
      </c>
      <c r="F19">
        <v>0.06</v>
      </c>
      <c r="G19">
        <v>0.28243327884711422</v>
      </c>
      <c r="H19">
        <v>1.1070426711584154</v>
      </c>
      <c r="I19">
        <v>2.4233157057140593</v>
      </c>
      <c r="J19">
        <v>2.8062315778238722</v>
      </c>
      <c r="K19">
        <v>3.1766379594634682</v>
      </c>
      <c r="L19">
        <v>3.5233944962763299</v>
      </c>
      <c r="M19">
        <v>3.7849785989311102</v>
      </c>
      <c r="N19">
        <v>3.9567855404752876</v>
      </c>
      <c r="O19">
        <v>4.0679582619710093</v>
      </c>
      <c r="P19">
        <v>4.1180648629580361</v>
      </c>
      <c r="Q19">
        <v>4.1664950032268822</v>
      </c>
      <c r="R19">
        <v>4.199118473456835</v>
      </c>
      <c r="S19">
        <v>4.2210313227994121</v>
      </c>
      <c r="T19">
        <v>4.2357204628962259</v>
      </c>
    </row>
    <row r="20" spans="1:20" x14ac:dyDescent="0.4">
      <c r="A20" s="1" t="s">
        <v>6</v>
      </c>
      <c r="B20" s="1" t="s">
        <v>38</v>
      </c>
      <c r="C20" s="1" t="s">
        <v>32</v>
      </c>
      <c r="H20">
        <v>5.0335834078607117E-2</v>
      </c>
      <c r="I20">
        <v>0.24660607696014819</v>
      </c>
      <c r="J20">
        <v>0.97422330469782581</v>
      </c>
      <c r="K20">
        <v>3.6716613998868102</v>
      </c>
      <c r="L20">
        <v>13.67166139988681</v>
      </c>
      <c r="M20">
        <v>23.671661399886808</v>
      </c>
      <c r="N20">
        <v>33.671661399886808</v>
      </c>
      <c r="O20">
        <v>43.671661399886808</v>
      </c>
      <c r="P20">
        <v>47.776794505624352</v>
      </c>
      <c r="Q20">
        <v>48.26459794083889</v>
      </c>
      <c r="R20">
        <v>48.569329061127561</v>
      </c>
      <c r="S20">
        <v>48.762588816897512</v>
      </c>
      <c r="T20">
        <v>48.886583966298289</v>
      </c>
    </row>
    <row r="21" spans="1:20" x14ac:dyDescent="0.4">
      <c r="A21" s="1" t="s">
        <v>6</v>
      </c>
      <c r="B21" s="1" t="s">
        <v>45</v>
      </c>
      <c r="C21" s="1" t="s">
        <v>31</v>
      </c>
      <c r="E21">
        <v>4.3175835443037977E-2</v>
      </c>
      <c r="F21">
        <v>0.21270339006753425</v>
      </c>
      <c r="G21">
        <v>0.84853854124363925</v>
      </c>
      <c r="H21">
        <v>1.2561369390103569</v>
      </c>
      <c r="I21">
        <v>1.3578006904487918</v>
      </c>
      <c r="J21">
        <v>1.4426865362485621</v>
      </c>
      <c r="K21">
        <v>1.5175781357882627</v>
      </c>
      <c r="L21">
        <v>1.5915438434982738</v>
      </c>
      <c r="M21">
        <v>1.6591588032220943</v>
      </c>
      <c r="N21">
        <v>1.7042354430379747</v>
      </c>
      <c r="O21">
        <v>1.7342865362485615</v>
      </c>
      <c r="P21">
        <v>1.7543205983889529</v>
      </c>
      <c r="Q21">
        <v>1.7676766398158801</v>
      </c>
      <c r="R21">
        <v>1.7765806674338318</v>
      </c>
      <c r="S21">
        <v>1.7825166858457993</v>
      </c>
      <c r="T21">
        <v>1.7864740314537775</v>
      </c>
    </row>
    <row r="22" spans="1:20" x14ac:dyDescent="0.4">
      <c r="A22" s="1" t="s">
        <v>6</v>
      </c>
      <c r="B22" s="1" t="s">
        <v>46</v>
      </c>
      <c r="C22" s="1" t="s">
        <v>31</v>
      </c>
      <c r="E22">
        <v>5.8774645569620247E-2</v>
      </c>
      <c r="F22">
        <v>0.27789061878546079</v>
      </c>
      <c r="G22">
        <v>1.0902020249550586</v>
      </c>
      <c r="H22">
        <v>4.1016201836086186</v>
      </c>
      <c r="I22">
        <v>4.6695493670886083</v>
      </c>
      <c r="J22">
        <v>5.2328455696202525</v>
      </c>
      <c r="K22">
        <v>5.7732145569620252</v>
      </c>
      <c r="L22">
        <v>6.3449151898734177</v>
      </c>
      <c r="M22">
        <v>6.7180949367088605</v>
      </c>
      <c r="N22">
        <v>6.9668814345991557</v>
      </c>
      <c r="O22">
        <v>7.1327390998593527</v>
      </c>
      <c r="P22">
        <v>7.2433108766994838</v>
      </c>
      <c r="Q22">
        <v>7.3170253945929042</v>
      </c>
      <c r="R22">
        <v>7.3661684065218509</v>
      </c>
      <c r="S22">
        <v>7.3989304144744823</v>
      </c>
      <c r="T22">
        <v>7.4207717531095696</v>
      </c>
    </row>
    <row r="23" spans="1:20" x14ac:dyDescent="0.4">
      <c r="A23" s="1" t="s">
        <v>6</v>
      </c>
      <c r="B23" s="1" t="s">
        <v>535</v>
      </c>
      <c r="C23" s="1" t="s">
        <v>31</v>
      </c>
      <c r="E23">
        <v>1.5563069707012296E-2</v>
      </c>
      <c r="F23">
        <v>0.11769574373094904</v>
      </c>
      <c r="G23">
        <v>0.49632416974041138</v>
      </c>
      <c r="H23">
        <v>1.8999835407738563</v>
      </c>
      <c r="I23">
        <v>7.1036594788313092</v>
      </c>
      <c r="J23">
        <v>9.3373353994718844</v>
      </c>
      <c r="K23">
        <v>17.134623583019351</v>
      </c>
      <c r="L23">
        <v>26.720496074086423</v>
      </c>
      <c r="M23">
        <v>45.276149211351481</v>
      </c>
      <c r="N23">
        <v>46.628614378687544</v>
      </c>
      <c r="O23">
        <v>47.88351459055071</v>
      </c>
      <c r="P23">
        <v>46.312889649548623</v>
      </c>
      <c r="Q23">
        <v>47.138483680780134</v>
      </c>
      <c r="R23">
        <v>47.695520372045934</v>
      </c>
      <c r="S23">
        <v>48.070110030789401</v>
      </c>
      <c r="T23">
        <v>48.321425565690205</v>
      </c>
    </row>
    <row r="24" spans="1:20" x14ac:dyDescent="0.4">
      <c r="A24" s="1" t="s">
        <v>7</v>
      </c>
      <c r="B24" s="1" t="s">
        <v>44</v>
      </c>
      <c r="C24" s="1" t="s">
        <v>31</v>
      </c>
      <c r="D24">
        <v>3.4177215189873413</v>
      </c>
      <c r="E24">
        <v>4.1455696202531644</v>
      </c>
      <c r="F24">
        <v>5.5019374720578265</v>
      </c>
      <c r="G24">
        <v>7.6444904649058225</v>
      </c>
      <c r="H24">
        <v>6.1513452479710757</v>
      </c>
      <c r="I24">
        <v>4.0896150761024019</v>
      </c>
      <c r="J24">
        <v>2.7189095712357423</v>
      </c>
      <c r="K24">
        <v>1.8076198172671798</v>
      </c>
      <c r="L24">
        <v>1.2017646479842139</v>
      </c>
      <c r="M24">
        <v>0.79897235876074302</v>
      </c>
      <c r="N24">
        <v>0.53118289935925178</v>
      </c>
      <c r="O24">
        <v>0.35314772717461945</v>
      </c>
      <c r="P24">
        <v>0.23478413435190962</v>
      </c>
      <c r="Q24">
        <v>0.15609215493016274</v>
      </c>
      <c r="R24">
        <v>0.10377515881981382</v>
      </c>
      <c r="S24">
        <v>6.8993112388613456E-2</v>
      </c>
      <c r="T24">
        <v>4.5868872774579753E-2</v>
      </c>
    </row>
    <row r="25" spans="1:20" x14ac:dyDescent="0.4">
      <c r="A25" s="1" t="s">
        <v>8</v>
      </c>
      <c r="B25" s="1" t="s">
        <v>44</v>
      </c>
      <c r="C25" s="1" t="s">
        <v>31</v>
      </c>
      <c r="I25">
        <v>5.4502724319006643E-2</v>
      </c>
      <c r="J25">
        <v>0.26205366127294999</v>
      </c>
      <c r="K25">
        <v>1.0314909185138883</v>
      </c>
      <c r="L25">
        <v>1.0745614193347219</v>
      </c>
      <c r="M25">
        <v>0.71440350095107152</v>
      </c>
      <c r="N25">
        <v>0.47495876269885751</v>
      </c>
      <c r="O25">
        <v>0.31576808619234309</v>
      </c>
      <c r="P25">
        <v>0.20993292910524691</v>
      </c>
      <c r="Q25">
        <v>0.13957026263845815</v>
      </c>
      <c r="R25">
        <v>9.2790865615952206E-2</v>
      </c>
      <c r="S25">
        <v>6.1690395783386621E-2</v>
      </c>
      <c r="T25">
        <v>4.1013788444027886E-2</v>
      </c>
    </row>
    <row r="26" spans="1:20" x14ac:dyDescent="0.4">
      <c r="A26" s="1" t="s">
        <v>35</v>
      </c>
      <c r="B26" s="1" t="s">
        <v>39</v>
      </c>
      <c r="C26" s="1" t="s">
        <v>31</v>
      </c>
      <c r="D26">
        <v>0.170728393516063</v>
      </c>
      <c r="E26">
        <v>0.11350580789987842</v>
      </c>
      <c r="F26">
        <v>7.5462365466421086E-2</v>
      </c>
      <c r="G26">
        <v>5.0169843351194732E-2</v>
      </c>
      <c r="H26">
        <v>3.3354549202455459E-2</v>
      </c>
      <c r="I26">
        <v>2.2175192868576672E-2</v>
      </c>
      <c r="J26">
        <v>1.4742791928435759E-2</v>
      </c>
      <c r="K26">
        <v>9.8014892196561666E-3</v>
      </c>
      <c r="L26">
        <v>6.5163499145462871E-3</v>
      </c>
      <c r="M26">
        <v>4.3322820907307985E-3</v>
      </c>
      <c r="N26">
        <v>2.8802425222393267E-3</v>
      </c>
      <c r="O26">
        <v>1.9148792283551804E-3</v>
      </c>
      <c r="P26">
        <v>1.2730742049927456E-3</v>
      </c>
      <c r="Q26">
        <v>8.4638127951811124E-4</v>
      </c>
      <c r="R26">
        <v>5.6270189711588514E-4</v>
      </c>
      <c r="S26">
        <v>3.7410258553697217E-4</v>
      </c>
      <c r="T26">
        <v>2.487156080737811E-4</v>
      </c>
    </row>
    <row r="27" spans="1:20" x14ac:dyDescent="0.4">
      <c r="A27" s="1" t="s">
        <v>35</v>
      </c>
      <c r="B27" s="1" t="s">
        <v>39</v>
      </c>
      <c r="C27" s="1" t="s">
        <v>32</v>
      </c>
      <c r="D27">
        <v>2.2739316855756975E-2</v>
      </c>
      <c r="E27">
        <v>1.5117839965858875E-2</v>
      </c>
      <c r="F27">
        <v>1.0050833394999615E-2</v>
      </c>
      <c r="G27">
        <v>6.6821220599089992E-3</v>
      </c>
      <c r="H27">
        <v>4.4424928231062569E-3</v>
      </c>
      <c r="I27">
        <v>2.9535142139590566E-3</v>
      </c>
      <c r="J27">
        <v>1.9635926403047651E-3</v>
      </c>
      <c r="K27">
        <v>1.3054604710673278E-3</v>
      </c>
      <c r="L27">
        <v>8.6791272616239788E-4</v>
      </c>
      <c r="M27">
        <v>5.7701670554511655E-4</v>
      </c>
      <c r="N27">
        <v>3.8361953735869148E-4</v>
      </c>
      <c r="O27">
        <v>2.5504278824001886E-4</v>
      </c>
      <c r="P27">
        <v>1.6956076919623388E-4</v>
      </c>
      <c r="Q27">
        <v>1.1272953314547864E-4</v>
      </c>
      <c r="R27">
        <v>7.4946272675199813E-5</v>
      </c>
      <c r="S27">
        <v>4.982672802039088E-5</v>
      </c>
      <c r="T27">
        <v>3.312643493262804E-5</v>
      </c>
    </row>
    <row r="28" spans="1:20" x14ac:dyDescent="0.4">
      <c r="A28" s="1" t="s">
        <v>35</v>
      </c>
      <c r="B28" s="1" t="s">
        <v>48</v>
      </c>
      <c r="C28" s="1" t="s">
        <v>31</v>
      </c>
      <c r="D28">
        <v>0.61295343741682973</v>
      </c>
      <c r="E28">
        <v>0.40751144953788232</v>
      </c>
      <c r="F28">
        <v>0.4479576269917338</v>
      </c>
      <c r="G28">
        <v>0.37535373598561694</v>
      </c>
      <c r="H28">
        <v>0.24954741372457556</v>
      </c>
      <c r="I28">
        <v>0.16590726487137117</v>
      </c>
      <c r="J28">
        <v>0.11030056423457382</v>
      </c>
      <c r="K28">
        <v>7.3331414871421571E-2</v>
      </c>
      <c r="L28">
        <v>4.8753117849953537E-2</v>
      </c>
      <c r="M28">
        <v>3.2412663852988903E-2</v>
      </c>
      <c r="N28">
        <v>2.1548996748889045E-2</v>
      </c>
      <c r="O28">
        <v>1.4326476311536185E-2</v>
      </c>
      <c r="P28">
        <v>9.524709010668396E-3</v>
      </c>
      <c r="Q28">
        <v>6.3323373986146686E-3</v>
      </c>
      <c r="R28">
        <v>4.2099445647085527E-3</v>
      </c>
      <c r="S28">
        <v>2.7989085423332787E-3</v>
      </c>
      <c r="T28">
        <v>1.8608057440985626E-3</v>
      </c>
    </row>
    <row r="29" spans="1:20" x14ac:dyDescent="0.4">
      <c r="A29" s="1" t="s">
        <v>35</v>
      </c>
      <c r="B29" s="1" t="s">
        <v>48</v>
      </c>
      <c r="C29" s="1" t="s">
        <v>33</v>
      </c>
      <c r="G29">
        <v>3.1758227848101256E-2</v>
      </c>
      <c r="H29">
        <v>2.1113906334671844E-2</v>
      </c>
      <c r="I29">
        <v>1.8170573048348546E-2</v>
      </c>
      <c r="J29">
        <v>0.1046300572135735</v>
      </c>
      <c r="K29">
        <v>7.2369565822360482E-2</v>
      </c>
      <c r="L29">
        <v>4.9615499665759372E-2</v>
      </c>
      <c r="M29">
        <v>3.2986003428822228E-2</v>
      </c>
      <c r="N29">
        <v>2.1930171610408562E-2</v>
      </c>
      <c r="O29">
        <v>1.4579893799493902E-2</v>
      </c>
      <c r="P29">
        <v>9.693189227193668E-3</v>
      </c>
      <c r="Q29">
        <v>6.4443485450795847E-3</v>
      </c>
      <c r="R29">
        <v>4.2844132304732533E-3</v>
      </c>
      <c r="S29">
        <v>2.8484177416923944E-3</v>
      </c>
      <c r="T29">
        <v>1.8937210756143122E-3</v>
      </c>
    </row>
    <row r="30" spans="1:20" x14ac:dyDescent="0.4">
      <c r="A30" s="1" t="s">
        <v>35</v>
      </c>
      <c r="B30" s="1" t="s">
        <v>49</v>
      </c>
      <c r="C30" s="1" t="s">
        <v>31</v>
      </c>
      <c r="D30">
        <v>4.6144695440000071E-2</v>
      </c>
      <c r="E30">
        <v>0.12050632911392405</v>
      </c>
      <c r="F30">
        <v>0.14202531645569622</v>
      </c>
      <c r="G30">
        <v>0.1604746835443038</v>
      </c>
      <c r="H30">
        <v>0.16911392405063291</v>
      </c>
      <c r="I30">
        <v>0.17082278481012655</v>
      </c>
      <c r="J30">
        <v>0.17240506329113925</v>
      </c>
      <c r="K30">
        <v>0.17522151898734176</v>
      </c>
      <c r="L30">
        <v>0.17674050632911395</v>
      </c>
      <c r="M30">
        <v>0.17829113924050632</v>
      </c>
      <c r="N30">
        <v>0.17932489451476796</v>
      </c>
      <c r="O30">
        <v>0.119221042319151</v>
      </c>
      <c r="P30">
        <v>7.9262039830695422E-2</v>
      </c>
      <c r="Q30">
        <v>5.2695990874704564E-2</v>
      </c>
      <c r="R30">
        <v>3.5034014519413903E-2</v>
      </c>
      <c r="S30">
        <v>2.3291756222306455E-2</v>
      </c>
      <c r="T30">
        <v>1.5485119686147441E-2</v>
      </c>
    </row>
    <row r="31" spans="1:20" x14ac:dyDescent="0.4">
      <c r="A31" s="1" t="s">
        <v>9</v>
      </c>
      <c r="B31" s="1" t="s">
        <v>36</v>
      </c>
      <c r="C31" s="1" t="s">
        <v>31</v>
      </c>
      <c r="D31">
        <v>3.7974683544303791</v>
      </c>
      <c r="E31">
        <v>5.2531645569620249</v>
      </c>
      <c r="F31">
        <v>4.6944763977944541</v>
      </c>
      <c r="G31">
        <v>4.3034356967693146</v>
      </c>
      <c r="H31">
        <v>5.3483494234795108</v>
      </c>
      <c r="I31">
        <v>8.3535540608529626</v>
      </c>
      <c r="J31">
        <v>13.174422469942471</v>
      </c>
      <c r="K31">
        <v>12.840625416216858</v>
      </c>
      <c r="L31">
        <v>10.299502638980975</v>
      </c>
      <c r="M31">
        <v>6.8474454888751399</v>
      </c>
      <c r="N31">
        <v>4.5524052341769696</v>
      </c>
      <c r="O31">
        <v>3.0265875719393804</v>
      </c>
      <c r="P31">
        <v>2.0121741935115742</v>
      </c>
      <c r="Q31">
        <v>1.5822784810126582</v>
      </c>
      <c r="R31">
        <v>1.5822784810126582</v>
      </c>
      <c r="S31">
        <v>1.5822784810126582</v>
      </c>
      <c r="T31">
        <v>1.5822784810126582</v>
      </c>
    </row>
    <row r="32" spans="1:20" x14ac:dyDescent="0.4">
      <c r="A32" s="1" t="s">
        <v>36</v>
      </c>
      <c r="B32" s="1" t="s">
        <v>39</v>
      </c>
      <c r="C32" s="1" t="s">
        <v>31</v>
      </c>
      <c r="D32">
        <v>1.0938793670886076</v>
      </c>
      <c r="E32">
        <v>1.5596745027124772</v>
      </c>
      <c r="F32">
        <v>1.0369225109270694</v>
      </c>
      <c r="G32">
        <v>0.68937992625856936</v>
      </c>
      <c r="H32">
        <v>0.91798654437999727</v>
      </c>
      <c r="I32">
        <v>0.61030741410488243</v>
      </c>
      <c r="J32">
        <v>0.61030741410488243</v>
      </c>
      <c r="K32">
        <v>0.61030741410488243</v>
      </c>
      <c r="L32">
        <v>0.61030741410488243</v>
      </c>
      <c r="M32">
        <v>0.61030741410488243</v>
      </c>
      <c r="N32">
        <v>0.61030741410488243</v>
      </c>
      <c r="O32">
        <v>0.61030741410488243</v>
      </c>
      <c r="P32">
        <v>0.61030741410488243</v>
      </c>
      <c r="Q32">
        <v>0.61030741410488243</v>
      </c>
      <c r="R32">
        <v>0.61030741410488243</v>
      </c>
      <c r="S32">
        <v>0.61030741410488243</v>
      </c>
      <c r="T32">
        <v>0.61030741410488243</v>
      </c>
    </row>
    <row r="33" spans="1:20" x14ac:dyDescent="0.4">
      <c r="A33" s="1" t="s">
        <v>36</v>
      </c>
      <c r="B33" s="1" t="s">
        <v>39</v>
      </c>
      <c r="C33" s="1" t="s">
        <v>32</v>
      </c>
      <c r="D33">
        <v>9.075339808538814E-2</v>
      </c>
      <c r="E33">
        <v>6.0335820874294614E-2</v>
      </c>
      <c r="F33">
        <v>4.0113222836568305E-2</v>
      </c>
      <c r="G33">
        <v>2.6668579676550171E-2</v>
      </c>
      <c r="H33">
        <v>1.7730142124510215E-2</v>
      </c>
      <c r="I33">
        <v>1.1787577125142074E-2</v>
      </c>
      <c r="J33">
        <v>7.8367659720613211E-3</v>
      </c>
      <c r="K33">
        <v>5.2101377788540239E-3</v>
      </c>
      <c r="L33">
        <v>3.4638696333944238E-3</v>
      </c>
      <c r="M33">
        <v>2.3028935791005282E-3</v>
      </c>
      <c r="N33">
        <v>1.5310388086013059E-3</v>
      </c>
      <c r="O33">
        <v>1.0178845669276931E-3</v>
      </c>
      <c r="P33">
        <v>6.7672287976560535E-4</v>
      </c>
      <c r="Q33">
        <v>4.4990745599032686E-4</v>
      </c>
      <c r="R33">
        <v>2.9911315991827913E-4</v>
      </c>
      <c r="S33">
        <v>1.9886019056821684E-4</v>
      </c>
      <c r="T33">
        <v>1.3220874468923978E-4</v>
      </c>
    </row>
    <row r="34" spans="1:20" x14ac:dyDescent="0.4">
      <c r="A34" s="1" t="s">
        <v>36</v>
      </c>
      <c r="B34" s="1" t="s">
        <v>39</v>
      </c>
      <c r="C34" s="1" t="s">
        <v>33</v>
      </c>
      <c r="F34">
        <v>4.0978743630592458E-2</v>
      </c>
      <c r="G34">
        <v>0.21191727181313297</v>
      </c>
      <c r="H34">
        <v>0.84562422689550498</v>
      </c>
      <c r="I34">
        <v>2.3174850071588677</v>
      </c>
      <c r="J34">
        <v>3.8525823441980172</v>
      </c>
      <c r="K34">
        <v>3.7190869329206278</v>
      </c>
      <c r="L34">
        <v>3.0477696846492517</v>
      </c>
      <c r="M34">
        <v>2.0262567533403466</v>
      </c>
      <c r="N34">
        <v>1.347121618518843</v>
      </c>
      <c r="O34">
        <v>0.89561041664101937</v>
      </c>
      <c r="P34">
        <v>0.59543103411689513</v>
      </c>
      <c r="Q34">
        <v>0.39586198396308059</v>
      </c>
      <c r="R34">
        <v>0.26318196628700008</v>
      </c>
      <c r="S34">
        <v>0.17497196039201254</v>
      </c>
      <c r="T34">
        <v>0.11632706965202218</v>
      </c>
    </row>
    <row r="35" spans="1:20" x14ac:dyDescent="0.4">
      <c r="A35" s="1" t="s">
        <v>36</v>
      </c>
      <c r="B35" s="1" t="s">
        <v>39</v>
      </c>
      <c r="C35" s="1" t="s">
        <v>34</v>
      </c>
      <c r="G35">
        <v>1.8218203724243952E-2</v>
      </c>
      <c r="H35">
        <v>0.12753891315147148</v>
      </c>
      <c r="I35">
        <v>0.53281497721465232</v>
      </c>
      <c r="J35">
        <v>1.209108716094033</v>
      </c>
      <c r="K35">
        <v>1.1982845970029909</v>
      </c>
      <c r="L35">
        <v>0.81352380614154085</v>
      </c>
      <c r="M35">
        <v>0.5408571764789194</v>
      </c>
      <c r="N35">
        <v>0.3595795023334003</v>
      </c>
      <c r="O35">
        <v>0.23906018838482651</v>
      </c>
      <c r="P35">
        <v>0.15893501520450898</v>
      </c>
      <c r="Q35">
        <v>0.10566518510976296</v>
      </c>
      <c r="R35">
        <v>7.0249663549053584E-2</v>
      </c>
      <c r="S35">
        <v>4.6704268994833341E-2</v>
      </c>
      <c r="T35">
        <v>3.1050522267891172E-2</v>
      </c>
    </row>
    <row r="36" spans="1:20" x14ac:dyDescent="0.4">
      <c r="A36" s="1" t="s">
        <v>36</v>
      </c>
      <c r="B36" s="1" t="s">
        <v>38</v>
      </c>
      <c r="C36" s="1" t="s">
        <v>33</v>
      </c>
      <c r="F36">
        <v>7.1926621253899118E-3</v>
      </c>
      <c r="G36">
        <v>1.2481679817535719E-2</v>
      </c>
      <c r="H36">
        <v>8.298228094694186E-3</v>
      </c>
      <c r="I36">
        <v>4.6729961143642598E-2</v>
      </c>
      <c r="J36">
        <v>3.1067603246908312E-2</v>
      </c>
      <c r="K36">
        <v>2.0654756560580165E-2</v>
      </c>
      <c r="L36">
        <v>1.3731956249933255E-2</v>
      </c>
      <c r="M36">
        <v>9.1294526709630903E-3</v>
      </c>
      <c r="N36">
        <v>6.0695580843960388E-3</v>
      </c>
      <c r="O36">
        <v>4.0352403005525428E-3</v>
      </c>
      <c r="P36">
        <v>2.6827594458754831E-3</v>
      </c>
      <c r="Q36">
        <v>1.7835860341324954E-3</v>
      </c>
      <c r="R36">
        <v>1.1857862045899338E-3</v>
      </c>
      <c r="S36">
        <v>7.883493681198827E-4</v>
      </c>
      <c r="T36">
        <v>5.2412038848937564E-4</v>
      </c>
    </row>
    <row r="37" spans="1:20" x14ac:dyDescent="0.4">
      <c r="A37" s="1" t="s">
        <v>36</v>
      </c>
      <c r="B37" s="1" t="s">
        <v>45</v>
      </c>
      <c r="C37" s="1" t="s">
        <v>31</v>
      </c>
      <c r="D37">
        <v>8.0716736686236149E-2</v>
      </c>
      <c r="E37">
        <v>5.3663120819742255E-2</v>
      </c>
      <c r="F37">
        <v>3.5676994070119629E-2</v>
      </c>
      <c r="G37">
        <v>2.3719230011890774E-2</v>
      </c>
      <c r="H37">
        <v>1.5769318212494058E-2</v>
      </c>
      <c r="I37">
        <v>1.0483957395001206E-2</v>
      </c>
      <c r="J37">
        <v>6.9700770305412395E-3</v>
      </c>
      <c r="K37">
        <v>4.6339346852785441E-3</v>
      </c>
      <c r="L37">
        <v>3.0807910118261801E-3</v>
      </c>
      <c r="M37">
        <v>2.0482104093313223E-3</v>
      </c>
      <c r="N37">
        <v>1.3617171255009737E-3</v>
      </c>
      <c r="O37">
        <v>9.0531398602158159E-4</v>
      </c>
      <c r="P37">
        <v>6.0188228372670075E-4</v>
      </c>
      <c r="Q37">
        <v>4.0015098524660684E-4</v>
      </c>
      <c r="R37">
        <v>2.6603343431609778E-4</v>
      </c>
      <c r="S37">
        <v>1.7686770939824307E-4</v>
      </c>
      <c r="T37">
        <v>1.1758742546101268E-4</v>
      </c>
    </row>
    <row r="38" spans="1:20" x14ac:dyDescent="0.4">
      <c r="A38" s="1" t="s">
        <v>36</v>
      </c>
      <c r="B38" s="1" t="s">
        <v>46</v>
      </c>
      <c r="C38" s="1" t="s">
        <v>31</v>
      </c>
      <c r="D38">
        <v>1266.9823867786215</v>
      </c>
      <c r="E38">
        <v>842.33123995683411</v>
      </c>
      <c r="F38">
        <v>560.00929863849137</v>
      </c>
      <c r="G38">
        <v>555.96633429229541</v>
      </c>
      <c r="H38">
        <v>551.92336994609968</v>
      </c>
      <c r="I38">
        <v>547.88040559990395</v>
      </c>
      <c r="J38">
        <v>364.24877426307677</v>
      </c>
      <c r="K38">
        <v>242.16447274999445</v>
      </c>
      <c r="L38">
        <v>160.99884476187077</v>
      </c>
      <c r="M38">
        <v>107.03728635462097</v>
      </c>
      <c r="N38">
        <v>71.161881236519761</v>
      </c>
      <c r="O38">
        <v>47.310741084589552</v>
      </c>
      <c r="P38">
        <v>31.453724705979067</v>
      </c>
      <c r="Q38">
        <v>20.911462708027056</v>
      </c>
      <c r="R38">
        <v>13.902622874615595</v>
      </c>
      <c r="S38">
        <v>9.2429174129264222</v>
      </c>
      <c r="T38">
        <v>6.1449931478876163</v>
      </c>
    </row>
    <row r="39" spans="1:20" x14ac:dyDescent="0.4">
      <c r="A39" s="1" t="s">
        <v>36</v>
      </c>
      <c r="B39" s="1" t="s">
        <v>47</v>
      </c>
      <c r="C39" s="1" t="s">
        <v>31</v>
      </c>
      <c r="D39">
        <v>0.75374930509458593</v>
      </c>
      <c r="E39">
        <v>2.280373894291992</v>
      </c>
      <c r="F39">
        <v>2.880115092365477</v>
      </c>
      <c r="G39">
        <v>1.9147945088162448</v>
      </c>
      <c r="H39">
        <v>1.273017880678355</v>
      </c>
      <c r="I39">
        <v>0.99319647659691324</v>
      </c>
      <c r="J39">
        <v>1.3905862528672146</v>
      </c>
      <c r="K39">
        <v>1.6620867135538095</v>
      </c>
      <c r="L39">
        <v>1.3272276404749612</v>
      </c>
      <c r="M39">
        <v>1.3743050675186881</v>
      </c>
      <c r="N39">
        <v>0.91368286069492677</v>
      </c>
      <c r="O39">
        <v>0.72332730560578662</v>
      </c>
      <c r="P39">
        <v>0.72332730560578662</v>
      </c>
      <c r="Q39">
        <v>0.72332730560578662</v>
      </c>
      <c r="R39">
        <v>0.72332730560578662</v>
      </c>
      <c r="S39">
        <v>0.72332730560578662</v>
      </c>
      <c r="T39">
        <v>0.72332730560578662</v>
      </c>
    </row>
    <row r="40" spans="1:20" x14ac:dyDescent="0.4">
      <c r="A40" s="1" t="s">
        <v>36</v>
      </c>
      <c r="B40" s="1" t="s">
        <v>47</v>
      </c>
      <c r="C40" s="1" t="s">
        <v>33</v>
      </c>
      <c r="E40">
        <v>4.5820082486259572E-2</v>
      </c>
      <c r="F40">
        <v>0.22986518640773251</v>
      </c>
      <c r="G40">
        <v>0.91216111842458414</v>
      </c>
      <c r="H40">
        <v>0.60643448081117179</v>
      </c>
      <c r="I40">
        <v>0.40317743443382853</v>
      </c>
      <c r="J40">
        <v>0.2680455165069327</v>
      </c>
      <c r="K40">
        <v>0.17820540730500739</v>
      </c>
      <c r="L40">
        <v>0.11847677068652711</v>
      </c>
      <c r="M40">
        <v>7.8767223759284397E-2</v>
      </c>
      <c r="N40">
        <v>5.2367021001617407E-2</v>
      </c>
      <c r="O40">
        <v>3.4815304611527584E-2</v>
      </c>
      <c r="P40">
        <v>2.3146350737728937E-2</v>
      </c>
      <c r="Q40">
        <v>1.5388449374548146E-2</v>
      </c>
      <c r="R40">
        <v>1.0230743361502606E-2</v>
      </c>
      <c r="S40">
        <v>6.8017320771803242E-3</v>
      </c>
      <c r="T40">
        <v>4.5220134661797407E-3</v>
      </c>
    </row>
    <row r="41" spans="1:20" x14ac:dyDescent="0.4">
      <c r="A41" s="1" t="s">
        <v>36</v>
      </c>
      <c r="B41" s="1" t="s">
        <v>49</v>
      </c>
      <c r="C41" s="1" t="s">
        <v>31</v>
      </c>
      <c r="D41">
        <v>124.39044444486018</v>
      </c>
      <c r="E41">
        <v>82.698827072430731</v>
      </c>
      <c r="F41">
        <v>54.980879195969408</v>
      </c>
      <c r="G41">
        <v>36.553082844986605</v>
      </c>
      <c r="H41">
        <v>24.301682421448152</v>
      </c>
      <c r="I41">
        <v>16.156551583279693</v>
      </c>
      <c r="J41">
        <v>10.741402777644494</v>
      </c>
      <c r="K41">
        <v>7.1412351229078173</v>
      </c>
      <c r="L41">
        <v>4.7477261709978933</v>
      </c>
      <c r="M41">
        <v>3.156443305230364</v>
      </c>
      <c r="N41">
        <v>2.0985065229740281</v>
      </c>
      <c r="O41">
        <v>1.395155623314182</v>
      </c>
      <c r="P41">
        <v>0.92754499066633289</v>
      </c>
      <c r="Q41">
        <v>0.61666218114541005</v>
      </c>
      <c r="R41">
        <v>0.40997714340717129</v>
      </c>
      <c r="S41">
        <v>0.27256618494765522</v>
      </c>
      <c r="T41">
        <v>0.18121089522089653</v>
      </c>
    </row>
    <row r="42" spans="1:20" x14ac:dyDescent="0.4">
      <c r="A42" s="1" t="s">
        <v>11</v>
      </c>
      <c r="B42" s="1" t="s">
        <v>39</v>
      </c>
      <c r="C42" s="1" t="s">
        <v>31</v>
      </c>
      <c r="D42">
        <v>0.43942133815551537</v>
      </c>
      <c r="E42">
        <v>0.43942133815551537</v>
      </c>
      <c r="F42">
        <v>0.43942133815551537</v>
      </c>
      <c r="G42">
        <v>0.43942133815551537</v>
      </c>
      <c r="H42">
        <v>0.43942133815551537</v>
      </c>
      <c r="I42">
        <v>0.43942133815551537</v>
      </c>
      <c r="J42">
        <v>0.43942133815551537</v>
      </c>
      <c r="K42">
        <v>0.43942133815551537</v>
      </c>
      <c r="L42">
        <v>0.43942133815551537</v>
      </c>
      <c r="M42">
        <v>0.43942133815551537</v>
      </c>
      <c r="N42">
        <v>0.43942133815551537</v>
      </c>
      <c r="O42">
        <v>0.43942133815551537</v>
      </c>
      <c r="P42">
        <v>0.43942133815551537</v>
      </c>
      <c r="Q42">
        <v>0.43942133815551537</v>
      </c>
      <c r="R42">
        <v>0.43942133815551537</v>
      </c>
      <c r="S42">
        <v>0.43942133815551537</v>
      </c>
      <c r="T42">
        <v>0.43942133815551537</v>
      </c>
    </row>
    <row r="43" spans="1:20" x14ac:dyDescent="0.4">
      <c r="A43" s="1" t="s">
        <v>40</v>
      </c>
      <c r="B43" s="1" t="s">
        <v>41</v>
      </c>
      <c r="C43" s="1" t="s">
        <v>31</v>
      </c>
      <c r="D43">
        <v>0.41667721518987338</v>
      </c>
      <c r="E43">
        <v>0.488760979405581</v>
      </c>
      <c r="F43">
        <v>0.57655709125481958</v>
      </c>
      <c r="G43">
        <v>0.64276553319078034</v>
      </c>
      <c r="H43">
        <v>0.70348704693521558</v>
      </c>
      <c r="I43">
        <v>0.79703370317353528</v>
      </c>
      <c r="J43">
        <v>0.92964440676672078</v>
      </c>
      <c r="K43">
        <v>1.0935460518796944</v>
      </c>
      <c r="L43">
        <v>1.2962893870323797</v>
      </c>
      <c r="M43">
        <v>1.1047378722462611</v>
      </c>
      <c r="N43">
        <v>0.82227047688648969</v>
      </c>
      <c r="O43">
        <v>0.54667224864643338</v>
      </c>
      <c r="P43">
        <v>0.36344555209100943</v>
      </c>
      <c r="Q43">
        <v>0.2416304644360521</v>
      </c>
      <c r="R43">
        <v>0.1606438186068711</v>
      </c>
      <c r="S43">
        <v>0.10680125338014661</v>
      </c>
      <c r="T43">
        <v>7.1004958811919053E-2</v>
      </c>
    </row>
    <row r="44" spans="1:20" x14ac:dyDescent="0.4">
      <c r="A44" s="1" t="s">
        <v>40</v>
      </c>
      <c r="B44" s="1" t="s">
        <v>42</v>
      </c>
      <c r="C44" s="1" t="s">
        <v>31</v>
      </c>
      <c r="D44">
        <v>55.962905586153823</v>
      </c>
      <c r="E44">
        <v>37.205966038586133</v>
      </c>
      <c r="F44">
        <v>24.735740476043475</v>
      </c>
      <c r="G44">
        <v>16.445127543889644</v>
      </c>
      <c r="H44">
        <v>10.933257494220587</v>
      </c>
      <c r="I44">
        <v>7.2687863998565039</v>
      </c>
      <c r="J44">
        <v>4.8325264226757705</v>
      </c>
      <c r="K44">
        <v>3.2128212800861098</v>
      </c>
      <c r="L44">
        <v>2.135988440609236</v>
      </c>
      <c r="M44">
        <v>1.4200748254176137</v>
      </c>
      <c r="N44">
        <v>0.94411208948756231</v>
      </c>
      <c r="O44">
        <v>0.62767652912545968</v>
      </c>
      <c r="P44">
        <v>0.41729984140847537</v>
      </c>
      <c r="Q44">
        <v>0.27743455356243191</v>
      </c>
      <c r="R44">
        <v>0.18444754556003681</v>
      </c>
      <c r="S44">
        <v>0.74378787223702458</v>
      </c>
      <c r="T44">
        <v>2.8173862531399978</v>
      </c>
    </row>
    <row r="45" spans="1:20" x14ac:dyDescent="0.4">
      <c r="A45" s="1" t="s">
        <v>40</v>
      </c>
      <c r="B45" s="1" t="s">
        <v>45</v>
      </c>
      <c r="C45" s="1" t="s">
        <v>31</v>
      </c>
      <c r="D45">
        <v>0.32642239440476201</v>
      </c>
      <c r="E45">
        <v>0.21701626091877524</v>
      </c>
      <c r="F45">
        <v>0.14427949279964866</v>
      </c>
      <c r="G45">
        <v>9.5921715517507181E-2</v>
      </c>
      <c r="H45">
        <v>6.3771886976331141E-2</v>
      </c>
      <c r="I45">
        <v>4.2397631720626293E-2</v>
      </c>
      <c r="J45">
        <v>2.8187329256620847E-2</v>
      </c>
      <c r="K45">
        <v>1.8739856411239587E-2</v>
      </c>
      <c r="L45">
        <v>1.245886813598664E-2</v>
      </c>
      <c r="M45">
        <v>8.2830621443185145E-3</v>
      </c>
      <c r="N45">
        <v>5.5068500394886907E-3</v>
      </c>
      <c r="O45">
        <v>3.6611336277631665E-3</v>
      </c>
      <c r="P45">
        <v>2.4340411204629119E-3</v>
      </c>
      <c r="Q45">
        <v>1.6182299742290638E-3</v>
      </c>
      <c r="R45">
        <v>1.0758520994071669E-3</v>
      </c>
      <c r="S45">
        <v>7.1526158718585693E-4</v>
      </c>
      <c r="T45">
        <v>4.7552924643223793E-4</v>
      </c>
    </row>
    <row r="46" spans="1:20" x14ac:dyDescent="0.4">
      <c r="A46" s="1" t="s">
        <v>40</v>
      </c>
      <c r="B46" s="1" t="s">
        <v>46</v>
      </c>
      <c r="C46" s="1" t="s">
        <v>31</v>
      </c>
      <c r="D46">
        <v>0.58637031436415932</v>
      </c>
      <c r="E46">
        <v>1.6336556422326824</v>
      </c>
      <c r="F46">
        <v>2.3163849134733785</v>
      </c>
      <c r="G46">
        <v>1.8612637038591555</v>
      </c>
      <c r="H46">
        <v>1.2374288545119865</v>
      </c>
      <c r="I46">
        <v>0.82268308719714722</v>
      </c>
      <c r="J46">
        <v>0.54694656544690512</v>
      </c>
      <c r="K46">
        <v>0.36362792685256384</v>
      </c>
      <c r="L46">
        <v>0.24175171312951466</v>
      </c>
      <c r="M46">
        <v>0.16072442869535633</v>
      </c>
      <c r="N46">
        <v>0.10685484559776176</v>
      </c>
      <c r="O46">
        <v>7.1040588667224763E-2</v>
      </c>
      <c r="P46">
        <v>4.7230101826018979E-2</v>
      </c>
      <c r="Q46">
        <v>3.1400113095139189E-2</v>
      </c>
      <c r="R46">
        <v>2.087581995947263E-2</v>
      </c>
      <c r="S46">
        <v>1.3878926412140174E-2</v>
      </c>
      <c r="T46">
        <v>9.2271632313152135E-3</v>
      </c>
    </row>
    <row r="47" spans="1:20" x14ac:dyDescent="0.4">
      <c r="A47" s="1" t="s">
        <v>40</v>
      </c>
      <c r="B47" s="1" t="s">
        <v>49</v>
      </c>
      <c r="C47" s="1" t="s">
        <v>31</v>
      </c>
      <c r="D47">
        <v>0.63613378557265798</v>
      </c>
      <c r="E47">
        <v>0.80090189873417739</v>
      </c>
      <c r="F47">
        <v>0.96582715262662822</v>
      </c>
      <c r="G47">
        <v>1.0977565819044703</v>
      </c>
      <c r="H47">
        <v>1.0408050015840815</v>
      </c>
      <c r="I47">
        <v>0.85908027574436663</v>
      </c>
      <c r="J47">
        <v>0.98142810178280127</v>
      </c>
      <c r="K47">
        <v>0.75637321973575833</v>
      </c>
      <c r="L47">
        <v>0.5028616014703029</v>
      </c>
      <c r="M47">
        <v>0.334318804044409</v>
      </c>
      <c r="N47">
        <v>0.22226605175437042</v>
      </c>
      <c r="O47">
        <v>0.14776972507928143</v>
      </c>
      <c r="P47">
        <v>9.8242135844198067E-2</v>
      </c>
      <c r="Q47">
        <v>6.5314578138733301E-2</v>
      </c>
      <c r="R47">
        <v>4.3423263152646906E-2</v>
      </c>
      <c r="S47">
        <v>2.886920250512685E-2</v>
      </c>
      <c r="T47">
        <v>1.9193188000455923E-2</v>
      </c>
    </row>
    <row r="48" spans="1:20" x14ac:dyDescent="0.4">
      <c r="A48" s="1" t="s">
        <v>41</v>
      </c>
      <c r="B48" s="1" t="s">
        <v>42</v>
      </c>
      <c r="C48" s="1" t="s">
        <v>31</v>
      </c>
      <c r="D48">
        <v>369.80758006893461</v>
      </c>
      <c r="E48">
        <v>245.86014826686778</v>
      </c>
      <c r="F48">
        <v>163.45585045752293</v>
      </c>
      <c r="G48">
        <v>108.67078392790752</v>
      </c>
      <c r="H48">
        <v>72.247883734053573</v>
      </c>
      <c r="I48">
        <v>48.032750987718309</v>
      </c>
      <c r="J48">
        <v>31.933740453088127</v>
      </c>
      <c r="K48">
        <v>21.230592842495003</v>
      </c>
      <c r="L48">
        <v>14.114791003138242</v>
      </c>
      <c r="M48">
        <v>9.3839737090855166</v>
      </c>
      <c r="N48">
        <v>6.2387719770862651</v>
      </c>
      <c r="O48">
        <v>4.1477392188761684</v>
      </c>
      <c r="P48">
        <v>2.7575523982907715</v>
      </c>
      <c r="Q48">
        <v>1.8333108298403384</v>
      </c>
      <c r="R48">
        <v>1.2188448715945195</v>
      </c>
      <c r="S48">
        <v>4.5785276865793145</v>
      </c>
      <c r="T48">
        <v>17.033615426968822</v>
      </c>
    </row>
    <row r="49" spans="1:20" x14ac:dyDescent="0.4">
      <c r="A49" s="1" t="s">
        <v>39</v>
      </c>
      <c r="B49" s="1" t="s">
        <v>42</v>
      </c>
      <c r="C49" s="1" t="s">
        <v>31</v>
      </c>
      <c r="D49">
        <v>532.31789047718848</v>
      </c>
      <c r="E49">
        <v>353.90230631138422</v>
      </c>
      <c r="F49">
        <v>235.28580318846912</v>
      </c>
      <c r="G49">
        <v>156.42568074516737</v>
      </c>
      <c r="H49">
        <v>103.99689766657457</v>
      </c>
      <c r="I49">
        <v>69.140531610607127</v>
      </c>
      <c r="J49">
        <v>45.96688188453362</v>
      </c>
      <c r="K49">
        <v>30.560283251604453</v>
      </c>
      <c r="L49">
        <v>20.317473670811101</v>
      </c>
      <c r="M49">
        <v>13.507719577253258</v>
      </c>
      <c r="N49">
        <v>8.9803728127792848</v>
      </c>
      <c r="O49">
        <v>5.9704449293064599</v>
      </c>
      <c r="P49">
        <v>3.9693466403929034</v>
      </c>
      <c r="Q49">
        <v>2.6389511900964218</v>
      </c>
      <c r="R49">
        <v>1.7544608759647122</v>
      </c>
      <c r="S49">
        <v>6.5641747541635178</v>
      </c>
      <c r="T49">
        <v>24.39484855823402</v>
      </c>
    </row>
    <row r="50" spans="1:20" x14ac:dyDescent="0.4">
      <c r="A50" s="1" t="s">
        <v>39</v>
      </c>
      <c r="B50" s="1" t="s">
        <v>45</v>
      </c>
      <c r="C50" s="1" t="s">
        <v>31</v>
      </c>
      <c r="J50">
        <v>2.1999035424928214E-2</v>
      </c>
      <c r="K50">
        <v>3.737665253612741E-2</v>
      </c>
      <c r="L50">
        <v>6.4840675105485357E-2</v>
      </c>
      <c r="M50">
        <v>8.6996233320422015E-2</v>
      </c>
      <c r="N50">
        <v>0.38251429041350066</v>
      </c>
      <c r="O50">
        <v>0.46776932265667881</v>
      </c>
      <c r="P50">
        <v>0.31098831181779862</v>
      </c>
      <c r="Q50">
        <v>0.20675517910837385</v>
      </c>
      <c r="R50">
        <v>0.13745759073151506</v>
      </c>
      <c r="S50">
        <v>9.1386292383074039E-2</v>
      </c>
      <c r="T50">
        <v>7.2782275355524173E-2</v>
      </c>
    </row>
    <row r="51" spans="1:20" x14ac:dyDescent="0.4">
      <c r="A51" s="1" t="s">
        <v>39</v>
      </c>
      <c r="B51" s="1" t="s">
        <v>46</v>
      </c>
      <c r="C51" s="1" t="s">
        <v>31</v>
      </c>
      <c r="E51">
        <v>5.8774645569620247E-2</v>
      </c>
      <c r="F51">
        <v>0.27789061878546079</v>
      </c>
      <c r="G51">
        <v>1.0902020249550586</v>
      </c>
      <c r="H51">
        <v>2.644159097233802</v>
      </c>
      <c r="I51">
        <v>3.0215129113924055</v>
      </c>
      <c r="J51">
        <v>3.4367363713080166</v>
      </c>
      <c r="K51">
        <v>3.8257989662447258</v>
      </c>
      <c r="L51">
        <v>4.2361969198312233</v>
      </c>
      <c r="M51">
        <v>4.5114116033755272</v>
      </c>
      <c r="N51">
        <v>4.7019204078762309</v>
      </c>
      <c r="O51">
        <v>4.8359586263478658</v>
      </c>
      <c r="P51">
        <v>4.9323497874667916</v>
      </c>
      <c r="Q51">
        <v>4.9825458639370721</v>
      </c>
      <c r="R51">
        <v>5.0160099149172606</v>
      </c>
      <c r="S51">
        <v>5.038319282237385</v>
      </c>
      <c r="T51">
        <v>5.0531921937841355</v>
      </c>
    </row>
    <row r="52" spans="1:20" x14ac:dyDescent="0.4">
      <c r="A52" s="1" t="s">
        <v>44</v>
      </c>
      <c r="B52" s="1" t="s">
        <v>39</v>
      </c>
      <c r="C52" s="1" t="s">
        <v>31</v>
      </c>
      <c r="D52">
        <v>0.79342109649212711</v>
      </c>
      <c r="E52">
        <v>0.70072332730560571</v>
      </c>
      <c r="F52">
        <v>1.8038374137552513</v>
      </c>
      <c r="G52">
        <v>2.8510874177522219</v>
      </c>
      <c r="H52">
        <v>1.8954959633864108</v>
      </c>
      <c r="I52">
        <v>1.2601875778494367</v>
      </c>
      <c r="J52">
        <v>0.83781382922538561</v>
      </c>
      <c r="K52">
        <v>0.55700597655404616</v>
      </c>
      <c r="L52">
        <v>0.37031575165544656</v>
      </c>
      <c r="M52">
        <v>0.24619799732226452</v>
      </c>
      <c r="N52">
        <v>0.16368046353558957</v>
      </c>
      <c r="O52">
        <v>0.10882011403267672</v>
      </c>
      <c r="P52">
        <v>7.2347163261240161E-2</v>
      </c>
      <c r="Q52">
        <v>4.8098755257477761E-2</v>
      </c>
      <c r="R52">
        <v>3.1977622245738996E-2</v>
      </c>
      <c r="S52">
        <v>2.125976689037511E-2</v>
      </c>
      <c r="T52">
        <v>1.4134186862292918E-2</v>
      </c>
    </row>
    <row r="53" spans="1:20" x14ac:dyDescent="0.4">
      <c r="A53" s="1" t="s">
        <v>44</v>
      </c>
      <c r="B53" s="1" t="s">
        <v>39</v>
      </c>
      <c r="C53" s="1" t="s">
        <v>32</v>
      </c>
      <c r="D53">
        <v>0.44880060223300017</v>
      </c>
      <c r="E53">
        <v>1.3908569130188153</v>
      </c>
      <c r="F53">
        <v>1.7232927644323013</v>
      </c>
      <c r="G53">
        <v>1.9975643962495964</v>
      </c>
      <c r="H53">
        <v>1.895148365973699</v>
      </c>
      <c r="I53">
        <v>1.2599564837452797</v>
      </c>
      <c r="J53">
        <v>0.8376601903229568</v>
      </c>
      <c r="K53">
        <v>0.55690383239755359</v>
      </c>
      <c r="L53">
        <v>0.37024784288663443</v>
      </c>
      <c r="M53">
        <v>0.24615284935648821</v>
      </c>
      <c r="N53">
        <v>0.16365044769449286</v>
      </c>
      <c r="O53">
        <v>0.10880015852191889</v>
      </c>
      <c r="P53">
        <v>7.2333896186420485E-2</v>
      </c>
      <c r="Q53">
        <v>4.8089934873153495E-2</v>
      </c>
      <c r="R53">
        <v>3.197175816637824E-2</v>
      </c>
      <c r="S53">
        <v>2.1255868259036036E-2</v>
      </c>
      <c r="T53">
        <v>1.4131594924943E-2</v>
      </c>
    </row>
    <row r="54" spans="1:20" x14ac:dyDescent="0.4">
      <c r="A54" s="1" t="s">
        <v>44</v>
      </c>
      <c r="B54" s="1" t="s">
        <v>44</v>
      </c>
      <c r="C54" s="1" t="s">
        <v>31</v>
      </c>
      <c r="S54">
        <v>0.06</v>
      </c>
      <c r="T54">
        <v>0.28243327884711422</v>
      </c>
    </row>
    <row r="55" spans="1:20" x14ac:dyDescent="0.4">
      <c r="A55" s="1" t="s">
        <v>44</v>
      </c>
      <c r="B55" s="1" t="s">
        <v>37</v>
      </c>
      <c r="C55" s="1" t="s">
        <v>31</v>
      </c>
      <c r="E55">
        <v>0.06</v>
      </c>
      <c r="F55">
        <v>3.9889958159490042E-2</v>
      </c>
      <c r="G55">
        <v>2.6520146032764438E-2</v>
      </c>
      <c r="H55">
        <v>1.7631458593842322E-2</v>
      </c>
      <c r="I55">
        <v>1.172196909331919E-2</v>
      </c>
      <c r="J55">
        <v>7.7931476113222995E-3</v>
      </c>
      <c r="K55">
        <v>5.1811388691062723E-3</v>
      </c>
      <c r="L55">
        <v>3.4445902117859464E-3</v>
      </c>
      <c r="M55">
        <v>2.2900759904121728E-3</v>
      </c>
      <c r="N55">
        <v>1.5225172573265717E-3</v>
      </c>
      <c r="O55">
        <v>1.0122191615309748E-3</v>
      </c>
      <c r="P55">
        <v>6.7295633336174462E-4</v>
      </c>
      <c r="Q55">
        <v>4.4740333301606381E-4</v>
      </c>
      <c r="R55">
        <v>2.9744833724045297E-4</v>
      </c>
      <c r="S55">
        <v>1.9775336211885923E-4</v>
      </c>
      <c r="T55">
        <v>1.3147288901366297E-4</v>
      </c>
    </row>
    <row r="56" spans="1:20" x14ac:dyDescent="0.4">
      <c r="A56" s="1" t="s">
        <v>44</v>
      </c>
      <c r="B56" s="1" t="s">
        <v>42</v>
      </c>
      <c r="C56" s="1" t="s">
        <v>31</v>
      </c>
      <c r="D56">
        <v>17.556476565072149</v>
      </c>
      <c r="E56">
        <v>11.672118593479926</v>
      </c>
      <c r="F56">
        <v>7.7600053721086679</v>
      </c>
      <c r="G56">
        <v>5.1591048268472122</v>
      </c>
      <c r="H56">
        <v>3.4299412613893074</v>
      </c>
      <c r="I56">
        <v>2.2803368901054664</v>
      </c>
      <c r="J56">
        <v>1.5160423855974785</v>
      </c>
      <c r="K56">
        <v>1.0079144554916148</v>
      </c>
      <c r="L56">
        <v>0.67009442429842847</v>
      </c>
      <c r="M56">
        <v>0.44550064246953136</v>
      </c>
      <c r="N56">
        <v>0.29618336646892568</v>
      </c>
      <c r="O56">
        <v>0.19691236826637254</v>
      </c>
      <c r="P56">
        <v>0.13091376885386161</v>
      </c>
      <c r="Q56">
        <v>8.7035746034694841E-2</v>
      </c>
      <c r="R56">
        <v>5.7864204461732981E-2</v>
      </c>
      <c r="S56">
        <v>0.27451541210505137</v>
      </c>
      <c r="T56">
        <v>1.0748948598365997</v>
      </c>
    </row>
    <row r="57" spans="1:20" x14ac:dyDescent="0.4">
      <c r="A57" s="1" t="s">
        <v>44</v>
      </c>
      <c r="B57" s="1" t="s">
        <v>45</v>
      </c>
      <c r="C57" s="1" t="s">
        <v>31</v>
      </c>
      <c r="D57">
        <v>0.48785325899298765</v>
      </c>
      <c r="E57">
        <v>0.32434076815335233</v>
      </c>
      <c r="F57">
        <v>0.21563232785090145</v>
      </c>
      <c r="G57">
        <v>0.14335940893009833</v>
      </c>
      <c r="H57">
        <v>9.5310013733180765E-2</v>
      </c>
      <c r="I57">
        <v>6.3365207666616713E-2</v>
      </c>
      <c r="J57">
        <v>4.2127258043145641E-2</v>
      </c>
      <c r="K57">
        <v>2.800757601191867E-2</v>
      </c>
      <c r="L57">
        <v>1.8620350587736215E-2</v>
      </c>
      <c r="M57">
        <v>1.2379416764330558E-2</v>
      </c>
      <c r="N57">
        <v>8.2302402794672599E-3</v>
      </c>
      <c r="O57">
        <v>5.4717323398416444E-3</v>
      </c>
      <c r="P57">
        <v>3.637786234936863E-3</v>
      </c>
      <c r="Q57">
        <v>2.4185190117466714E-3</v>
      </c>
      <c r="R57">
        <v>1.6079103697750989E-3</v>
      </c>
      <c r="S57">
        <v>1.0689912895756478E-3</v>
      </c>
      <c r="T57">
        <v>7.1070029690053159E-4</v>
      </c>
    </row>
    <row r="58" spans="1:20" x14ac:dyDescent="0.4">
      <c r="A58" s="1" t="s">
        <v>44</v>
      </c>
      <c r="B58" s="1" t="s">
        <v>47</v>
      </c>
      <c r="C58" s="1" t="s">
        <v>31</v>
      </c>
      <c r="D58">
        <v>0.84325226324906899</v>
      </c>
      <c r="E58">
        <v>0.69832681888178472</v>
      </c>
      <c r="F58">
        <v>0.46427045978073628</v>
      </c>
      <c r="G58">
        <v>0.30866215358901294</v>
      </c>
      <c r="H58">
        <v>0.20520867320139694</v>
      </c>
      <c r="I58">
        <v>0.13642942313280315</v>
      </c>
      <c r="J58">
        <v>9.0702733008181352E-2</v>
      </c>
      <c r="K58">
        <v>6.0302137077462514E-2</v>
      </c>
      <c r="L58">
        <v>4.0090828749130218E-2</v>
      </c>
      <c r="M58">
        <v>2.6653691356368085E-2</v>
      </c>
      <c r="N58">
        <v>1.7720243883358074E-2</v>
      </c>
      <c r="O58">
        <v>1.1780996451385216E-2</v>
      </c>
      <c r="P58">
        <v>7.8323909253809488E-3</v>
      </c>
      <c r="Q58">
        <v>5.2072291050369261E-3</v>
      </c>
      <c r="R58">
        <v>3.4619358521133627E-3</v>
      </c>
      <c r="S58">
        <v>2.3016079381940097E-3</v>
      </c>
      <c r="T58">
        <v>1.5301840725684866E-3</v>
      </c>
    </row>
    <row r="59" spans="1:20" x14ac:dyDescent="0.4">
      <c r="A59" s="1" t="s">
        <v>44</v>
      </c>
      <c r="B59" s="1" t="s">
        <v>48</v>
      </c>
      <c r="C59" s="1" t="s">
        <v>31</v>
      </c>
      <c r="D59">
        <v>0.79481683601598185</v>
      </c>
      <c r="E59">
        <v>0.52842017221892967</v>
      </c>
      <c r="F59">
        <v>0.45942031152544516</v>
      </c>
      <c r="G59">
        <v>0.60022980831818007</v>
      </c>
      <c r="H59">
        <v>0.79578996117506351</v>
      </c>
      <c r="I59">
        <v>0.82325255137229225</v>
      </c>
      <c r="J59">
        <v>0.5473251638155695</v>
      </c>
      <c r="K59">
        <v>0.36387963140398505</v>
      </c>
      <c r="L59">
        <v>0.24191905452992704</v>
      </c>
      <c r="M59">
        <v>0.16083568271970303</v>
      </c>
      <c r="N59">
        <v>0.10692881090403283</v>
      </c>
      <c r="O59">
        <v>7.108976321676487E-2</v>
      </c>
      <c r="P59">
        <v>4.7262794671413415E-2</v>
      </c>
      <c r="Q59">
        <v>3.1421848365720838E-2</v>
      </c>
      <c r="R59">
        <v>2.0890270276707416E-2</v>
      </c>
      <c r="S59">
        <v>1.388853345463829E-2</v>
      </c>
      <c r="T59">
        <v>9.2335503067033191E-3</v>
      </c>
    </row>
    <row r="60" spans="1:20" x14ac:dyDescent="0.4">
      <c r="A60" s="1" t="s">
        <v>44</v>
      </c>
      <c r="B60" s="1" t="s">
        <v>48</v>
      </c>
      <c r="C60" s="1" t="s">
        <v>33</v>
      </c>
      <c r="H60">
        <v>1.8305624594639136E-2</v>
      </c>
      <c r="I60">
        <v>0.10520034343765121</v>
      </c>
      <c r="J60">
        <v>0.42726867696364157</v>
      </c>
      <c r="K60">
        <v>0.46241343598595769</v>
      </c>
      <c r="L60">
        <v>0.30742754356443136</v>
      </c>
      <c r="M60">
        <v>0.20438786416433286</v>
      </c>
      <c r="N60">
        <v>0.13588372249704619</v>
      </c>
      <c r="O60">
        <v>9.0339933416048832E-2</v>
      </c>
      <c r="P60">
        <v>6.0060936068288405E-2</v>
      </c>
      <c r="Q60">
        <v>3.9930470446397186E-2</v>
      </c>
      <c r="R60">
        <v>2.654707992325896E-2</v>
      </c>
      <c r="S60">
        <v>1.76493651232573E-2</v>
      </c>
      <c r="T60">
        <v>1.173387393847161E-2</v>
      </c>
    </row>
    <row r="61" spans="1:20" x14ac:dyDescent="0.4">
      <c r="A61" s="1" t="s">
        <v>44</v>
      </c>
      <c r="B61" s="1" t="s">
        <v>49</v>
      </c>
      <c r="C61" s="1" t="s">
        <v>31</v>
      </c>
      <c r="D61">
        <v>0.20868259585290283</v>
      </c>
      <c r="E61">
        <v>0.13873900028643441</v>
      </c>
      <c r="F61">
        <v>0.14202531645569622</v>
      </c>
      <c r="G61">
        <v>0.1604746835443038</v>
      </c>
      <c r="H61">
        <v>0.16911392405063291</v>
      </c>
      <c r="I61">
        <v>0.17082278481012655</v>
      </c>
      <c r="J61">
        <v>0.17240506329113925</v>
      </c>
      <c r="K61">
        <v>0.17522151898734176</v>
      </c>
      <c r="L61">
        <v>0.17674050632911395</v>
      </c>
      <c r="M61">
        <v>0.17829113924050632</v>
      </c>
      <c r="N61">
        <v>0.17932489451476796</v>
      </c>
      <c r="O61">
        <v>0.119221042319151</v>
      </c>
      <c r="P61">
        <v>7.9262039830695422E-2</v>
      </c>
      <c r="Q61">
        <v>5.2695990874704564E-2</v>
      </c>
      <c r="R61">
        <v>3.5034014519413903E-2</v>
      </c>
      <c r="S61">
        <v>2.3291756222306455E-2</v>
      </c>
      <c r="T61">
        <v>1.5485119686147441E-2</v>
      </c>
    </row>
    <row r="62" spans="1:20" x14ac:dyDescent="0.4">
      <c r="A62" s="1" t="s">
        <v>37</v>
      </c>
      <c r="B62" s="1" t="s">
        <v>41</v>
      </c>
      <c r="C62" s="1" t="s">
        <v>31</v>
      </c>
      <c r="D62">
        <v>2.9000406458122921E-4</v>
      </c>
      <c r="E62">
        <v>4.55428180627735E-2</v>
      </c>
      <c r="F62">
        <v>3.0278351783155039E-2</v>
      </c>
      <c r="G62">
        <v>2.0130036429472923E-2</v>
      </c>
      <c r="H62">
        <v>2.8261370786303336E-2</v>
      </c>
      <c r="I62">
        <v>1.8789081636591241E-2</v>
      </c>
      <c r="J62">
        <v>1.3741669182646233E-2</v>
      </c>
      <c r="K62">
        <v>9.1359101456218676E-3</v>
      </c>
      <c r="L62">
        <v>9.3868840815721485E-2</v>
      </c>
      <c r="M62">
        <v>0.3096608619309541</v>
      </c>
      <c r="N62">
        <v>0.63403226572954396</v>
      </c>
      <c r="O62">
        <v>0.42152534252863638</v>
      </c>
      <c r="P62">
        <v>0.28024380461053361</v>
      </c>
      <c r="Q62">
        <v>0.27908826439717188</v>
      </c>
      <c r="R62">
        <v>0.27899837372911557</v>
      </c>
      <c r="S62">
        <v>0.27812633776308415</v>
      </c>
      <c r="T62">
        <v>0.27714563263222147</v>
      </c>
    </row>
    <row r="63" spans="1:20" x14ac:dyDescent="0.4">
      <c r="A63" s="1" t="s">
        <v>37</v>
      </c>
      <c r="B63" s="1" t="s">
        <v>42</v>
      </c>
      <c r="C63" s="1" t="s">
        <v>31</v>
      </c>
      <c r="D63">
        <v>955.38880466371745</v>
      </c>
      <c r="E63">
        <v>635.17365740134835</v>
      </c>
      <c r="F63">
        <v>422.28417696250085</v>
      </c>
      <c r="G63">
        <v>280.74830250748084</v>
      </c>
      <c r="H63">
        <v>186.65063400618774</v>
      </c>
      <c r="I63">
        <v>124.09143301581865</v>
      </c>
      <c r="J63">
        <v>82.500034515869459</v>
      </c>
      <c r="K63">
        <v>54.848715416575288</v>
      </c>
      <c r="L63">
        <v>36.465216051149419</v>
      </c>
      <c r="M63">
        <v>24.243265709285254</v>
      </c>
      <c r="N63">
        <v>16.117714246546477</v>
      </c>
      <c r="O63">
        <v>10.715582448689259</v>
      </c>
      <c r="P63">
        <v>7.1240689255463412</v>
      </c>
      <c r="Q63">
        <v>4.7363135227561131</v>
      </c>
      <c r="R63">
        <v>3.1488558042161374</v>
      </c>
      <c r="S63">
        <v>11.733505352476037</v>
      </c>
      <c r="T63">
        <v>43.558701132023494</v>
      </c>
    </row>
    <row r="64" spans="1:20" x14ac:dyDescent="0.4">
      <c r="A64" s="1" t="s">
        <v>37</v>
      </c>
      <c r="B64" s="1" t="s">
        <v>49</v>
      </c>
      <c r="C64" s="1" t="s">
        <v>31</v>
      </c>
      <c r="E64">
        <v>4.2642405063291138E-2</v>
      </c>
      <c r="F64">
        <v>2.8350062563245168E-2</v>
      </c>
      <c r="G64">
        <v>2.5566202905656171E-2</v>
      </c>
      <c r="H64">
        <v>0.14299246677034858</v>
      </c>
      <c r="I64">
        <v>0.33667921792651934</v>
      </c>
      <c r="J64">
        <v>0.2254073412551732</v>
      </c>
      <c r="K64">
        <v>0.47017741317563394</v>
      </c>
      <c r="L64">
        <v>0.73432194283349439</v>
      </c>
      <c r="M64">
        <v>0.91371917063913533</v>
      </c>
      <c r="N64">
        <v>1.0330082098490052</v>
      </c>
      <c r="O64">
        <v>1.6180761556103502</v>
      </c>
      <c r="P64">
        <v>1.8037255458982875</v>
      </c>
      <c r="Q64">
        <v>1.8072975847293895</v>
      </c>
      <c r="R64">
        <v>1.8095909490980016</v>
      </c>
      <c r="S64">
        <v>1.8110770729985546</v>
      </c>
      <c r="T64">
        <v>1.812046797716816</v>
      </c>
    </row>
    <row r="65" spans="1:20" x14ac:dyDescent="0.4">
      <c r="A65" s="1" t="s">
        <v>38</v>
      </c>
      <c r="B65" s="1" t="s">
        <v>41</v>
      </c>
      <c r="C65" s="1" t="s">
        <v>31</v>
      </c>
      <c r="L65">
        <v>7.4364774018765675E-5</v>
      </c>
      <c r="M65">
        <v>6.027568667526198E-2</v>
      </c>
      <c r="N65">
        <v>0.2834553103656639</v>
      </c>
      <c r="O65">
        <v>1.1108315681876837</v>
      </c>
      <c r="P65">
        <v>1.2261423862206031</v>
      </c>
      <c r="Q65">
        <v>1.236190490095717</v>
      </c>
      <c r="R65">
        <v>1.2445577157640335</v>
      </c>
      <c r="S65">
        <v>1.2509479750635721</v>
      </c>
      <c r="T65">
        <v>1.255607495750106</v>
      </c>
    </row>
    <row r="66" spans="1:20" x14ac:dyDescent="0.4">
      <c r="A66" s="1" t="s">
        <v>38</v>
      </c>
      <c r="B66" s="1" t="s">
        <v>39</v>
      </c>
      <c r="C66" s="1" t="s">
        <v>32</v>
      </c>
      <c r="J66">
        <v>5.9552326230436041E-3</v>
      </c>
      <c r="K66">
        <v>8.2077365310681494E-2</v>
      </c>
      <c r="L66">
        <v>0.36427895808645461</v>
      </c>
      <c r="M66">
        <v>1.41046271770301</v>
      </c>
      <c r="N66">
        <v>2.3156482628421009</v>
      </c>
      <c r="O66">
        <v>2.6023712506427903</v>
      </c>
      <c r="P66">
        <v>3.0630994575045207</v>
      </c>
      <c r="Q66">
        <v>3.0864195298372508</v>
      </c>
      <c r="R66">
        <v>3.1019662447257375</v>
      </c>
      <c r="S66">
        <v>3.1123307213180622</v>
      </c>
      <c r="T66">
        <v>3.1192403723796116</v>
      </c>
    </row>
    <row r="67" spans="1:20" x14ac:dyDescent="0.4">
      <c r="A67" s="1" t="s">
        <v>38</v>
      </c>
      <c r="B67" s="1" t="s">
        <v>42</v>
      </c>
      <c r="C67" s="1" t="s">
        <v>31</v>
      </c>
      <c r="F67">
        <v>5.1787167302807368E-3</v>
      </c>
      <c r="G67">
        <v>3.4950797529227182E-2</v>
      </c>
      <c r="H67">
        <v>0.18957034154579369</v>
      </c>
      <c r="I67">
        <v>0.64984128285219189</v>
      </c>
      <c r="J67">
        <v>0.93299920494115218</v>
      </c>
      <c r="K67">
        <v>1.0899573295580138</v>
      </c>
      <c r="L67">
        <v>1.6638408186355604</v>
      </c>
      <c r="M67">
        <v>2.1046250161485682</v>
      </c>
      <c r="N67">
        <v>2.4952363055338274</v>
      </c>
      <c r="O67">
        <v>2.695427202227489</v>
      </c>
      <c r="P67">
        <v>2.7952709958230684</v>
      </c>
      <c r="Q67">
        <v>2.8493484343917101</v>
      </c>
      <c r="R67">
        <v>2.8794697175024559</v>
      </c>
      <c r="S67">
        <v>10.734831510084083</v>
      </c>
      <c r="T67">
        <v>39.856396177655355</v>
      </c>
    </row>
    <row r="68" spans="1:20" x14ac:dyDescent="0.4">
      <c r="A68" s="1" t="s">
        <v>38</v>
      </c>
      <c r="B68" s="1" t="s">
        <v>47</v>
      </c>
      <c r="C68" s="1" t="s">
        <v>31</v>
      </c>
      <c r="J68">
        <v>1.7484929906332471E-2</v>
      </c>
      <c r="K68">
        <v>0.12482050482462495</v>
      </c>
      <c r="L68">
        <v>0.52273723592488952</v>
      </c>
      <c r="M68">
        <v>0.34753277449085535</v>
      </c>
      <c r="N68">
        <v>0.54898066682910496</v>
      </c>
      <c r="O68">
        <v>0.74573037941561804</v>
      </c>
      <c r="P68">
        <v>0.74999315108053277</v>
      </c>
      <c r="Q68">
        <v>0.752834998857143</v>
      </c>
      <c r="R68">
        <v>0.75472956404154978</v>
      </c>
      <c r="S68">
        <v>0.75599260749782093</v>
      </c>
      <c r="T68">
        <v>0.75683463646866811</v>
      </c>
    </row>
    <row r="69" spans="1:20" x14ac:dyDescent="0.4">
      <c r="A69" s="1" t="s">
        <v>38</v>
      </c>
      <c r="B69" s="1" t="s">
        <v>48</v>
      </c>
      <c r="C69" s="1" t="s">
        <v>31</v>
      </c>
      <c r="I69">
        <v>2.2614324495670957E-2</v>
      </c>
      <c r="J69">
        <v>0.12110402729373239</v>
      </c>
      <c r="K69">
        <v>0.24442025861255148</v>
      </c>
      <c r="L69">
        <v>0.70973815025986353</v>
      </c>
      <c r="M69">
        <v>1.0224519577437807</v>
      </c>
      <c r="N69">
        <v>1.0434457972505307</v>
      </c>
      <c r="O69">
        <v>1.0611121157323684</v>
      </c>
      <c r="P69">
        <v>1.0603164556962021</v>
      </c>
      <c r="Q69">
        <v>1.0597860156720911</v>
      </c>
      <c r="R69">
        <v>1.0594323889893504</v>
      </c>
      <c r="S69">
        <v>1.0591966378675233</v>
      </c>
      <c r="T69">
        <v>1.0590394704529718</v>
      </c>
    </row>
    <row r="70" spans="1:20" x14ac:dyDescent="0.4">
      <c r="A70" s="1" t="s">
        <v>535</v>
      </c>
      <c r="B70" s="1" t="s">
        <v>39</v>
      </c>
      <c r="C70" s="1" t="s">
        <v>31</v>
      </c>
      <c r="E70">
        <v>1.4999999999999999E-2</v>
      </c>
      <c r="F70">
        <v>9.1793553583349383E-2</v>
      </c>
      <c r="G70">
        <v>0.36609901834287789</v>
      </c>
      <c r="H70">
        <v>1.4003175119628266</v>
      </c>
      <c r="I70">
        <v>4.89458252007298</v>
      </c>
      <c r="J70">
        <v>14.89458252007298</v>
      </c>
      <c r="K70">
        <v>24.89458252007298</v>
      </c>
      <c r="L70">
        <v>16.550730918728057</v>
      </c>
      <c r="M70">
        <v>26.550730918728057</v>
      </c>
      <c r="N70">
        <v>36.550730918728057</v>
      </c>
      <c r="O70">
        <v>24.300118784114023</v>
      </c>
      <c r="P70">
        <v>16.155512026149108</v>
      </c>
      <c r="Q70">
        <v>10.740711646137102</v>
      </c>
      <c r="R70">
        <v>20.7407116461371</v>
      </c>
      <c r="S70">
        <v>13.789101996040948</v>
      </c>
      <c r="T70">
        <v>9.1674450279835682</v>
      </c>
    </row>
    <row r="71" spans="1:20" x14ac:dyDescent="0.4">
      <c r="A71" s="1" t="s">
        <v>535</v>
      </c>
      <c r="B71" s="1" t="s">
        <v>538</v>
      </c>
      <c r="C71" s="1" t="s">
        <v>31</v>
      </c>
      <c r="I71">
        <v>3.2661802802382352E-2</v>
      </c>
      <c r="J71">
        <v>0.18108453150652951</v>
      </c>
      <c r="K71">
        <v>0.73132043485818199</v>
      </c>
      <c r="L71">
        <v>1.2658227848101264</v>
      </c>
      <c r="M71">
        <v>1.2658227848101264</v>
      </c>
      <c r="N71">
        <v>1.2658227848101264</v>
      </c>
      <c r="O71">
        <v>1.2658227848101264</v>
      </c>
      <c r="P71">
        <v>1.2658227848101264</v>
      </c>
      <c r="Q71">
        <v>1.2658227848101264</v>
      </c>
      <c r="R71">
        <v>1.2658227848101264</v>
      </c>
      <c r="S71">
        <v>1.2658227848101264</v>
      </c>
      <c r="T71">
        <v>1.2658227848101264</v>
      </c>
    </row>
    <row r="72" spans="1:20" x14ac:dyDescent="0.4">
      <c r="A72" s="1" t="s">
        <v>535</v>
      </c>
      <c r="B72" s="1" t="s">
        <v>538</v>
      </c>
      <c r="C72" s="1" t="s">
        <v>32</v>
      </c>
      <c r="I72">
        <v>6.049836100027558E-5</v>
      </c>
      <c r="J72">
        <v>6.022428081336946E-2</v>
      </c>
      <c r="K72">
        <v>0.28326473745878533</v>
      </c>
      <c r="L72">
        <v>1.1101250722454101</v>
      </c>
      <c r="M72">
        <v>4.1754793291656016</v>
      </c>
      <c r="N72">
        <v>4.2385257706647046</v>
      </c>
      <c r="O72">
        <v>4.3476764512295691</v>
      </c>
      <c r="P72">
        <v>4.0123520308128136</v>
      </c>
      <c r="Q72">
        <v>4.1101073091521956</v>
      </c>
      <c r="R72">
        <v>4.1761192698385914</v>
      </c>
      <c r="S72">
        <v>4.2205369166027094</v>
      </c>
      <c r="T72">
        <v>4.2503501157831982</v>
      </c>
    </row>
    <row r="73" spans="1:20" x14ac:dyDescent="0.4">
      <c r="A73" s="1" t="s">
        <v>538</v>
      </c>
      <c r="B73" s="1" t="s">
        <v>39</v>
      </c>
      <c r="C73" s="1" t="s">
        <v>31</v>
      </c>
      <c r="E73">
        <v>5.3585821486771011E-6</v>
      </c>
      <c r="F73">
        <v>3.5625602950819971E-6</v>
      </c>
      <c r="G73">
        <v>2.3685063518580229E-6</v>
      </c>
      <c r="H73">
        <v>1.5746603212683825E-6</v>
      </c>
      <c r="I73">
        <v>3.1125743589391835E-2</v>
      </c>
      <c r="J73">
        <v>0.17539002005238288</v>
      </c>
      <c r="K73">
        <v>0.7102096206218772</v>
      </c>
      <c r="L73">
        <v>1.9006890668363103</v>
      </c>
      <c r="M73">
        <v>7.1053881601007127</v>
      </c>
      <c r="N73">
        <v>4.7238939402225562</v>
      </c>
      <c r="O73">
        <v>3.9294494652277869</v>
      </c>
      <c r="P73">
        <v>3.6947223709360579</v>
      </c>
      <c r="Q73">
        <v>5.7298021066204123</v>
      </c>
      <c r="R73">
        <v>3.8093594382541029</v>
      </c>
      <c r="S73">
        <v>3.8470587628419692</v>
      </c>
      <c r="T73">
        <v>3.8613210304153274</v>
      </c>
    </row>
    <row r="74" spans="1:20" x14ac:dyDescent="0.4">
      <c r="A74" s="1"/>
      <c r="B74" s="1"/>
      <c r="C74" s="1"/>
    </row>
    <row r="75" spans="1:20" x14ac:dyDescent="0.4">
      <c r="A75" s="1"/>
      <c r="B75" s="1"/>
      <c r="C75" s="1"/>
    </row>
    <row r="76" spans="1:20" x14ac:dyDescent="0.4">
      <c r="A76" s="1"/>
      <c r="B76" s="1"/>
      <c r="C76" s="1"/>
    </row>
    <row r="77" spans="1:20" x14ac:dyDescent="0.4">
      <c r="A77" s="1"/>
      <c r="B77" s="1"/>
      <c r="C77" s="1"/>
    </row>
    <row r="78" spans="1:20" x14ac:dyDescent="0.4">
      <c r="A78" s="1"/>
      <c r="B78" s="1"/>
      <c r="C78" s="1"/>
    </row>
    <row r="79" spans="1:20" x14ac:dyDescent="0.4">
      <c r="A79" s="1"/>
      <c r="B79" s="1"/>
      <c r="C79" s="1"/>
    </row>
    <row r="80" spans="1:20" x14ac:dyDescent="0.4">
      <c r="A80" s="1"/>
      <c r="B80" s="1"/>
      <c r="C80" s="1"/>
    </row>
    <row r="81" spans="1:3" x14ac:dyDescent="0.4">
      <c r="A81" s="1"/>
      <c r="B81" s="1"/>
      <c r="C81" s="1"/>
    </row>
    <row r="82" spans="1:3" x14ac:dyDescent="0.4">
      <c r="A82" s="1"/>
      <c r="B82" s="1"/>
      <c r="C82" s="1"/>
    </row>
    <row r="83" spans="1:3" x14ac:dyDescent="0.4">
      <c r="A83" s="1"/>
      <c r="B83" s="1"/>
      <c r="C83" s="1"/>
    </row>
    <row r="84" spans="1:3" x14ac:dyDescent="0.4">
      <c r="A84" s="1"/>
      <c r="B84" s="1"/>
      <c r="C84" s="1"/>
    </row>
    <row r="85" spans="1:3" x14ac:dyDescent="0.4">
      <c r="A85" s="1"/>
      <c r="B85" s="1"/>
      <c r="C85" s="1"/>
    </row>
    <row r="86" spans="1:3" x14ac:dyDescent="0.4">
      <c r="A86" s="1"/>
      <c r="B86" s="1"/>
      <c r="C86" s="1"/>
    </row>
    <row r="87" spans="1:3" x14ac:dyDescent="0.4">
      <c r="A87" s="1"/>
      <c r="B87" s="1"/>
      <c r="C87" s="1"/>
    </row>
    <row r="88" spans="1:3" x14ac:dyDescent="0.4">
      <c r="A88" s="1"/>
      <c r="B88" s="1"/>
      <c r="C88" s="1"/>
    </row>
    <row r="89" spans="1:3" x14ac:dyDescent="0.4">
      <c r="A89" s="1"/>
      <c r="B89" s="1"/>
      <c r="C89" s="1"/>
    </row>
    <row r="90" spans="1:3" x14ac:dyDescent="0.4">
      <c r="A90" s="1"/>
      <c r="B90" s="1"/>
      <c r="C90" s="1"/>
    </row>
    <row r="91" spans="1:3" x14ac:dyDescent="0.4">
      <c r="A91" s="1"/>
      <c r="B91" s="1"/>
      <c r="C91" s="1"/>
    </row>
    <row r="92" spans="1:3" x14ac:dyDescent="0.4">
      <c r="A92" s="1"/>
      <c r="B92" s="1"/>
      <c r="C92" s="1"/>
    </row>
    <row r="93" spans="1:3" x14ac:dyDescent="0.4">
      <c r="A93" s="1"/>
      <c r="B93" s="1"/>
      <c r="C93" s="1"/>
    </row>
    <row r="94" spans="1:3" x14ac:dyDescent="0.4">
      <c r="A94" s="1"/>
      <c r="B94" s="1"/>
      <c r="C94" s="1"/>
    </row>
    <row r="95" spans="1:3" x14ac:dyDescent="0.4">
      <c r="A95" s="1"/>
      <c r="B95" s="1"/>
      <c r="C95" s="1"/>
    </row>
    <row r="96" spans="1:3" x14ac:dyDescent="0.4">
      <c r="A96" s="1"/>
      <c r="B96" s="1"/>
      <c r="C96" s="1"/>
    </row>
    <row r="97" spans="1:3" x14ac:dyDescent="0.4">
      <c r="A97" s="1"/>
      <c r="B97" s="1"/>
      <c r="C97" s="1"/>
    </row>
    <row r="98" spans="1:3" x14ac:dyDescent="0.4">
      <c r="A98" s="1"/>
      <c r="B98" s="1"/>
      <c r="C98" s="1"/>
    </row>
    <row r="99" spans="1:3" x14ac:dyDescent="0.4">
      <c r="A99" s="1"/>
      <c r="B99" s="1"/>
      <c r="C99" s="1"/>
    </row>
    <row r="100" spans="1:3" x14ac:dyDescent="0.4">
      <c r="A100" s="1"/>
      <c r="B100" s="1"/>
      <c r="C100" s="1"/>
    </row>
    <row r="101" spans="1:3" x14ac:dyDescent="0.4">
      <c r="A101" s="1"/>
      <c r="B101" s="1"/>
      <c r="C101" s="1"/>
    </row>
    <row r="102" spans="1:3" x14ac:dyDescent="0.4">
      <c r="A102" s="1"/>
      <c r="B102" s="1"/>
      <c r="C102" s="1"/>
    </row>
    <row r="103" spans="1:3" x14ac:dyDescent="0.4">
      <c r="A103" s="1"/>
      <c r="B103" s="1"/>
      <c r="C103" s="1"/>
    </row>
    <row r="104" spans="1:3" x14ac:dyDescent="0.4">
      <c r="A104" s="1"/>
      <c r="B104" s="1"/>
      <c r="C104" s="1"/>
    </row>
    <row r="105" spans="1:3" x14ac:dyDescent="0.4">
      <c r="A105" s="1"/>
      <c r="B105" s="1"/>
      <c r="C105" s="1"/>
    </row>
    <row r="106" spans="1:3" x14ac:dyDescent="0.4">
      <c r="A106" s="1"/>
      <c r="B106" s="1"/>
      <c r="C106" s="1"/>
    </row>
    <row r="107" spans="1:3" x14ac:dyDescent="0.4">
      <c r="A107" s="1"/>
      <c r="B107" s="1"/>
      <c r="C107" s="1"/>
    </row>
    <row r="108" spans="1:3" x14ac:dyDescent="0.4">
      <c r="A108" s="1"/>
      <c r="B108" s="1"/>
      <c r="C108" s="1"/>
    </row>
    <row r="109" spans="1:3" x14ac:dyDescent="0.4">
      <c r="A109" s="1"/>
      <c r="B109" s="1"/>
      <c r="C109" s="1"/>
    </row>
    <row r="110" spans="1:3" x14ac:dyDescent="0.4">
      <c r="A110" s="1"/>
      <c r="B110" s="1"/>
      <c r="C110" s="1"/>
    </row>
    <row r="111" spans="1:3" x14ac:dyDescent="0.4">
      <c r="A111" s="1"/>
      <c r="B111" s="1"/>
      <c r="C111" s="1"/>
    </row>
    <row r="112" spans="1:3" x14ac:dyDescent="0.4">
      <c r="A112" s="1"/>
      <c r="B112" s="1"/>
      <c r="C112" s="1"/>
    </row>
    <row r="113" spans="1:3" x14ac:dyDescent="0.4">
      <c r="A113" s="1"/>
      <c r="B113" s="1"/>
      <c r="C113" s="1"/>
    </row>
    <row r="114" spans="1:3" x14ac:dyDescent="0.4">
      <c r="A114" s="1"/>
      <c r="B114" s="1"/>
      <c r="C114" s="1"/>
    </row>
    <row r="115" spans="1:3" x14ac:dyDescent="0.4">
      <c r="A115" s="1"/>
      <c r="B115" s="1"/>
      <c r="C115" s="1"/>
    </row>
    <row r="116" spans="1:3" x14ac:dyDescent="0.4">
      <c r="A116" s="1"/>
      <c r="B116" s="1"/>
      <c r="C116" s="1"/>
    </row>
    <row r="117" spans="1:3" x14ac:dyDescent="0.4">
      <c r="A117" s="1"/>
      <c r="B117" s="1"/>
      <c r="C117" s="1"/>
    </row>
    <row r="118" spans="1:3" x14ac:dyDescent="0.4">
      <c r="A118" s="1"/>
      <c r="B118" s="1"/>
      <c r="C118" s="1"/>
    </row>
    <row r="119" spans="1:3" x14ac:dyDescent="0.4">
      <c r="A119" s="1"/>
      <c r="B119" s="1"/>
      <c r="C119" s="1"/>
    </row>
    <row r="120" spans="1:3" x14ac:dyDescent="0.4">
      <c r="A120" s="1"/>
      <c r="B120" s="1"/>
      <c r="C120" s="1"/>
    </row>
    <row r="121" spans="1:3" x14ac:dyDescent="0.4">
      <c r="A121" s="1"/>
      <c r="B121" s="1"/>
      <c r="C121" s="1"/>
    </row>
    <row r="122" spans="1:3" x14ac:dyDescent="0.4">
      <c r="A122" s="1"/>
      <c r="B122" s="1"/>
      <c r="C122" s="1"/>
    </row>
    <row r="123" spans="1:3" x14ac:dyDescent="0.4">
      <c r="A123" s="1"/>
      <c r="B123" s="1"/>
      <c r="C123" s="1"/>
    </row>
    <row r="124" spans="1:3" x14ac:dyDescent="0.4">
      <c r="A124" s="1"/>
      <c r="B124" s="1"/>
      <c r="C124" s="1"/>
    </row>
    <row r="125" spans="1:3" x14ac:dyDescent="0.4">
      <c r="A125" s="1"/>
      <c r="B125" s="1"/>
      <c r="C125" s="1"/>
    </row>
    <row r="126" spans="1:3" x14ac:dyDescent="0.4">
      <c r="A126" s="1"/>
      <c r="B126" s="1"/>
      <c r="C126" s="1"/>
    </row>
    <row r="127" spans="1:3" x14ac:dyDescent="0.4">
      <c r="A127" s="1"/>
      <c r="B127" s="1"/>
      <c r="C127" s="1"/>
    </row>
    <row r="128" spans="1:3" x14ac:dyDescent="0.4">
      <c r="A128" s="1"/>
      <c r="B128" s="1"/>
      <c r="C128" s="1"/>
    </row>
    <row r="129" spans="1:3" x14ac:dyDescent="0.4">
      <c r="A129" s="1"/>
      <c r="B129" s="1"/>
      <c r="C129" s="1"/>
    </row>
    <row r="130" spans="1:3" x14ac:dyDescent="0.4">
      <c r="A130" s="1"/>
      <c r="B130" s="1"/>
      <c r="C130" s="1"/>
    </row>
    <row r="131" spans="1:3" x14ac:dyDescent="0.4">
      <c r="A131" s="1"/>
      <c r="B131" s="1"/>
      <c r="C131" s="1"/>
    </row>
    <row r="132" spans="1:3" x14ac:dyDescent="0.4">
      <c r="A132" s="1"/>
      <c r="B132" s="1"/>
      <c r="C132" s="1"/>
    </row>
    <row r="133" spans="1:3" x14ac:dyDescent="0.4">
      <c r="A133" s="1"/>
      <c r="B133" s="1"/>
      <c r="C133" s="1"/>
    </row>
    <row r="134" spans="1:3" x14ac:dyDescent="0.4">
      <c r="A134" s="1"/>
      <c r="B134" s="1"/>
      <c r="C134" s="1"/>
    </row>
    <row r="135" spans="1:3" x14ac:dyDescent="0.4">
      <c r="A135" s="1"/>
      <c r="B135" s="1"/>
      <c r="C135" s="1"/>
    </row>
    <row r="136" spans="1:3" x14ac:dyDescent="0.4">
      <c r="A136" s="1"/>
      <c r="B136" s="1"/>
      <c r="C136" s="1"/>
    </row>
    <row r="137" spans="1:3" x14ac:dyDescent="0.4">
      <c r="A137" s="1"/>
      <c r="B137" s="1"/>
      <c r="C137" s="1"/>
    </row>
    <row r="138" spans="1:3" x14ac:dyDescent="0.4">
      <c r="A138" s="1"/>
      <c r="B138" s="1"/>
      <c r="C138" s="1"/>
    </row>
    <row r="139" spans="1:3" x14ac:dyDescent="0.4">
      <c r="A139" s="1"/>
      <c r="B139" s="1"/>
      <c r="C139" s="1"/>
    </row>
    <row r="140" spans="1:3" x14ac:dyDescent="0.4">
      <c r="A140" s="1"/>
      <c r="B140" s="1"/>
      <c r="C140" s="1"/>
    </row>
    <row r="141" spans="1:3" x14ac:dyDescent="0.4">
      <c r="A141" s="1"/>
      <c r="B141" s="1"/>
      <c r="C141" s="1"/>
    </row>
    <row r="142" spans="1:3" x14ac:dyDescent="0.4">
      <c r="A142" s="1"/>
      <c r="B142" s="1"/>
      <c r="C142" s="1"/>
    </row>
    <row r="143" spans="1:3" x14ac:dyDescent="0.4">
      <c r="A143" s="1"/>
      <c r="B143" s="1"/>
      <c r="C143" s="1"/>
    </row>
    <row r="144" spans="1:3" x14ac:dyDescent="0.4">
      <c r="A144" s="1"/>
      <c r="B144" s="1"/>
      <c r="C144" s="1"/>
    </row>
    <row r="145" spans="1:3" x14ac:dyDescent="0.4">
      <c r="A145" s="1"/>
      <c r="B145" s="1"/>
      <c r="C145" s="1"/>
    </row>
    <row r="146" spans="1:3" x14ac:dyDescent="0.4">
      <c r="A146" s="1"/>
      <c r="B146" s="1"/>
      <c r="C146" s="1"/>
    </row>
    <row r="147" spans="1:3" x14ac:dyDescent="0.4">
      <c r="A147" s="1"/>
      <c r="B147" s="1"/>
      <c r="C147" s="1"/>
    </row>
    <row r="148" spans="1:3" x14ac:dyDescent="0.4">
      <c r="A148" s="1"/>
      <c r="B148" s="1"/>
      <c r="C148" s="1"/>
    </row>
    <row r="149" spans="1:3" x14ac:dyDescent="0.4">
      <c r="A149" s="1"/>
      <c r="B149" s="1"/>
      <c r="C149" s="1"/>
    </row>
    <row r="150" spans="1:3" x14ac:dyDescent="0.4">
      <c r="A150" s="1"/>
      <c r="B150" s="1"/>
      <c r="C150" s="1"/>
    </row>
    <row r="151" spans="1:3" x14ac:dyDescent="0.4">
      <c r="A151" s="1"/>
      <c r="B151" s="1"/>
      <c r="C151" s="1"/>
    </row>
    <row r="152" spans="1:3" x14ac:dyDescent="0.4">
      <c r="A152" s="1"/>
      <c r="B152" s="1"/>
      <c r="C152" s="1"/>
    </row>
    <row r="153" spans="1:3" x14ac:dyDescent="0.4">
      <c r="A153" s="1"/>
      <c r="B153" s="1"/>
      <c r="C153" s="1"/>
    </row>
    <row r="154" spans="1:3" x14ac:dyDescent="0.4">
      <c r="A154" s="1"/>
      <c r="B154" s="1"/>
      <c r="C154" s="1"/>
    </row>
    <row r="155" spans="1:3" x14ac:dyDescent="0.4">
      <c r="A155" s="1"/>
      <c r="B155" s="1"/>
      <c r="C155" s="1"/>
    </row>
    <row r="156" spans="1:3" x14ac:dyDescent="0.4">
      <c r="A156" s="1"/>
      <c r="B156" s="1"/>
      <c r="C156" s="1"/>
    </row>
    <row r="157" spans="1:3" x14ac:dyDescent="0.4">
      <c r="A157" s="1"/>
      <c r="B157" s="1"/>
      <c r="C157" s="1"/>
    </row>
    <row r="158" spans="1:3" x14ac:dyDescent="0.4">
      <c r="A158" s="1"/>
      <c r="B158" s="1"/>
      <c r="C158" s="1"/>
    </row>
    <row r="159" spans="1:3" x14ac:dyDescent="0.4">
      <c r="A159" s="1"/>
      <c r="B159" s="1"/>
      <c r="C159" s="1"/>
    </row>
    <row r="160" spans="1:3" x14ac:dyDescent="0.4">
      <c r="A160" s="1"/>
      <c r="B160" s="1"/>
      <c r="C160" s="1"/>
    </row>
    <row r="161" spans="1:3" x14ac:dyDescent="0.4">
      <c r="A161" s="1"/>
      <c r="B161" s="1"/>
      <c r="C161" s="1"/>
    </row>
    <row r="162" spans="1:3" x14ac:dyDescent="0.4">
      <c r="A162" s="1"/>
      <c r="B162" s="1"/>
      <c r="C162" s="1"/>
    </row>
    <row r="163" spans="1:3" x14ac:dyDescent="0.4">
      <c r="A163" s="1"/>
      <c r="B163" s="1"/>
      <c r="C163" s="1"/>
    </row>
    <row r="164" spans="1:3" x14ac:dyDescent="0.4">
      <c r="A164" s="1"/>
      <c r="B164" s="1"/>
      <c r="C164" s="1"/>
    </row>
    <row r="165" spans="1:3" x14ac:dyDescent="0.4">
      <c r="A165" s="1"/>
      <c r="B165" s="1"/>
      <c r="C165" s="1"/>
    </row>
    <row r="166" spans="1:3" x14ac:dyDescent="0.4">
      <c r="A166" s="1"/>
      <c r="B166" s="1"/>
      <c r="C166" s="1"/>
    </row>
    <row r="167" spans="1:3" x14ac:dyDescent="0.4">
      <c r="A167" s="1"/>
      <c r="B167" s="1"/>
      <c r="C167" s="1"/>
    </row>
    <row r="168" spans="1:3" x14ac:dyDescent="0.4">
      <c r="A168" s="1"/>
      <c r="B168" s="1"/>
      <c r="C168" s="1"/>
    </row>
    <row r="169" spans="1:3" x14ac:dyDescent="0.4">
      <c r="A169" s="1"/>
      <c r="B169" s="1"/>
      <c r="C169" s="1"/>
    </row>
    <row r="170" spans="1:3" x14ac:dyDescent="0.4">
      <c r="A170" s="1"/>
      <c r="B170" s="1"/>
      <c r="C170" s="1"/>
    </row>
    <row r="171" spans="1:3" x14ac:dyDescent="0.4">
      <c r="A171" s="1"/>
      <c r="B171" s="1"/>
      <c r="C171" s="1"/>
    </row>
    <row r="172" spans="1:3" x14ac:dyDescent="0.4">
      <c r="A172" s="1"/>
      <c r="B172" s="1"/>
      <c r="C172" s="1"/>
    </row>
    <row r="173" spans="1:3" x14ac:dyDescent="0.4">
      <c r="A173" s="1"/>
      <c r="B173" s="1"/>
      <c r="C173" s="1"/>
    </row>
    <row r="174" spans="1:3" x14ac:dyDescent="0.4">
      <c r="A174" s="1"/>
      <c r="B174" s="1"/>
      <c r="C174" s="1"/>
    </row>
    <row r="175" spans="1:3" x14ac:dyDescent="0.4">
      <c r="A175" s="1"/>
      <c r="B175" s="1"/>
      <c r="C175" s="1"/>
    </row>
    <row r="176" spans="1:3" x14ac:dyDescent="0.4">
      <c r="A176" s="1"/>
      <c r="B176" s="1"/>
      <c r="C176" s="1"/>
    </row>
    <row r="177" spans="1:3" x14ac:dyDescent="0.4">
      <c r="A177" s="1"/>
      <c r="B177" s="1"/>
      <c r="C177" s="1"/>
    </row>
    <row r="178" spans="1:3" x14ac:dyDescent="0.4">
      <c r="A178" s="1"/>
      <c r="B178" s="1"/>
      <c r="C178" s="1"/>
    </row>
    <row r="179" spans="1:3" x14ac:dyDescent="0.4">
      <c r="A179" s="1"/>
      <c r="B179" s="1"/>
      <c r="C179" s="1"/>
    </row>
    <row r="180" spans="1:3" x14ac:dyDescent="0.4">
      <c r="A180" s="1"/>
      <c r="B180" s="1"/>
      <c r="C180" s="1"/>
    </row>
    <row r="181" spans="1:3" x14ac:dyDescent="0.4">
      <c r="A181" s="1"/>
      <c r="B181" s="1"/>
      <c r="C181" s="1"/>
    </row>
    <row r="182" spans="1:3" x14ac:dyDescent="0.4">
      <c r="A182" s="1"/>
      <c r="B182" s="1"/>
      <c r="C182" s="1"/>
    </row>
    <row r="183" spans="1:3" x14ac:dyDescent="0.4">
      <c r="A183" s="1"/>
      <c r="B183" s="1"/>
      <c r="C183" s="1"/>
    </row>
    <row r="184" spans="1:3" x14ac:dyDescent="0.4">
      <c r="A184" s="1"/>
      <c r="B184" s="1"/>
      <c r="C184" s="1"/>
    </row>
    <row r="185" spans="1:3" x14ac:dyDescent="0.4">
      <c r="A185" s="1"/>
      <c r="B185" s="1"/>
      <c r="C185" s="1"/>
    </row>
    <row r="186" spans="1:3" x14ac:dyDescent="0.4">
      <c r="A186" s="1"/>
      <c r="B186" s="1"/>
      <c r="C186" s="1"/>
    </row>
    <row r="187" spans="1:3" x14ac:dyDescent="0.4">
      <c r="A187" s="1"/>
      <c r="B187" s="1"/>
      <c r="C187" s="1"/>
    </row>
    <row r="188" spans="1:3" x14ac:dyDescent="0.4">
      <c r="A188" s="1"/>
      <c r="B188" s="1"/>
      <c r="C188" s="1"/>
    </row>
    <row r="189" spans="1:3" x14ac:dyDescent="0.4">
      <c r="A189" s="1"/>
      <c r="B189" s="1"/>
      <c r="C189" s="1"/>
    </row>
    <row r="190" spans="1:3" x14ac:dyDescent="0.4">
      <c r="A190" s="1"/>
      <c r="B190" s="1"/>
      <c r="C190" s="1"/>
    </row>
    <row r="191" spans="1:3" x14ac:dyDescent="0.4">
      <c r="A191" s="1"/>
      <c r="B191" s="1"/>
      <c r="C191" s="1"/>
    </row>
    <row r="192" spans="1:3" x14ac:dyDescent="0.4">
      <c r="A192" s="1"/>
      <c r="B192" s="1"/>
      <c r="C192" s="1"/>
    </row>
    <row r="193" spans="1:3" x14ac:dyDescent="0.4">
      <c r="A193" s="1"/>
      <c r="B193" s="1"/>
      <c r="C193" s="1"/>
    </row>
    <row r="194" spans="1:3" x14ac:dyDescent="0.4">
      <c r="A194" s="1"/>
      <c r="B194" s="1"/>
      <c r="C194" s="1"/>
    </row>
    <row r="195" spans="1:3" x14ac:dyDescent="0.4">
      <c r="A195" s="1"/>
      <c r="B195" s="1"/>
      <c r="C195" s="1"/>
    </row>
    <row r="196" spans="1:3" x14ac:dyDescent="0.4">
      <c r="A196" s="1"/>
      <c r="B196" s="1"/>
      <c r="C196" s="1"/>
    </row>
    <row r="197" spans="1:3" x14ac:dyDescent="0.4">
      <c r="A197" s="1"/>
      <c r="B197" s="1"/>
      <c r="C197" s="1"/>
    </row>
    <row r="198" spans="1:3" x14ac:dyDescent="0.4">
      <c r="A198" s="1"/>
      <c r="B198" s="1"/>
      <c r="C198" s="1"/>
    </row>
    <row r="199" spans="1:3" x14ac:dyDescent="0.4">
      <c r="A199" s="1"/>
      <c r="B199" s="1"/>
      <c r="C199" s="1"/>
    </row>
    <row r="200" spans="1:3" x14ac:dyDescent="0.4">
      <c r="A200" s="1"/>
      <c r="B200" s="1"/>
      <c r="C200" s="1"/>
    </row>
    <row r="201" spans="1:3" x14ac:dyDescent="0.4">
      <c r="A201" s="1"/>
      <c r="B201" s="1"/>
      <c r="C201" s="1"/>
    </row>
    <row r="202" spans="1:3" x14ac:dyDescent="0.4">
      <c r="A202" s="1"/>
      <c r="B202" s="1"/>
      <c r="C202" s="1"/>
    </row>
    <row r="203" spans="1:3" x14ac:dyDescent="0.4">
      <c r="A203" s="1"/>
      <c r="B203" s="1"/>
      <c r="C203" s="1"/>
    </row>
    <row r="204" spans="1:3" x14ac:dyDescent="0.4">
      <c r="A204" s="1"/>
      <c r="B204" s="1"/>
      <c r="C204" s="1"/>
    </row>
    <row r="205" spans="1:3" x14ac:dyDescent="0.4">
      <c r="A205" s="1"/>
      <c r="B205" s="1"/>
      <c r="C205" s="1"/>
    </row>
    <row r="206" spans="1:3" x14ac:dyDescent="0.4">
      <c r="A206" s="1"/>
      <c r="B206" s="1"/>
      <c r="C206" s="1"/>
    </row>
    <row r="207" spans="1:3" x14ac:dyDescent="0.4">
      <c r="A207" s="1"/>
      <c r="B207" s="1"/>
      <c r="C207" s="1"/>
    </row>
    <row r="208" spans="1:3" x14ac:dyDescent="0.4">
      <c r="A208" s="1"/>
      <c r="B208" s="1"/>
      <c r="C208" s="1"/>
    </row>
    <row r="209" spans="1:3" x14ac:dyDescent="0.4">
      <c r="A209" s="1"/>
      <c r="B209" s="1"/>
      <c r="C209" s="1"/>
    </row>
    <row r="210" spans="1:3" x14ac:dyDescent="0.4">
      <c r="A210" s="1"/>
      <c r="B210" s="1"/>
      <c r="C210" s="1"/>
    </row>
    <row r="211" spans="1:3" x14ac:dyDescent="0.4">
      <c r="A211" s="1"/>
      <c r="B211" s="1"/>
      <c r="C211" s="1"/>
    </row>
    <row r="212" spans="1:3" x14ac:dyDescent="0.4">
      <c r="A212" s="1"/>
      <c r="B212" s="1"/>
      <c r="C212" s="1"/>
    </row>
    <row r="213" spans="1:3" x14ac:dyDescent="0.4">
      <c r="A213" s="1"/>
      <c r="B213" s="1"/>
      <c r="C213" s="1"/>
    </row>
    <row r="214" spans="1:3" x14ac:dyDescent="0.4">
      <c r="A214" s="1"/>
      <c r="B214" s="1"/>
      <c r="C214" s="1"/>
    </row>
    <row r="215" spans="1:3" x14ac:dyDescent="0.4">
      <c r="A215" s="1"/>
      <c r="B215" s="1"/>
      <c r="C215" s="1"/>
    </row>
    <row r="216" spans="1:3" x14ac:dyDescent="0.4">
      <c r="A216" s="1"/>
      <c r="B216" s="1"/>
      <c r="C216" s="1"/>
    </row>
    <row r="217" spans="1:3" x14ac:dyDescent="0.4">
      <c r="A217" s="1"/>
      <c r="B217" s="1"/>
      <c r="C217" s="1"/>
    </row>
    <row r="218" spans="1:3" x14ac:dyDescent="0.4">
      <c r="A218" s="1"/>
      <c r="B218" s="1"/>
      <c r="C218" s="1"/>
    </row>
    <row r="219" spans="1:3" x14ac:dyDescent="0.4">
      <c r="A219" s="1"/>
      <c r="B219" s="1"/>
      <c r="C219" s="1"/>
    </row>
    <row r="220" spans="1:3" x14ac:dyDescent="0.4">
      <c r="A220" s="1"/>
      <c r="B220" s="1"/>
      <c r="C220" s="1"/>
    </row>
    <row r="221" spans="1:3" x14ac:dyDescent="0.4">
      <c r="A221" s="1"/>
      <c r="B221" s="1"/>
      <c r="C221" s="1"/>
    </row>
    <row r="222" spans="1:3" x14ac:dyDescent="0.4">
      <c r="A222" s="1"/>
      <c r="B222" s="1"/>
      <c r="C222" s="1"/>
    </row>
    <row r="223" spans="1:3" x14ac:dyDescent="0.4">
      <c r="A223" s="1"/>
      <c r="B223" s="1"/>
      <c r="C223" s="1"/>
    </row>
    <row r="224" spans="1:3" x14ac:dyDescent="0.4">
      <c r="A224" s="1"/>
      <c r="B224" s="1"/>
      <c r="C224" s="1"/>
    </row>
    <row r="225" spans="1:3" x14ac:dyDescent="0.4">
      <c r="A225" s="1"/>
      <c r="B225" s="1"/>
      <c r="C225" s="1"/>
    </row>
    <row r="226" spans="1:3" x14ac:dyDescent="0.4">
      <c r="A226" s="1"/>
      <c r="B226" s="1"/>
      <c r="C226" s="1"/>
    </row>
    <row r="227" spans="1:3" x14ac:dyDescent="0.4">
      <c r="A227" s="1"/>
      <c r="B227" s="1"/>
      <c r="C227" s="1"/>
    </row>
    <row r="228" spans="1:3" x14ac:dyDescent="0.4">
      <c r="A228" s="1"/>
      <c r="B228" s="1"/>
      <c r="C228" s="1"/>
    </row>
    <row r="229" spans="1:3" x14ac:dyDescent="0.4">
      <c r="A229" s="1"/>
      <c r="B229" s="1"/>
      <c r="C229" s="1"/>
    </row>
    <row r="230" spans="1:3" x14ac:dyDescent="0.4">
      <c r="A230" s="1"/>
      <c r="B230" s="1"/>
      <c r="C230" s="1"/>
    </row>
    <row r="231" spans="1:3" x14ac:dyDescent="0.4">
      <c r="A231" s="1"/>
      <c r="B231" s="1"/>
      <c r="C231" s="1"/>
    </row>
    <row r="232" spans="1:3" x14ac:dyDescent="0.4">
      <c r="A232" s="1"/>
      <c r="B232" s="1"/>
      <c r="C232" s="1"/>
    </row>
    <row r="233" spans="1:3" x14ac:dyDescent="0.4">
      <c r="A233" s="1"/>
      <c r="B233" s="1"/>
      <c r="C233" s="1"/>
    </row>
    <row r="234" spans="1:3" x14ac:dyDescent="0.4">
      <c r="A234" s="1"/>
      <c r="B234" s="1"/>
      <c r="C234" s="1"/>
    </row>
    <row r="235" spans="1:3" x14ac:dyDescent="0.4">
      <c r="A235" s="1"/>
      <c r="B235" s="1"/>
      <c r="C235" s="1"/>
    </row>
    <row r="236" spans="1:3" x14ac:dyDescent="0.4">
      <c r="A236" s="1"/>
      <c r="B236" s="1"/>
      <c r="C236" s="1"/>
    </row>
    <row r="237" spans="1:3" x14ac:dyDescent="0.4">
      <c r="A237" s="1"/>
      <c r="B237" s="1"/>
      <c r="C237" s="1"/>
    </row>
    <row r="238" spans="1:3" x14ac:dyDescent="0.4">
      <c r="A238" s="1"/>
      <c r="B238" s="1"/>
      <c r="C238" s="1"/>
    </row>
    <row r="239" spans="1:3" x14ac:dyDescent="0.4">
      <c r="A239" s="1"/>
      <c r="B239" s="1"/>
      <c r="C239" s="1"/>
    </row>
    <row r="240" spans="1:3" x14ac:dyDescent="0.4">
      <c r="A240" s="1"/>
      <c r="B240" s="1"/>
      <c r="C240" s="1"/>
    </row>
    <row r="241" spans="1:3" x14ac:dyDescent="0.4">
      <c r="A241" s="1"/>
      <c r="B241" s="1"/>
      <c r="C241" s="1"/>
    </row>
    <row r="242" spans="1:3" x14ac:dyDescent="0.4">
      <c r="A242" s="1"/>
      <c r="B242" s="1"/>
      <c r="C242" s="1"/>
    </row>
    <row r="243" spans="1:3" x14ac:dyDescent="0.4">
      <c r="A243" s="1"/>
      <c r="B243" s="1"/>
      <c r="C243" s="1"/>
    </row>
    <row r="244" spans="1:3" x14ac:dyDescent="0.4">
      <c r="A244" s="1"/>
      <c r="B244" s="1"/>
      <c r="C244" s="1"/>
    </row>
    <row r="245" spans="1:3" x14ac:dyDescent="0.4">
      <c r="A245" s="1"/>
      <c r="B245" s="1"/>
      <c r="C245" s="1"/>
    </row>
    <row r="246" spans="1:3" x14ac:dyDescent="0.4">
      <c r="A246" s="1"/>
      <c r="B246" s="1"/>
      <c r="C246" s="1"/>
    </row>
    <row r="247" spans="1:3" x14ac:dyDescent="0.4">
      <c r="A247" s="1"/>
      <c r="B247" s="1"/>
      <c r="C247" s="1"/>
    </row>
    <row r="248" spans="1:3" x14ac:dyDescent="0.4">
      <c r="A248" s="1"/>
      <c r="B248" s="1"/>
      <c r="C248" s="1"/>
    </row>
    <row r="249" spans="1:3" x14ac:dyDescent="0.4">
      <c r="A249" s="1"/>
      <c r="B249" s="1"/>
      <c r="C249" s="1"/>
    </row>
    <row r="250" spans="1:3" x14ac:dyDescent="0.4">
      <c r="A250" s="1"/>
      <c r="B250" s="1"/>
      <c r="C250" s="1"/>
    </row>
    <row r="251" spans="1:3" x14ac:dyDescent="0.4">
      <c r="A251" s="1"/>
      <c r="B251" s="1"/>
      <c r="C251" s="1"/>
    </row>
    <row r="252" spans="1:3" x14ac:dyDescent="0.4">
      <c r="A252" s="1"/>
      <c r="B252" s="1"/>
      <c r="C252" s="1"/>
    </row>
    <row r="253" spans="1:3" x14ac:dyDescent="0.4">
      <c r="A253" s="1"/>
      <c r="B253" s="1"/>
      <c r="C253" s="1"/>
    </row>
    <row r="254" spans="1:3" x14ac:dyDescent="0.4">
      <c r="A254" s="1"/>
      <c r="B254" s="1"/>
      <c r="C254" s="1"/>
    </row>
    <row r="255" spans="1:3" x14ac:dyDescent="0.4">
      <c r="A255" s="1"/>
      <c r="B255" s="1"/>
      <c r="C255" s="1"/>
    </row>
    <row r="256" spans="1:3" x14ac:dyDescent="0.4">
      <c r="A256" s="1"/>
      <c r="B256" s="1"/>
      <c r="C256" s="1"/>
    </row>
    <row r="257" spans="1:3" x14ac:dyDescent="0.4">
      <c r="A257" s="1"/>
      <c r="B257" s="1"/>
      <c r="C257" s="1"/>
    </row>
    <row r="258" spans="1:3" x14ac:dyDescent="0.4">
      <c r="A258" s="1"/>
      <c r="B258" s="1"/>
      <c r="C258" s="1"/>
    </row>
    <row r="259" spans="1:3" x14ac:dyDescent="0.4">
      <c r="A259" s="1"/>
      <c r="B259" s="1"/>
      <c r="C259" s="1"/>
    </row>
    <row r="260" spans="1:3" x14ac:dyDescent="0.4">
      <c r="A260" s="1"/>
      <c r="B260" s="1"/>
      <c r="C260" s="1"/>
    </row>
    <row r="261" spans="1:3" x14ac:dyDescent="0.4">
      <c r="A261" s="1"/>
      <c r="B261" s="1"/>
      <c r="C261" s="1"/>
    </row>
    <row r="262" spans="1:3" x14ac:dyDescent="0.4">
      <c r="A262" s="1"/>
      <c r="B262" s="1"/>
      <c r="C262" s="1"/>
    </row>
    <row r="263" spans="1:3" x14ac:dyDescent="0.4">
      <c r="A263" s="1"/>
      <c r="B263" s="1"/>
      <c r="C263" s="1"/>
    </row>
    <row r="264" spans="1:3" x14ac:dyDescent="0.4">
      <c r="A264" s="1"/>
      <c r="B264" s="1"/>
      <c r="C264" s="1"/>
    </row>
    <row r="265" spans="1:3" x14ac:dyDescent="0.4">
      <c r="A265" s="1"/>
      <c r="B265" s="1"/>
      <c r="C265" s="1"/>
    </row>
    <row r="266" spans="1:3" x14ac:dyDescent="0.4">
      <c r="A266" s="1"/>
      <c r="B266" s="1"/>
      <c r="C266" s="1"/>
    </row>
    <row r="267" spans="1:3" x14ac:dyDescent="0.4">
      <c r="A267" s="1"/>
      <c r="B267" s="1"/>
      <c r="C267" s="1"/>
    </row>
    <row r="268" spans="1:3" x14ac:dyDescent="0.4">
      <c r="A268" s="1"/>
      <c r="B268" s="1"/>
      <c r="C268" s="1"/>
    </row>
    <row r="269" spans="1:3" x14ac:dyDescent="0.4">
      <c r="A269" s="1"/>
      <c r="B269" s="1"/>
      <c r="C269" s="1"/>
    </row>
    <row r="270" spans="1:3" x14ac:dyDescent="0.4">
      <c r="A270" s="1"/>
      <c r="B270" s="1"/>
      <c r="C270" s="1"/>
    </row>
    <row r="271" spans="1:3" x14ac:dyDescent="0.4">
      <c r="A271" s="1"/>
      <c r="B271" s="1"/>
      <c r="C271" s="1"/>
    </row>
    <row r="272" spans="1:3" x14ac:dyDescent="0.4">
      <c r="A272" s="1"/>
      <c r="B272" s="1"/>
      <c r="C272" s="1"/>
    </row>
    <row r="273" spans="1:3" x14ac:dyDescent="0.4">
      <c r="A273" s="1"/>
      <c r="B273" s="1"/>
      <c r="C273" s="1"/>
    </row>
    <row r="274" spans="1:3" x14ac:dyDescent="0.4">
      <c r="A274" s="1"/>
      <c r="B274" s="1"/>
      <c r="C274" s="1"/>
    </row>
    <row r="275" spans="1:3" x14ac:dyDescent="0.4">
      <c r="A275" s="1"/>
      <c r="B275" s="1"/>
      <c r="C275" s="1"/>
    </row>
    <row r="276" spans="1:3" x14ac:dyDescent="0.4">
      <c r="A276" s="1"/>
      <c r="B276" s="1"/>
      <c r="C276" s="1"/>
    </row>
    <row r="277" spans="1:3" x14ac:dyDescent="0.4">
      <c r="A277" s="1"/>
      <c r="B277" s="1"/>
      <c r="C277" s="1"/>
    </row>
    <row r="278" spans="1:3" x14ac:dyDescent="0.4">
      <c r="A278" s="1"/>
      <c r="B278" s="1"/>
      <c r="C278" s="1"/>
    </row>
    <row r="279" spans="1:3" x14ac:dyDescent="0.4">
      <c r="A279" s="1"/>
      <c r="B279" s="1"/>
      <c r="C279" s="1"/>
    </row>
    <row r="280" spans="1:3" x14ac:dyDescent="0.4">
      <c r="A280" s="1"/>
      <c r="B280" s="1"/>
      <c r="C280" s="1"/>
    </row>
    <row r="281" spans="1:3" x14ac:dyDescent="0.4">
      <c r="A281" s="1"/>
      <c r="B281" s="1"/>
      <c r="C281" s="1"/>
    </row>
    <row r="282" spans="1:3" x14ac:dyDescent="0.4">
      <c r="A282" s="1"/>
      <c r="B282" s="1"/>
      <c r="C282" s="1"/>
    </row>
    <row r="283" spans="1:3" x14ac:dyDescent="0.4">
      <c r="A283" s="1"/>
      <c r="B283" s="1"/>
      <c r="C283" s="1"/>
    </row>
    <row r="284" spans="1:3" x14ac:dyDescent="0.4">
      <c r="A284" s="1"/>
      <c r="B284" s="1"/>
      <c r="C284" s="1"/>
    </row>
    <row r="285" spans="1:3" x14ac:dyDescent="0.4">
      <c r="A285" s="1"/>
      <c r="B285" s="1"/>
      <c r="C285" s="1"/>
    </row>
    <row r="286" spans="1:3" x14ac:dyDescent="0.4">
      <c r="A286" s="1"/>
      <c r="B286" s="1"/>
      <c r="C286" s="1"/>
    </row>
    <row r="287" spans="1:3" x14ac:dyDescent="0.4">
      <c r="A287" s="1"/>
      <c r="B287" s="1"/>
      <c r="C287" s="1"/>
    </row>
    <row r="288" spans="1:3" x14ac:dyDescent="0.4">
      <c r="A288" s="1"/>
      <c r="B288" s="1"/>
      <c r="C288" s="1"/>
    </row>
    <row r="289" spans="1:3" x14ac:dyDescent="0.4">
      <c r="A289" s="1"/>
      <c r="B289" s="1"/>
      <c r="C289" s="1"/>
    </row>
    <row r="290" spans="1:3" x14ac:dyDescent="0.4">
      <c r="A290" s="1"/>
      <c r="B290" s="1"/>
      <c r="C290" s="1"/>
    </row>
    <row r="291" spans="1:3" x14ac:dyDescent="0.4">
      <c r="A291" s="1"/>
      <c r="B291" s="1"/>
      <c r="C291" s="1"/>
    </row>
    <row r="292" spans="1:3" x14ac:dyDescent="0.4">
      <c r="A292" s="1"/>
      <c r="B292" s="1"/>
      <c r="C292" s="1"/>
    </row>
    <row r="293" spans="1:3" x14ac:dyDescent="0.4">
      <c r="A293" s="1"/>
      <c r="B293" s="1"/>
      <c r="C293" s="1"/>
    </row>
    <row r="294" spans="1:3" x14ac:dyDescent="0.4">
      <c r="A294" s="1"/>
      <c r="B294" s="1"/>
      <c r="C294" s="1"/>
    </row>
    <row r="295" spans="1:3" x14ac:dyDescent="0.4">
      <c r="A295" s="1"/>
      <c r="B295" s="1"/>
      <c r="C295" s="1"/>
    </row>
    <row r="296" spans="1:3" x14ac:dyDescent="0.4">
      <c r="A296" s="1"/>
      <c r="B296" s="1"/>
      <c r="C296" s="1"/>
    </row>
    <row r="297" spans="1:3" x14ac:dyDescent="0.4">
      <c r="A297" s="1"/>
      <c r="B297" s="1"/>
      <c r="C297" s="1"/>
    </row>
    <row r="298" spans="1:3" x14ac:dyDescent="0.4">
      <c r="A298" s="1"/>
      <c r="B298" s="1"/>
      <c r="C298" s="1"/>
    </row>
    <row r="299" spans="1:3" x14ac:dyDescent="0.4">
      <c r="A299" s="1"/>
      <c r="B299" s="1"/>
      <c r="C299" s="1"/>
    </row>
    <row r="300" spans="1:3" x14ac:dyDescent="0.4">
      <c r="A300" s="1"/>
      <c r="B300" s="1"/>
      <c r="C300" s="1"/>
    </row>
    <row r="301" spans="1:3" x14ac:dyDescent="0.4">
      <c r="A301" s="1"/>
      <c r="B301" s="1"/>
      <c r="C301" s="1"/>
    </row>
    <row r="302" spans="1:3" x14ac:dyDescent="0.4">
      <c r="A302" s="1"/>
      <c r="B302" s="1"/>
      <c r="C302" s="1"/>
    </row>
    <row r="303" spans="1:3" x14ac:dyDescent="0.4">
      <c r="A303" s="1"/>
      <c r="B303" s="1"/>
      <c r="C303" s="1"/>
    </row>
    <row r="304" spans="1:3" x14ac:dyDescent="0.4">
      <c r="A304" s="1"/>
      <c r="B304" s="1"/>
      <c r="C304" s="1"/>
    </row>
    <row r="305" spans="1:3" x14ac:dyDescent="0.4">
      <c r="A305" s="1"/>
      <c r="B305" s="1"/>
      <c r="C305" s="1"/>
    </row>
    <row r="306" spans="1:3" x14ac:dyDescent="0.4">
      <c r="A306" s="1"/>
      <c r="B306" s="1"/>
      <c r="C306" s="1"/>
    </row>
    <row r="307" spans="1:3" x14ac:dyDescent="0.4">
      <c r="A307" s="1"/>
      <c r="B307" s="1"/>
      <c r="C307" s="1"/>
    </row>
    <row r="308" spans="1:3" x14ac:dyDescent="0.4">
      <c r="A308" s="1"/>
      <c r="B308" s="1"/>
      <c r="C308" s="1"/>
    </row>
    <row r="309" spans="1:3" x14ac:dyDescent="0.4">
      <c r="A309" s="1"/>
      <c r="B309" s="1"/>
      <c r="C309" s="1"/>
    </row>
    <row r="310" spans="1:3" x14ac:dyDescent="0.4">
      <c r="A310" s="1"/>
      <c r="B310" s="1"/>
      <c r="C310" s="1"/>
    </row>
    <row r="311" spans="1:3" x14ac:dyDescent="0.4">
      <c r="A311" s="1"/>
      <c r="B311" s="1"/>
      <c r="C311" s="1"/>
    </row>
    <row r="312" spans="1:3" x14ac:dyDescent="0.4">
      <c r="A312" s="1"/>
      <c r="B312" s="1"/>
      <c r="C312" s="1"/>
    </row>
    <row r="313" spans="1:3" x14ac:dyDescent="0.4">
      <c r="A313" s="1"/>
      <c r="B313" s="1"/>
      <c r="C313" s="1"/>
    </row>
    <row r="314" spans="1:3" x14ac:dyDescent="0.4">
      <c r="A314" s="1"/>
      <c r="B314" s="1"/>
      <c r="C314" s="1"/>
    </row>
    <row r="315" spans="1:3" x14ac:dyDescent="0.4">
      <c r="A315" s="1"/>
      <c r="B315" s="1"/>
      <c r="C315" s="1"/>
    </row>
    <row r="316" spans="1:3" x14ac:dyDescent="0.4">
      <c r="A316" s="1"/>
      <c r="B316" s="1"/>
      <c r="C316" s="1"/>
    </row>
    <row r="317" spans="1:3" x14ac:dyDescent="0.4">
      <c r="A317" s="1"/>
      <c r="B317" s="1"/>
      <c r="C317" s="1"/>
    </row>
    <row r="318" spans="1:3" x14ac:dyDescent="0.4">
      <c r="A318" s="1"/>
      <c r="B318" s="1"/>
      <c r="C318" s="1"/>
    </row>
    <row r="319" spans="1:3" x14ac:dyDescent="0.4">
      <c r="A319" s="1"/>
      <c r="B319" s="1"/>
      <c r="C319" s="1"/>
    </row>
    <row r="320" spans="1:3" x14ac:dyDescent="0.4">
      <c r="A320" s="1"/>
      <c r="B320" s="1"/>
      <c r="C320" s="1"/>
    </row>
    <row r="321" spans="1:3" x14ac:dyDescent="0.4">
      <c r="A321" s="1"/>
      <c r="B321" s="1"/>
      <c r="C321" s="1"/>
    </row>
    <row r="322" spans="1:3" x14ac:dyDescent="0.4">
      <c r="A322" s="1"/>
      <c r="B322" s="1"/>
      <c r="C322" s="1"/>
    </row>
    <row r="323" spans="1:3" x14ac:dyDescent="0.4">
      <c r="A323" s="1"/>
      <c r="B323" s="1"/>
      <c r="C323" s="1"/>
    </row>
    <row r="324" spans="1:3" x14ac:dyDescent="0.4">
      <c r="A324" s="1"/>
      <c r="B324" s="1"/>
      <c r="C324" s="1"/>
    </row>
    <row r="325" spans="1:3" x14ac:dyDescent="0.4">
      <c r="A325" s="1"/>
      <c r="B325" s="1"/>
      <c r="C325" s="1"/>
    </row>
    <row r="326" spans="1:3" x14ac:dyDescent="0.4">
      <c r="A326" s="1"/>
      <c r="B326" s="1"/>
      <c r="C326" s="1"/>
    </row>
    <row r="327" spans="1:3" x14ac:dyDescent="0.4">
      <c r="A327" s="1"/>
      <c r="B327" s="1"/>
      <c r="C327" s="1"/>
    </row>
    <row r="328" spans="1:3" x14ac:dyDescent="0.4">
      <c r="A328" s="1"/>
      <c r="B328" s="1"/>
      <c r="C328" s="1"/>
    </row>
    <row r="329" spans="1:3" x14ac:dyDescent="0.4">
      <c r="A329" s="1"/>
      <c r="B329" s="1"/>
      <c r="C329" s="1"/>
    </row>
    <row r="330" spans="1:3" x14ac:dyDescent="0.4">
      <c r="A330" s="1"/>
      <c r="B330" s="1"/>
      <c r="C330" s="1"/>
    </row>
    <row r="331" spans="1:3" x14ac:dyDescent="0.4">
      <c r="A331" s="1"/>
      <c r="B331" s="1"/>
      <c r="C331" s="1"/>
    </row>
    <row r="332" spans="1:3" x14ac:dyDescent="0.4">
      <c r="A332" s="1"/>
      <c r="B332" s="1"/>
      <c r="C332" s="1"/>
    </row>
    <row r="333" spans="1:3" x14ac:dyDescent="0.4">
      <c r="A333" s="1"/>
      <c r="B333" s="1"/>
      <c r="C333" s="1"/>
    </row>
    <row r="334" spans="1:3" x14ac:dyDescent="0.4">
      <c r="A334" s="1"/>
      <c r="B334" s="1"/>
      <c r="C334" s="1"/>
    </row>
    <row r="335" spans="1:3" x14ac:dyDescent="0.4">
      <c r="A335" s="1"/>
      <c r="B335" s="1"/>
      <c r="C335" s="1"/>
    </row>
    <row r="336" spans="1:3" x14ac:dyDescent="0.4">
      <c r="A336" s="1"/>
      <c r="B336" s="1"/>
      <c r="C336" s="1"/>
    </row>
    <row r="337" spans="1:3" x14ac:dyDescent="0.4">
      <c r="A337" s="1"/>
      <c r="B337" s="1"/>
      <c r="C337" s="1"/>
    </row>
    <row r="338" spans="1:3" x14ac:dyDescent="0.4">
      <c r="A338" s="1"/>
      <c r="B338" s="1"/>
      <c r="C338" s="1"/>
    </row>
    <row r="339" spans="1:3" x14ac:dyDescent="0.4">
      <c r="A339" s="1"/>
      <c r="B339" s="1"/>
      <c r="C339" s="1"/>
    </row>
    <row r="340" spans="1:3" x14ac:dyDescent="0.4">
      <c r="A340" s="1"/>
      <c r="B340" s="1"/>
      <c r="C340" s="1"/>
    </row>
    <row r="341" spans="1:3" x14ac:dyDescent="0.4">
      <c r="A341" s="1"/>
      <c r="B341" s="1"/>
      <c r="C341" s="1"/>
    </row>
    <row r="342" spans="1:3" x14ac:dyDescent="0.4">
      <c r="A342" s="1"/>
      <c r="B342" s="1"/>
      <c r="C342" s="1"/>
    </row>
    <row r="343" spans="1:3" x14ac:dyDescent="0.4">
      <c r="A343" s="1"/>
      <c r="B343" s="1"/>
      <c r="C343" s="1"/>
    </row>
    <row r="344" spans="1:3" x14ac:dyDescent="0.4">
      <c r="A344" s="1"/>
      <c r="B344" s="1"/>
      <c r="C344" s="1"/>
    </row>
    <row r="345" spans="1:3" x14ac:dyDescent="0.4">
      <c r="A345" s="1"/>
      <c r="B345" s="1"/>
      <c r="C345" s="1"/>
    </row>
    <row r="346" spans="1:3" x14ac:dyDescent="0.4">
      <c r="A346" s="1"/>
      <c r="B346" s="1"/>
      <c r="C346" s="1"/>
    </row>
    <row r="347" spans="1:3" x14ac:dyDescent="0.4">
      <c r="A347" s="1"/>
      <c r="B347" s="1"/>
      <c r="C347" s="1"/>
    </row>
    <row r="348" spans="1:3" x14ac:dyDescent="0.4">
      <c r="A348" s="1"/>
      <c r="B348" s="1"/>
      <c r="C348" s="1"/>
    </row>
    <row r="349" spans="1:3" x14ac:dyDescent="0.4">
      <c r="A349" s="1"/>
      <c r="B349" s="1"/>
      <c r="C349" s="1"/>
    </row>
    <row r="350" spans="1:3" x14ac:dyDescent="0.4">
      <c r="A350" s="1"/>
      <c r="B350" s="1"/>
      <c r="C350" s="1"/>
    </row>
    <row r="351" spans="1:3" x14ac:dyDescent="0.4">
      <c r="A351" s="1"/>
      <c r="B351" s="1"/>
      <c r="C351" s="1"/>
    </row>
    <row r="352" spans="1:3" x14ac:dyDescent="0.4">
      <c r="A352" s="1"/>
      <c r="B352" s="1"/>
      <c r="C352" s="1"/>
    </row>
    <row r="353" spans="1:3" x14ac:dyDescent="0.4">
      <c r="A353" s="1"/>
      <c r="B353" s="1"/>
      <c r="C353" s="1"/>
    </row>
    <row r="354" spans="1:3" x14ac:dyDescent="0.4">
      <c r="A354" s="1"/>
      <c r="B354" s="1"/>
      <c r="C354" s="1"/>
    </row>
    <row r="355" spans="1:3" x14ac:dyDescent="0.4">
      <c r="A355" s="1"/>
      <c r="B355" s="1"/>
      <c r="C355" s="1"/>
    </row>
    <row r="356" spans="1:3" x14ac:dyDescent="0.4">
      <c r="A356" s="1"/>
      <c r="B356" s="1"/>
      <c r="C356" s="1"/>
    </row>
    <row r="357" spans="1:3" x14ac:dyDescent="0.4">
      <c r="A357" s="1"/>
      <c r="B357" s="1"/>
      <c r="C357" s="1"/>
    </row>
    <row r="358" spans="1:3" x14ac:dyDescent="0.4">
      <c r="A358" s="1"/>
      <c r="B358" s="1"/>
      <c r="C358" s="1"/>
    </row>
    <row r="359" spans="1:3" x14ac:dyDescent="0.4">
      <c r="A359" s="1"/>
      <c r="B359" s="1"/>
      <c r="C359" s="1"/>
    </row>
    <row r="360" spans="1:3" x14ac:dyDescent="0.4">
      <c r="A360" s="1"/>
      <c r="B360" s="1"/>
      <c r="C360" s="1"/>
    </row>
    <row r="361" spans="1:3" x14ac:dyDescent="0.4">
      <c r="A361" s="1"/>
      <c r="B361" s="1"/>
      <c r="C361" s="1"/>
    </row>
    <row r="362" spans="1:3" x14ac:dyDescent="0.4">
      <c r="A362" s="1"/>
      <c r="B362" s="1"/>
      <c r="C362" s="1"/>
    </row>
    <row r="363" spans="1:3" x14ac:dyDescent="0.4">
      <c r="A363" s="1"/>
      <c r="B363" s="1"/>
      <c r="C363" s="1"/>
    </row>
    <row r="364" spans="1:3" x14ac:dyDescent="0.4">
      <c r="A364" s="1"/>
      <c r="B364" s="1"/>
      <c r="C364" s="1"/>
    </row>
    <row r="365" spans="1:3" x14ac:dyDescent="0.4">
      <c r="A365" s="1"/>
      <c r="B365" s="1"/>
      <c r="C365" s="1"/>
    </row>
    <row r="366" spans="1:3" x14ac:dyDescent="0.4">
      <c r="A366" s="1"/>
      <c r="B366" s="1"/>
      <c r="C366" s="1"/>
    </row>
    <row r="367" spans="1:3" x14ac:dyDescent="0.4">
      <c r="A367" s="1"/>
      <c r="B367" s="1"/>
      <c r="C367" s="1"/>
    </row>
    <row r="368" spans="1:3" x14ac:dyDescent="0.4">
      <c r="A368" s="1"/>
      <c r="B368" s="1"/>
      <c r="C368" s="1"/>
    </row>
    <row r="369" spans="1:3" x14ac:dyDescent="0.4">
      <c r="A369" s="1"/>
      <c r="B369" s="1"/>
      <c r="C369" s="1"/>
    </row>
    <row r="370" spans="1:3" x14ac:dyDescent="0.4">
      <c r="A370" s="1"/>
      <c r="B370" s="1"/>
      <c r="C370" s="1"/>
    </row>
    <row r="371" spans="1:3" x14ac:dyDescent="0.4">
      <c r="A371" s="1"/>
      <c r="B371" s="1"/>
      <c r="C371" s="1"/>
    </row>
    <row r="372" spans="1:3" x14ac:dyDescent="0.4">
      <c r="A372" s="1"/>
      <c r="B372" s="1"/>
      <c r="C372" s="1"/>
    </row>
    <row r="373" spans="1:3" x14ac:dyDescent="0.4">
      <c r="A373" s="1"/>
      <c r="B373" s="1"/>
      <c r="C373" s="1"/>
    </row>
    <row r="374" spans="1:3" x14ac:dyDescent="0.4">
      <c r="A374" s="1"/>
      <c r="B374" s="1"/>
      <c r="C374" s="1"/>
    </row>
    <row r="375" spans="1:3" x14ac:dyDescent="0.4">
      <c r="A375" s="1"/>
      <c r="B375" s="1"/>
      <c r="C375" s="1"/>
    </row>
    <row r="376" spans="1:3" x14ac:dyDescent="0.4">
      <c r="A376" s="1"/>
      <c r="B376" s="1"/>
      <c r="C376" s="1"/>
    </row>
    <row r="377" spans="1:3" x14ac:dyDescent="0.4">
      <c r="A377" s="1"/>
      <c r="B377" s="1"/>
      <c r="C377" s="1"/>
    </row>
    <row r="378" spans="1:3" x14ac:dyDescent="0.4">
      <c r="A378" s="1"/>
      <c r="B378" s="1"/>
      <c r="C378" s="1"/>
    </row>
    <row r="379" spans="1:3" x14ac:dyDescent="0.4">
      <c r="A379" s="1"/>
      <c r="B379" s="1"/>
      <c r="C379" s="1"/>
    </row>
    <row r="380" spans="1:3" x14ac:dyDescent="0.4">
      <c r="A380" s="1"/>
      <c r="B380" s="1"/>
      <c r="C380" s="1"/>
    </row>
    <row r="381" spans="1:3" x14ac:dyDescent="0.4">
      <c r="A381" s="1"/>
      <c r="B381" s="1"/>
      <c r="C381" s="1"/>
    </row>
    <row r="382" spans="1:3" x14ac:dyDescent="0.4">
      <c r="A382" s="1"/>
      <c r="B382" s="1"/>
      <c r="C382" s="1"/>
    </row>
    <row r="383" spans="1:3" x14ac:dyDescent="0.4">
      <c r="A383" s="1"/>
      <c r="B383" s="1"/>
      <c r="C383" s="1"/>
    </row>
    <row r="384" spans="1:3" x14ac:dyDescent="0.4">
      <c r="A384" s="1"/>
      <c r="B384" s="1"/>
      <c r="C384" s="1"/>
    </row>
    <row r="385" spans="1:3" x14ac:dyDescent="0.4">
      <c r="A385" s="1"/>
      <c r="B385" s="1"/>
      <c r="C385" s="1"/>
    </row>
    <row r="386" spans="1:3" x14ac:dyDescent="0.4">
      <c r="A386" s="1"/>
      <c r="B386" s="1"/>
      <c r="C386" s="1"/>
    </row>
    <row r="387" spans="1:3" x14ac:dyDescent="0.4">
      <c r="A387" s="1"/>
      <c r="B387" s="1"/>
      <c r="C387" s="1"/>
    </row>
    <row r="388" spans="1:3" x14ac:dyDescent="0.4">
      <c r="A388" s="1"/>
      <c r="B388" s="1"/>
      <c r="C388" s="1"/>
    </row>
    <row r="389" spans="1:3" x14ac:dyDescent="0.4">
      <c r="A389" s="1"/>
      <c r="B389" s="1"/>
      <c r="C389" s="1"/>
    </row>
    <row r="390" spans="1:3" x14ac:dyDescent="0.4">
      <c r="A390" s="1"/>
      <c r="B390" s="1"/>
      <c r="C390" s="1"/>
    </row>
    <row r="391" spans="1:3" x14ac:dyDescent="0.4">
      <c r="A391" s="1"/>
      <c r="B391" s="1"/>
      <c r="C391" s="1"/>
    </row>
    <row r="392" spans="1:3" x14ac:dyDescent="0.4">
      <c r="A392" s="1"/>
      <c r="B392" s="1"/>
      <c r="C392" s="1"/>
    </row>
    <row r="393" spans="1:3" x14ac:dyDescent="0.4">
      <c r="A393" s="1"/>
      <c r="B393" s="1"/>
      <c r="C393" s="1"/>
    </row>
    <row r="394" spans="1:3" x14ac:dyDescent="0.4">
      <c r="A394" s="1"/>
      <c r="B394" s="1"/>
      <c r="C394" s="1"/>
    </row>
    <row r="395" spans="1:3" x14ac:dyDescent="0.4">
      <c r="A395" s="1"/>
      <c r="B395" s="1"/>
      <c r="C395" s="1"/>
    </row>
    <row r="396" spans="1:3" x14ac:dyDescent="0.4">
      <c r="A396" s="1"/>
      <c r="B396" s="1"/>
      <c r="C396" s="1"/>
    </row>
    <row r="397" spans="1:3" x14ac:dyDescent="0.4">
      <c r="A397" s="1"/>
      <c r="B397" s="1"/>
      <c r="C397" s="1"/>
    </row>
    <row r="398" spans="1:3" x14ac:dyDescent="0.4">
      <c r="A398" s="1"/>
      <c r="B398" s="1"/>
      <c r="C398" s="1"/>
    </row>
    <row r="399" spans="1:3" x14ac:dyDescent="0.4">
      <c r="A399" s="1"/>
      <c r="B399" s="1"/>
      <c r="C399" s="1"/>
    </row>
    <row r="400" spans="1:3" x14ac:dyDescent="0.4">
      <c r="A400" s="1"/>
      <c r="B400" s="1"/>
      <c r="C400" s="1"/>
    </row>
    <row r="401" spans="1:3" x14ac:dyDescent="0.4">
      <c r="A401" s="1"/>
      <c r="B401" s="1"/>
      <c r="C401" s="1"/>
    </row>
    <row r="402" spans="1:3" x14ac:dyDescent="0.4">
      <c r="A402" s="1"/>
      <c r="B402" s="1"/>
      <c r="C402" s="1"/>
    </row>
    <row r="403" spans="1:3" x14ac:dyDescent="0.4">
      <c r="A403" s="1"/>
      <c r="B403" s="1"/>
      <c r="C403" s="1"/>
    </row>
    <row r="404" spans="1:3" x14ac:dyDescent="0.4">
      <c r="A404" s="1"/>
      <c r="B404" s="1"/>
      <c r="C404" s="1"/>
    </row>
    <row r="405" spans="1:3" x14ac:dyDescent="0.4">
      <c r="A405" s="1"/>
      <c r="B405" s="1"/>
      <c r="C405" s="1"/>
    </row>
    <row r="406" spans="1:3" x14ac:dyDescent="0.4">
      <c r="A406" s="1"/>
      <c r="B406" s="1"/>
      <c r="C406" s="1"/>
    </row>
    <row r="407" spans="1:3" x14ac:dyDescent="0.4">
      <c r="A407" s="1"/>
      <c r="B407" s="1"/>
      <c r="C407" s="1"/>
    </row>
    <row r="408" spans="1:3" x14ac:dyDescent="0.4">
      <c r="A408" s="1"/>
      <c r="B408" s="1"/>
      <c r="C408" s="1"/>
    </row>
    <row r="409" spans="1:3" x14ac:dyDescent="0.4">
      <c r="A409" s="1"/>
      <c r="B409" s="1"/>
      <c r="C409" s="1"/>
    </row>
    <row r="410" spans="1:3" x14ac:dyDescent="0.4">
      <c r="A410" s="1"/>
      <c r="B410" s="1"/>
      <c r="C410" s="1"/>
    </row>
    <row r="411" spans="1:3" x14ac:dyDescent="0.4">
      <c r="A411" s="1"/>
      <c r="B411" s="1"/>
      <c r="C411" s="1"/>
    </row>
    <row r="412" spans="1:3" x14ac:dyDescent="0.4">
      <c r="A412" s="1"/>
      <c r="B412" s="1"/>
      <c r="C412" s="1"/>
    </row>
    <row r="413" spans="1:3" x14ac:dyDescent="0.4">
      <c r="A413" s="1"/>
      <c r="B413" s="1"/>
      <c r="C413" s="1"/>
    </row>
    <row r="414" spans="1:3" x14ac:dyDescent="0.4">
      <c r="A414" s="1"/>
      <c r="B414" s="1"/>
      <c r="C414" s="1"/>
    </row>
    <row r="415" spans="1:3" x14ac:dyDescent="0.4">
      <c r="A415" s="1"/>
      <c r="B415" s="1"/>
      <c r="C415" s="1"/>
    </row>
    <row r="416" spans="1:3" x14ac:dyDescent="0.4">
      <c r="A416" s="1"/>
      <c r="B416" s="1"/>
      <c r="C416" s="1"/>
    </row>
    <row r="417" spans="1:3" x14ac:dyDescent="0.4">
      <c r="A417" s="1"/>
      <c r="B417" s="1"/>
      <c r="C417" s="1"/>
    </row>
    <row r="418" spans="1:3" x14ac:dyDescent="0.4">
      <c r="A418" s="1"/>
      <c r="B418" s="1"/>
      <c r="C418" s="1"/>
    </row>
    <row r="419" spans="1:3" x14ac:dyDescent="0.4">
      <c r="A419" s="1"/>
      <c r="B419" s="1"/>
      <c r="C419" s="1"/>
    </row>
    <row r="420" spans="1:3" x14ac:dyDescent="0.4">
      <c r="A420" s="1"/>
      <c r="B420" s="1"/>
      <c r="C420" s="1"/>
    </row>
    <row r="421" spans="1:3" x14ac:dyDescent="0.4">
      <c r="A421" s="1"/>
      <c r="B421" s="1"/>
      <c r="C421" s="1"/>
    </row>
    <row r="422" spans="1:3" x14ac:dyDescent="0.4">
      <c r="A422" s="1"/>
      <c r="B422" s="1"/>
      <c r="C422" s="1"/>
    </row>
    <row r="423" spans="1:3" x14ac:dyDescent="0.4">
      <c r="A423" s="1"/>
      <c r="B423" s="1"/>
      <c r="C423" s="1"/>
    </row>
    <row r="424" spans="1:3" x14ac:dyDescent="0.4">
      <c r="A424" s="1"/>
      <c r="B424" s="1"/>
      <c r="C424" s="1"/>
    </row>
    <row r="425" spans="1:3" x14ac:dyDescent="0.4">
      <c r="A425" s="1"/>
      <c r="B425" s="1"/>
      <c r="C425" s="1"/>
    </row>
    <row r="426" spans="1:3" x14ac:dyDescent="0.4">
      <c r="A426" s="1"/>
      <c r="B426" s="1"/>
      <c r="C426" s="1"/>
    </row>
    <row r="427" spans="1:3" x14ac:dyDescent="0.4">
      <c r="A427" s="1"/>
      <c r="B427" s="1"/>
      <c r="C427" s="1"/>
    </row>
    <row r="428" spans="1:3" x14ac:dyDescent="0.4">
      <c r="A428" s="1"/>
      <c r="B428" s="1"/>
      <c r="C428" s="1"/>
    </row>
    <row r="429" spans="1:3" x14ac:dyDescent="0.4">
      <c r="A429" s="1"/>
      <c r="B429" s="1"/>
      <c r="C429" s="1"/>
    </row>
    <row r="430" spans="1:3" x14ac:dyDescent="0.4">
      <c r="A430" s="1"/>
      <c r="B430" s="1"/>
      <c r="C430" s="1"/>
    </row>
    <row r="431" spans="1:3" x14ac:dyDescent="0.4">
      <c r="A431" s="1"/>
      <c r="B431" s="1"/>
      <c r="C431" s="1"/>
    </row>
    <row r="432" spans="1:3" x14ac:dyDescent="0.4">
      <c r="A432" s="1"/>
      <c r="B432" s="1"/>
      <c r="C432" s="1"/>
    </row>
    <row r="433" spans="1:3" x14ac:dyDescent="0.4">
      <c r="A433" s="1"/>
      <c r="B433" s="1"/>
      <c r="C433" s="1"/>
    </row>
    <row r="434" spans="1:3" x14ac:dyDescent="0.4">
      <c r="A434" s="1"/>
      <c r="B434" s="1"/>
      <c r="C434" s="1"/>
    </row>
    <row r="435" spans="1:3" x14ac:dyDescent="0.4">
      <c r="A435" s="1"/>
      <c r="B435" s="1"/>
      <c r="C435" s="1"/>
    </row>
    <row r="436" spans="1:3" x14ac:dyDescent="0.4">
      <c r="A436" s="1"/>
      <c r="B436" s="1"/>
      <c r="C436" s="1"/>
    </row>
    <row r="437" spans="1:3" x14ac:dyDescent="0.4">
      <c r="A437" s="1"/>
      <c r="B437" s="1"/>
      <c r="C437" s="1"/>
    </row>
    <row r="438" spans="1:3" x14ac:dyDescent="0.4">
      <c r="A438" s="1"/>
      <c r="B438" s="1"/>
      <c r="C438" s="1"/>
    </row>
    <row r="439" spans="1:3" x14ac:dyDescent="0.4">
      <c r="A439" s="1"/>
      <c r="B439" s="1"/>
      <c r="C439" s="1"/>
    </row>
    <row r="440" spans="1:3" x14ac:dyDescent="0.4">
      <c r="A440" s="1"/>
      <c r="B440" s="1"/>
      <c r="C440" s="1"/>
    </row>
    <row r="441" spans="1:3" x14ac:dyDescent="0.4">
      <c r="A441" s="1"/>
      <c r="B441" s="1"/>
      <c r="C441" s="1"/>
    </row>
    <row r="442" spans="1:3" x14ac:dyDescent="0.4">
      <c r="A442" s="1"/>
      <c r="B442" s="1"/>
      <c r="C442" s="1"/>
    </row>
    <row r="443" spans="1:3" x14ac:dyDescent="0.4">
      <c r="A443" s="1"/>
      <c r="B443" s="1"/>
      <c r="C443" s="1"/>
    </row>
    <row r="444" spans="1:3" x14ac:dyDescent="0.4">
      <c r="A444" s="1"/>
      <c r="B444" s="1"/>
      <c r="C444" s="1"/>
    </row>
    <row r="445" spans="1:3" x14ac:dyDescent="0.4">
      <c r="A445" s="1"/>
      <c r="B445" s="1"/>
      <c r="C445" s="1"/>
    </row>
    <row r="446" spans="1:3" x14ac:dyDescent="0.4">
      <c r="A446" s="1"/>
      <c r="B446" s="1"/>
      <c r="C446" s="1"/>
    </row>
    <row r="447" spans="1:3" x14ac:dyDescent="0.4">
      <c r="A447" s="1"/>
      <c r="B447" s="1"/>
      <c r="C447" s="1"/>
    </row>
    <row r="448" spans="1:3" x14ac:dyDescent="0.4">
      <c r="A448" s="1"/>
      <c r="B448" s="1"/>
      <c r="C448" s="1"/>
    </row>
    <row r="449" spans="1:3" x14ac:dyDescent="0.4">
      <c r="A449" s="1"/>
      <c r="B449" s="1"/>
      <c r="C449" s="1"/>
    </row>
    <row r="450" spans="1:3" x14ac:dyDescent="0.4">
      <c r="A450" s="1"/>
      <c r="B450" s="1"/>
      <c r="C450" s="1"/>
    </row>
    <row r="451" spans="1:3" x14ac:dyDescent="0.4">
      <c r="A451" s="1"/>
      <c r="B451" s="1"/>
      <c r="C451" s="1"/>
    </row>
    <row r="452" spans="1:3" x14ac:dyDescent="0.4">
      <c r="A452" s="1"/>
      <c r="B452" s="1"/>
      <c r="C452" s="1"/>
    </row>
    <row r="453" spans="1:3" x14ac:dyDescent="0.4">
      <c r="A453" s="1"/>
      <c r="B453" s="1"/>
      <c r="C453" s="1"/>
    </row>
    <row r="454" spans="1:3" x14ac:dyDescent="0.4">
      <c r="A454" s="1"/>
      <c r="B454" s="1"/>
      <c r="C454" s="1"/>
    </row>
    <row r="455" spans="1:3" x14ac:dyDescent="0.4">
      <c r="A455" s="1"/>
      <c r="B455" s="1"/>
      <c r="C455" s="1"/>
    </row>
    <row r="456" spans="1:3" x14ac:dyDescent="0.4">
      <c r="A456" s="1"/>
      <c r="B456" s="1"/>
      <c r="C456" s="1"/>
    </row>
    <row r="457" spans="1:3" x14ac:dyDescent="0.4">
      <c r="A457" s="1"/>
      <c r="B457" s="1"/>
      <c r="C457" s="1"/>
    </row>
    <row r="458" spans="1:3" x14ac:dyDescent="0.4">
      <c r="A458" s="1"/>
      <c r="B458" s="1"/>
      <c r="C458" s="1"/>
    </row>
    <row r="459" spans="1:3" x14ac:dyDescent="0.4">
      <c r="A459" s="1"/>
      <c r="B459" s="1"/>
      <c r="C459" s="1"/>
    </row>
    <row r="460" spans="1:3" x14ac:dyDescent="0.4">
      <c r="A460" s="1"/>
      <c r="B460" s="1"/>
      <c r="C460" s="1"/>
    </row>
    <row r="461" spans="1:3" x14ac:dyDescent="0.4">
      <c r="A461" s="1"/>
      <c r="B461" s="1"/>
      <c r="C461" s="1"/>
    </row>
    <row r="462" spans="1:3" x14ac:dyDescent="0.4">
      <c r="A462" s="1"/>
      <c r="B462" s="1"/>
      <c r="C462" s="1"/>
    </row>
    <row r="463" spans="1:3" x14ac:dyDescent="0.4">
      <c r="A463" s="1"/>
      <c r="B463" s="1"/>
      <c r="C463" s="1"/>
    </row>
    <row r="464" spans="1:3" x14ac:dyDescent="0.4">
      <c r="A464" s="1"/>
      <c r="B464" s="1"/>
      <c r="C464" s="1"/>
    </row>
    <row r="465" spans="1:3" x14ac:dyDescent="0.4">
      <c r="A465" s="1"/>
      <c r="B465" s="1"/>
      <c r="C465" s="1"/>
    </row>
    <row r="466" spans="1:3" x14ac:dyDescent="0.4">
      <c r="A466" s="1"/>
      <c r="B466" s="1"/>
      <c r="C466" s="1"/>
    </row>
    <row r="467" spans="1:3" x14ac:dyDescent="0.4">
      <c r="A467" s="1"/>
      <c r="B467" s="1"/>
      <c r="C467" s="1"/>
    </row>
    <row r="468" spans="1:3" x14ac:dyDescent="0.4">
      <c r="A468" s="1"/>
      <c r="B468" s="1"/>
      <c r="C468" s="1"/>
    </row>
    <row r="469" spans="1:3" x14ac:dyDescent="0.4">
      <c r="A469" s="1"/>
      <c r="B469" s="1"/>
      <c r="C469" s="1"/>
    </row>
    <row r="470" spans="1:3" x14ac:dyDescent="0.4">
      <c r="A470" s="1"/>
      <c r="B470" s="1"/>
      <c r="C470" s="1"/>
    </row>
    <row r="471" spans="1:3" x14ac:dyDescent="0.4">
      <c r="A471" s="1"/>
      <c r="B471" s="1"/>
      <c r="C471" s="1"/>
    </row>
    <row r="472" spans="1:3" x14ac:dyDescent="0.4">
      <c r="A472" s="1"/>
      <c r="B472" s="1"/>
      <c r="C472" s="1"/>
    </row>
    <row r="473" spans="1:3" x14ac:dyDescent="0.4">
      <c r="A473" s="1"/>
      <c r="B473" s="1"/>
      <c r="C473" s="1"/>
    </row>
    <row r="474" spans="1:3" x14ac:dyDescent="0.4">
      <c r="A474" s="1"/>
      <c r="B474" s="1"/>
      <c r="C474" s="1"/>
    </row>
    <row r="475" spans="1:3" x14ac:dyDescent="0.4">
      <c r="A475" s="1"/>
      <c r="B475" s="1"/>
      <c r="C475" s="1"/>
    </row>
    <row r="476" spans="1:3" x14ac:dyDescent="0.4">
      <c r="A476" s="1"/>
      <c r="B476" s="1"/>
      <c r="C476" s="1"/>
    </row>
    <row r="477" spans="1:3" x14ac:dyDescent="0.4">
      <c r="A477" s="1"/>
      <c r="B477" s="1"/>
      <c r="C477" s="1"/>
    </row>
    <row r="478" spans="1:3" x14ac:dyDescent="0.4">
      <c r="A478" s="1"/>
      <c r="B478" s="1"/>
      <c r="C478" s="1"/>
    </row>
    <row r="479" spans="1:3" x14ac:dyDescent="0.4">
      <c r="A479" s="1"/>
      <c r="B479" s="1"/>
      <c r="C479" s="1"/>
    </row>
    <row r="480" spans="1:3" x14ac:dyDescent="0.4">
      <c r="A480" s="1"/>
      <c r="B480" s="1"/>
      <c r="C480" s="1"/>
    </row>
    <row r="481" spans="1:3" x14ac:dyDescent="0.4">
      <c r="A481" s="1"/>
      <c r="B481" s="1"/>
      <c r="C481" s="1"/>
    </row>
    <row r="482" spans="1:3" x14ac:dyDescent="0.4">
      <c r="A482" s="1"/>
      <c r="B482" s="1"/>
      <c r="C482" s="1"/>
    </row>
    <row r="483" spans="1:3" x14ac:dyDescent="0.4">
      <c r="A483" s="1"/>
      <c r="B483" s="1"/>
      <c r="C483" s="1"/>
    </row>
    <row r="484" spans="1:3" x14ac:dyDescent="0.4">
      <c r="A484" s="1"/>
      <c r="B484" s="1"/>
      <c r="C484" s="1"/>
    </row>
    <row r="485" spans="1:3" x14ac:dyDescent="0.4">
      <c r="A485" s="1"/>
      <c r="B485" s="1"/>
      <c r="C485" s="1"/>
    </row>
    <row r="486" spans="1:3" x14ac:dyDescent="0.4">
      <c r="A486" s="1"/>
      <c r="B486" s="1"/>
      <c r="C486" s="1"/>
    </row>
    <row r="487" spans="1:3" x14ac:dyDescent="0.4">
      <c r="A487" s="1"/>
      <c r="B487" s="1"/>
      <c r="C487" s="1"/>
    </row>
    <row r="488" spans="1:3" x14ac:dyDescent="0.4">
      <c r="A488" s="1"/>
      <c r="B488" s="1"/>
      <c r="C488" s="1"/>
    </row>
    <row r="489" spans="1:3" x14ac:dyDescent="0.4">
      <c r="A489" s="1"/>
      <c r="B489" s="1"/>
      <c r="C489" s="1"/>
    </row>
    <row r="490" spans="1:3" x14ac:dyDescent="0.4">
      <c r="A490" s="1"/>
      <c r="B490" s="1"/>
      <c r="C490" s="1"/>
    </row>
    <row r="491" spans="1:3" x14ac:dyDescent="0.4">
      <c r="A491" s="1"/>
      <c r="B491" s="1"/>
      <c r="C491" s="1"/>
    </row>
    <row r="492" spans="1:3" x14ac:dyDescent="0.4">
      <c r="A492" s="1"/>
      <c r="B492" s="1"/>
      <c r="C492" s="1"/>
    </row>
    <row r="493" spans="1:3" x14ac:dyDescent="0.4">
      <c r="A493" s="1"/>
      <c r="B493" s="1"/>
      <c r="C493" s="1"/>
    </row>
    <row r="494" spans="1:3" x14ac:dyDescent="0.4">
      <c r="A494" s="1"/>
      <c r="B494" s="1"/>
      <c r="C494" s="1"/>
    </row>
    <row r="495" spans="1:3" x14ac:dyDescent="0.4">
      <c r="A495" s="1"/>
      <c r="B495" s="1"/>
      <c r="C495" s="1"/>
    </row>
    <row r="496" spans="1:3" x14ac:dyDescent="0.4">
      <c r="A496" s="1"/>
      <c r="B496" s="1"/>
      <c r="C496" s="1"/>
    </row>
    <row r="497" spans="1:3" x14ac:dyDescent="0.4">
      <c r="A497" s="1"/>
      <c r="B497" s="1"/>
      <c r="C497" s="1"/>
    </row>
    <row r="498" spans="1:3" x14ac:dyDescent="0.4">
      <c r="A498" s="1"/>
      <c r="B498" s="1"/>
      <c r="C498" s="1"/>
    </row>
    <row r="499" spans="1:3" x14ac:dyDescent="0.4">
      <c r="A499" s="1"/>
      <c r="B499" s="1"/>
      <c r="C499" s="1"/>
    </row>
    <row r="500" spans="1:3" x14ac:dyDescent="0.4">
      <c r="A500" s="1"/>
      <c r="B500" s="1"/>
      <c r="C500" s="1"/>
    </row>
    <row r="501" spans="1:3" x14ac:dyDescent="0.4">
      <c r="A501" s="1"/>
      <c r="B501" s="1"/>
      <c r="C501" s="1"/>
    </row>
    <row r="502" spans="1:3" x14ac:dyDescent="0.4">
      <c r="A502" s="1"/>
      <c r="B502" s="1"/>
      <c r="C502" s="1"/>
    </row>
    <row r="503" spans="1:3" x14ac:dyDescent="0.4">
      <c r="A503" s="1"/>
      <c r="B503" s="1"/>
      <c r="C503" s="1"/>
    </row>
    <row r="504" spans="1:3" x14ac:dyDescent="0.4">
      <c r="A504" s="1"/>
      <c r="B504" s="1"/>
      <c r="C504" s="1"/>
    </row>
    <row r="505" spans="1:3" x14ac:dyDescent="0.4">
      <c r="A505" s="1"/>
      <c r="B505" s="1"/>
      <c r="C505" s="1"/>
    </row>
    <row r="506" spans="1:3" x14ac:dyDescent="0.4">
      <c r="A506" s="1"/>
      <c r="B506" s="1"/>
      <c r="C506" s="1"/>
    </row>
    <row r="507" spans="1:3" x14ac:dyDescent="0.4">
      <c r="A507" s="1"/>
      <c r="B507" s="1"/>
      <c r="C507" s="1"/>
    </row>
    <row r="508" spans="1:3" x14ac:dyDescent="0.4">
      <c r="A508" s="1"/>
      <c r="B508" s="1"/>
      <c r="C508" s="1"/>
    </row>
    <row r="509" spans="1:3" x14ac:dyDescent="0.4">
      <c r="A509" s="1"/>
      <c r="B509" s="1"/>
      <c r="C509" s="1"/>
    </row>
    <row r="510" spans="1:3" x14ac:dyDescent="0.4">
      <c r="A510" s="1"/>
      <c r="B510" s="1"/>
      <c r="C510" s="1"/>
    </row>
    <row r="511" spans="1:3" x14ac:dyDescent="0.4">
      <c r="A511" s="1"/>
      <c r="B511" s="1"/>
      <c r="C511" s="1"/>
    </row>
    <row r="512" spans="1:3" x14ac:dyDescent="0.4">
      <c r="A512" s="1"/>
      <c r="B512" s="1"/>
      <c r="C512" s="1"/>
    </row>
    <row r="513" spans="1:3" x14ac:dyDescent="0.4">
      <c r="A513" s="1"/>
      <c r="B513" s="1"/>
      <c r="C513" s="1"/>
    </row>
    <row r="514" spans="1:3" x14ac:dyDescent="0.4">
      <c r="A514" s="1"/>
      <c r="B514" s="1"/>
      <c r="C514" s="1"/>
    </row>
    <row r="515" spans="1:3" x14ac:dyDescent="0.4">
      <c r="A515" s="1"/>
      <c r="B515" s="1"/>
      <c r="C515" s="1"/>
    </row>
    <row r="516" spans="1:3" x14ac:dyDescent="0.4">
      <c r="A516" s="1"/>
      <c r="B516" s="1"/>
      <c r="C516" s="1"/>
    </row>
    <row r="517" spans="1:3" x14ac:dyDescent="0.4">
      <c r="A517" s="1"/>
      <c r="B517" s="1"/>
      <c r="C517" s="1"/>
    </row>
    <row r="518" spans="1:3" x14ac:dyDescent="0.4">
      <c r="A518" s="1"/>
      <c r="B518" s="1"/>
      <c r="C518" s="1"/>
    </row>
    <row r="519" spans="1:3" x14ac:dyDescent="0.4">
      <c r="A519" s="1"/>
      <c r="B519" s="1"/>
      <c r="C519" s="1"/>
    </row>
    <row r="520" spans="1:3" x14ac:dyDescent="0.4">
      <c r="A520" s="1"/>
      <c r="B520" s="1"/>
      <c r="C520" s="1"/>
    </row>
    <row r="521" spans="1:3" x14ac:dyDescent="0.4">
      <c r="A521" s="1"/>
      <c r="B521" s="1"/>
      <c r="C521" s="1"/>
    </row>
    <row r="522" spans="1:3" x14ac:dyDescent="0.4">
      <c r="A522" s="1"/>
      <c r="B522" s="1"/>
      <c r="C522" s="1"/>
    </row>
    <row r="523" spans="1:3" x14ac:dyDescent="0.4">
      <c r="A523" s="1"/>
      <c r="B523" s="1"/>
      <c r="C523" s="1"/>
    </row>
    <row r="524" spans="1:3" x14ac:dyDescent="0.4">
      <c r="A524" s="1"/>
      <c r="B524" s="1"/>
      <c r="C524" s="1"/>
    </row>
    <row r="525" spans="1:3" x14ac:dyDescent="0.4">
      <c r="A525" s="1"/>
      <c r="B525" s="1"/>
      <c r="C525" s="1"/>
    </row>
    <row r="526" spans="1:3" x14ac:dyDescent="0.4">
      <c r="A526" s="1"/>
      <c r="B526" s="1"/>
      <c r="C526" s="1"/>
    </row>
    <row r="527" spans="1:3" x14ac:dyDescent="0.4">
      <c r="A527" s="1"/>
      <c r="B527" s="1"/>
      <c r="C527" s="1"/>
    </row>
    <row r="528" spans="1:3" x14ac:dyDescent="0.4">
      <c r="A528" s="1"/>
      <c r="B528" s="1"/>
      <c r="C528" s="1"/>
    </row>
    <row r="529" spans="1:3" x14ac:dyDescent="0.4">
      <c r="A529" s="1"/>
      <c r="B529" s="1"/>
      <c r="C529" s="1"/>
    </row>
    <row r="530" spans="1:3" x14ac:dyDescent="0.4">
      <c r="A530" s="1"/>
      <c r="B530" s="1"/>
      <c r="C530" s="1"/>
    </row>
    <row r="531" spans="1:3" x14ac:dyDescent="0.4">
      <c r="A531" s="1"/>
      <c r="B531" s="1"/>
      <c r="C531" s="1"/>
    </row>
    <row r="532" spans="1:3" x14ac:dyDescent="0.4">
      <c r="A532" s="1"/>
      <c r="B532" s="1"/>
      <c r="C532" s="1"/>
    </row>
    <row r="533" spans="1:3" x14ac:dyDescent="0.4">
      <c r="A533" s="1"/>
      <c r="B533" s="1"/>
      <c r="C533" s="1"/>
    </row>
    <row r="534" spans="1:3" x14ac:dyDescent="0.4">
      <c r="A534" s="1"/>
      <c r="B534" s="1"/>
      <c r="C534" s="1"/>
    </row>
    <row r="535" spans="1:3" x14ac:dyDescent="0.4">
      <c r="A535" s="1"/>
      <c r="B535" s="1"/>
      <c r="C535" s="1"/>
    </row>
    <row r="536" spans="1:3" x14ac:dyDescent="0.4">
      <c r="A536" s="1"/>
      <c r="B536" s="1"/>
      <c r="C536" s="1"/>
    </row>
    <row r="537" spans="1:3" x14ac:dyDescent="0.4">
      <c r="A537" s="1"/>
      <c r="B537" s="1"/>
      <c r="C537" s="1"/>
    </row>
    <row r="538" spans="1:3" x14ac:dyDescent="0.4">
      <c r="A538" s="1"/>
      <c r="B538" s="1"/>
      <c r="C538" s="1"/>
    </row>
    <row r="539" spans="1:3" x14ac:dyDescent="0.4">
      <c r="A539" s="1"/>
      <c r="B539" s="1"/>
      <c r="C539" s="1"/>
    </row>
    <row r="540" spans="1:3" x14ac:dyDescent="0.4">
      <c r="A540" s="1"/>
      <c r="B540" s="1"/>
      <c r="C540" s="1"/>
    </row>
    <row r="541" spans="1:3" x14ac:dyDescent="0.4">
      <c r="A541" s="1"/>
      <c r="B541" s="1"/>
      <c r="C541" s="1"/>
    </row>
    <row r="542" spans="1:3" x14ac:dyDescent="0.4">
      <c r="A542" s="1"/>
      <c r="B542" s="1"/>
      <c r="C542" s="1"/>
    </row>
    <row r="543" spans="1:3" x14ac:dyDescent="0.4">
      <c r="A543" s="1"/>
      <c r="B543" s="1"/>
      <c r="C543" s="1"/>
    </row>
    <row r="544" spans="1:3" x14ac:dyDescent="0.4">
      <c r="A544" s="1"/>
      <c r="B544" s="1"/>
      <c r="C544" s="1"/>
    </row>
    <row r="545" spans="1:3" x14ac:dyDescent="0.4">
      <c r="A545" s="1"/>
      <c r="B545" s="1"/>
      <c r="C545" s="1"/>
    </row>
    <row r="546" spans="1:3" x14ac:dyDescent="0.4">
      <c r="A546" s="1"/>
      <c r="B546" s="1"/>
      <c r="C546" s="1"/>
    </row>
    <row r="547" spans="1:3" x14ac:dyDescent="0.4">
      <c r="A547" s="1"/>
      <c r="B547" s="1"/>
      <c r="C547" s="1"/>
    </row>
    <row r="548" spans="1:3" x14ac:dyDescent="0.4">
      <c r="A548" s="1"/>
      <c r="B548" s="1"/>
      <c r="C548" s="1"/>
    </row>
    <row r="549" spans="1:3" x14ac:dyDescent="0.4">
      <c r="A549" s="1"/>
      <c r="B549" s="1"/>
      <c r="C549" s="1"/>
    </row>
    <row r="550" spans="1:3" x14ac:dyDescent="0.4">
      <c r="A550" s="1"/>
      <c r="B550" s="1"/>
      <c r="C550" s="1"/>
    </row>
    <row r="551" spans="1:3" x14ac:dyDescent="0.4">
      <c r="A551" s="1"/>
      <c r="B551" s="1"/>
      <c r="C551" s="1"/>
    </row>
    <row r="552" spans="1:3" x14ac:dyDescent="0.4">
      <c r="A552" s="1"/>
      <c r="B552" s="1"/>
      <c r="C552" s="1"/>
    </row>
    <row r="553" spans="1:3" x14ac:dyDescent="0.4">
      <c r="A553" s="1"/>
      <c r="B553" s="1"/>
      <c r="C553" s="1"/>
    </row>
    <row r="554" spans="1:3" x14ac:dyDescent="0.4">
      <c r="A554" s="1"/>
      <c r="B554" s="1"/>
      <c r="C554" s="1"/>
    </row>
    <row r="555" spans="1:3" x14ac:dyDescent="0.4">
      <c r="A555" s="1"/>
      <c r="B555" s="1"/>
      <c r="C555" s="1"/>
    </row>
    <row r="556" spans="1:3" x14ac:dyDescent="0.4">
      <c r="A556" s="1"/>
      <c r="B556" s="1"/>
      <c r="C556" s="1"/>
    </row>
    <row r="557" spans="1:3" x14ac:dyDescent="0.4">
      <c r="A557" s="1"/>
      <c r="B557" s="1"/>
      <c r="C557" s="1"/>
    </row>
    <row r="558" spans="1:3" x14ac:dyDescent="0.4">
      <c r="A558" s="1"/>
      <c r="B558" s="1"/>
      <c r="C558" s="1"/>
    </row>
    <row r="559" spans="1:3" x14ac:dyDescent="0.4">
      <c r="A559" s="1"/>
      <c r="B559" s="1"/>
      <c r="C559" s="1"/>
    </row>
    <row r="560" spans="1:3" x14ac:dyDescent="0.4">
      <c r="A560" s="1"/>
      <c r="B560" s="1"/>
      <c r="C560" s="1"/>
    </row>
    <row r="561" spans="1:3" x14ac:dyDescent="0.4">
      <c r="A561" s="1"/>
      <c r="B561" s="1"/>
      <c r="C561" s="1"/>
    </row>
    <row r="562" spans="1:3" x14ac:dyDescent="0.4">
      <c r="A562" s="1"/>
      <c r="B562" s="1"/>
      <c r="C562" s="1"/>
    </row>
    <row r="563" spans="1:3" x14ac:dyDescent="0.4">
      <c r="A563" s="1"/>
      <c r="B563" s="1"/>
      <c r="C563" s="1"/>
    </row>
    <row r="564" spans="1:3" x14ac:dyDescent="0.4">
      <c r="A564" s="1"/>
      <c r="B564" s="1"/>
      <c r="C564" s="1"/>
    </row>
    <row r="565" spans="1:3" x14ac:dyDescent="0.4">
      <c r="A565" s="1"/>
      <c r="B565" s="1"/>
      <c r="C565" s="1"/>
    </row>
    <row r="566" spans="1:3" x14ac:dyDescent="0.4">
      <c r="A566" s="1"/>
      <c r="B566" s="1"/>
      <c r="C566" s="1"/>
    </row>
    <row r="567" spans="1:3" x14ac:dyDescent="0.4">
      <c r="A567" s="1"/>
      <c r="B567" s="1"/>
      <c r="C567" s="1"/>
    </row>
    <row r="568" spans="1:3" x14ac:dyDescent="0.4">
      <c r="A568" s="1"/>
      <c r="B568" s="1"/>
      <c r="C568" s="1"/>
    </row>
    <row r="569" spans="1:3" x14ac:dyDescent="0.4">
      <c r="A569" s="1"/>
      <c r="B569" s="1"/>
      <c r="C569" s="1"/>
    </row>
    <row r="570" spans="1:3" x14ac:dyDescent="0.4">
      <c r="A570" s="1"/>
      <c r="B570" s="1"/>
      <c r="C570" s="1"/>
    </row>
    <row r="571" spans="1:3" x14ac:dyDescent="0.4">
      <c r="A571" s="1"/>
      <c r="B571" s="1"/>
      <c r="C571" s="1"/>
    </row>
    <row r="572" spans="1:3" x14ac:dyDescent="0.4">
      <c r="A572" s="1"/>
      <c r="B572" s="1"/>
      <c r="C572" s="1"/>
    </row>
    <row r="573" spans="1:3" x14ac:dyDescent="0.4">
      <c r="A573" s="1"/>
      <c r="B573" s="1"/>
      <c r="C573" s="1"/>
    </row>
    <row r="574" spans="1:3" x14ac:dyDescent="0.4">
      <c r="A574" s="1"/>
      <c r="B574" s="1"/>
      <c r="C574" s="1"/>
    </row>
    <row r="575" spans="1:3" x14ac:dyDescent="0.4">
      <c r="A575" s="1"/>
      <c r="B575" s="1"/>
      <c r="C575" s="1"/>
    </row>
    <row r="576" spans="1:3" x14ac:dyDescent="0.4">
      <c r="A576" s="1"/>
      <c r="B576" s="1"/>
      <c r="C576" s="1"/>
    </row>
    <row r="577" spans="1:3" x14ac:dyDescent="0.4">
      <c r="A577" s="1"/>
      <c r="B577" s="1"/>
      <c r="C577" s="1"/>
    </row>
    <row r="578" spans="1:3" x14ac:dyDescent="0.4">
      <c r="A578" s="1"/>
      <c r="B578" s="1"/>
      <c r="C578" s="1"/>
    </row>
    <row r="579" spans="1:3" x14ac:dyDescent="0.4">
      <c r="A579" s="1"/>
      <c r="B579" s="1"/>
      <c r="C579" s="1"/>
    </row>
    <row r="580" spans="1:3" x14ac:dyDescent="0.4">
      <c r="A580" s="1"/>
      <c r="B580" s="1"/>
      <c r="C580" s="1"/>
    </row>
    <row r="581" spans="1:3" x14ac:dyDescent="0.4">
      <c r="A581" s="1"/>
      <c r="B581" s="1"/>
      <c r="C581" s="1"/>
    </row>
    <row r="582" spans="1:3" x14ac:dyDescent="0.4">
      <c r="A582" s="1"/>
      <c r="B582" s="1"/>
      <c r="C582" s="1"/>
    </row>
    <row r="583" spans="1:3" x14ac:dyDescent="0.4">
      <c r="A583" s="1"/>
      <c r="B583" s="1"/>
      <c r="C583" s="1"/>
    </row>
    <row r="584" spans="1:3" x14ac:dyDescent="0.4">
      <c r="A584" s="1"/>
      <c r="B584" s="1"/>
      <c r="C584" s="1"/>
    </row>
    <row r="585" spans="1:3" x14ac:dyDescent="0.4">
      <c r="A585" s="1"/>
      <c r="B585" s="1"/>
      <c r="C585" s="1"/>
    </row>
    <row r="586" spans="1:3" x14ac:dyDescent="0.4">
      <c r="A586" s="1"/>
      <c r="B586" s="1"/>
      <c r="C586" s="1"/>
    </row>
    <row r="587" spans="1:3" x14ac:dyDescent="0.4">
      <c r="A587" s="1"/>
      <c r="B587" s="1"/>
      <c r="C587" s="1"/>
    </row>
    <row r="588" spans="1:3" x14ac:dyDescent="0.4">
      <c r="A588" s="1"/>
      <c r="B588" s="1"/>
      <c r="C588" s="1"/>
    </row>
    <row r="589" spans="1:3" x14ac:dyDescent="0.4">
      <c r="A589" s="1"/>
      <c r="B589" s="1"/>
      <c r="C589" s="1"/>
    </row>
    <row r="590" spans="1:3" x14ac:dyDescent="0.4">
      <c r="A590" s="1"/>
      <c r="B590" s="1"/>
      <c r="C590" s="1"/>
    </row>
    <row r="591" spans="1:3" x14ac:dyDescent="0.4">
      <c r="A591" s="1"/>
      <c r="B591" s="1"/>
      <c r="C591" s="1"/>
    </row>
    <row r="592" spans="1:3" x14ac:dyDescent="0.4">
      <c r="A592" s="1"/>
      <c r="B592" s="1"/>
      <c r="C592" s="1"/>
    </row>
    <row r="593" spans="1:3" x14ac:dyDescent="0.4">
      <c r="A593" s="1"/>
      <c r="B593" s="1"/>
      <c r="C593" s="1"/>
    </row>
    <row r="594" spans="1:3" x14ac:dyDescent="0.4">
      <c r="A594" s="1"/>
      <c r="B594" s="1"/>
      <c r="C594" s="1"/>
    </row>
    <row r="595" spans="1:3" x14ac:dyDescent="0.4">
      <c r="A595" s="1"/>
      <c r="B595" s="1"/>
      <c r="C595" s="1"/>
    </row>
    <row r="596" spans="1:3" x14ac:dyDescent="0.4">
      <c r="A596" s="1"/>
      <c r="B596" s="1"/>
      <c r="C596" s="1"/>
    </row>
    <row r="597" spans="1:3" x14ac:dyDescent="0.4">
      <c r="A597" s="1"/>
      <c r="B597" s="1"/>
      <c r="C597" s="1"/>
    </row>
    <row r="598" spans="1:3" x14ac:dyDescent="0.4">
      <c r="A598" s="1"/>
      <c r="B598" s="1"/>
      <c r="C598" s="1"/>
    </row>
    <row r="599" spans="1:3" x14ac:dyDescent="0.4">
      <c r="A599" s="1"/>
      <c r="B599" s="1"/>
      <c r="C599" s="1"/>
    </row>
    <row r="600" spans="1:3" x14ac:dyDescent="0.4">
      <c r="A600" s="1"/>
      <c r="B600" s="1"/>
      <c r="C600" s="1"/>
    </row>
    <row r="601" spans="1:3" x14ac:dyDescent="0.4">
      <c r="A601" s="1"/>
      <c r="B601" s="1"/>
      <c r="C601" s="1"/>
    </row>
    <row r="602" spans="1:3" x14ac:dyDescent="0.4">
      <c r="A602" s="1"/>
      <c r="B602" s="1"/>
      <c r="C602" s="1"/>
    </row>
    <row r="603" spans="1:3" x14ac:dyDescent="0.4">
      <c r="A603" s="1"/>
      <c r="B603" s="1"/>
      <c r="C603" s="1"/>
    </row>
    <row r="604" spans="1:3" x14ac:dyDescent="0.4">
      <c r="A604" s="1"/>
      <c r="B604" s="1"/>
      <c r="C604" s="1"/>
    </row>
    <row r="605" spans="1:3" x14ac:dyDescent="0.4">
      <c r="A605" s="1"/>
      <c r="B605" s="1"/>
      <c r="C605" s="1"/>
    </row>
    <row r="606" spans="1:3" x14ac:dyDescent="0.4">
      <c r="A606" s="1"/>
      <c r="B606" s="1"/>
      <c r="C606" s="1"/>
    </row>
    <row r="607" spans="1:3" x14ac:dyDescent="0.4">
      <c r="A607" s="1"/>
      <c r="B607" s="1"/>
      <c r="C607" s="1"/>
    </row>
    <row r="608" spans="1:3" x14ac:dyDescent="0.4">
      <c r="A608" s="1"/>
      <c r="B608" s="1"/>
      <c r="C608" s="1"/>
    </row>
    <row r="609" spans="1:3" x14ac:dyDescent="0.4">
      <c r="A609" s="1"/>
      <c r="B609" s="1"/>
      <c r="C609" s="1"/>
    </row>
    <row r="610" spans="1:3" x14ac:dyDescent="0.4">
      <c r="A610" s="1"/>
      <c r="B610" s="1"/>
      <c r="C610" s="1"/>
    </row>
    <row r="611" spans="1:3" x14ac:dyDescent="0.4">
      <c r="A611" s="1"/>
      <c r="B611" s="1"/>
      <c r="C611" s="1"/>
    </row>
    <row r="612" spans="1:3" x14ac:dyDescent="0.4">
      <c r="A612" s="1"/>
      <c r="B612" s="1"/>
      <c r="C612" s="1"/>
    </row>
    <row r="613" spans="1:3" x14ac:dyDescent="0.4">
      <c r="A613" s="1"/>
      <c r="B613" s="1"/>
      <c r="C613" s="1"/>
    </row>
    <row r="614" spans="1:3" x14ac:dyDescent="0.4">
      <c r="A614" s="1"/>
      <c r="B614" s="1"/>
      <c r="C614" s="1"/>
    </row>
    <row r="615" spans="1:3" x14ac:dyDescent="0.4">
      <c r="A615" s="1"/>
      <c r="B615" s="1"/>
      <c r="C615" s="1"/>
    </row>
    <row r="616" spans="1:3" x14ac:dyDescent="0.4">
      <c r="A616" s="1"/>
      <c r="B616" s="1"/>
      <c r="C616" s="1"/>
    </row>
    <row r="617" spans="1:3" x14ac:dyDescent="0.4">
      <c r="A617" s="1"/>
      <c r="B617" s="1"/>
      <c r="C617" s="1"/>
    </row>
    <row r="618" spans="1:3" x14ac:dyDescent="0.4">
      <c r="A618" s="1"/>
      <c r="B618" s="1"/>
      <c r="C618" s="1"/>
    </row>
    <row r="619" spans="1:3" x14ac:dyDescent="0.4">
      <c r="A619" s="1"/>
      <c r="B619" s="1"/>
      <c r="C619" s="1"/>
    </row>
    <row r="620" spans="1:3" x14ac:dyDescent="0.4">
      <c r="A620" s="1"/>
      <c r="B620" s="1"/>
      <c r="C620" s="1"/>
    </row>
    <row r="621" spans="1:3" x14ac:dyDescent="0.4">
      <c r="A621" s="1"/>
      <c r="B621" s="1"/>
      <c r="C621" s="1"/>
    </row>
    <row r="622" spans="1:3" x14ac:dyDescent="0.4">
      <c r="A622" s="1"/>
      <c r="B622" s="1"/>
      <c r="C622" s="1"/>
    </row>
    <row r="623" spans="1:3" x14ac:dyDescent="0.4">
      <c r="A623" s="1"/>
      <c r="B623" s="1"/>
      <c r="C623" s="1"/>
    </row>
    <row r="624" spans="1:3" x14ac:dyDescent="0.4">
      <c r="A624" s="1"/>
      <c r="B624" s="1"/>
      <c r="C624" s="1"/>
    </row>
    <row r="625" spans="1:3" x14ac:dyDescent="0.4">
      <c r="A625" s="1"/>
      <c r="B625" s="1"/>
      <c r="C625" s="1"/>
    </row>
    <row r="626" spans="1:3" x14ac:dyDescent="0.4">
      <c r="A626" s="1"/>
      <c r="B626" s="1"/>
      <c r="C626" s="1"/>
    </row>
    <row r="627" spans="1:3" x14ac:dyDescent="0.4">
      <c r="A627" s="1"/>
      <c r="B627" s="1"/>
      <c r="C627" s="1"/>
    </row>
    <row r="628" spans="1:3" x14ac:dyDescent="0.4">
      <c r="A628" s="1"/>
      <c r="B628" s="1"/>
      <c r="C628" s="1"/>
    </row>
    <row r="629" spans="1:3" x14ac:dyDescent="0.4">
      <c r="A629" s="1"/>
      <c r="B629" s="1"/>
      <c r="C629" s="1"/>
    </row>
    <row r="630" spans="1:3" x14ac:dyDescent="0.4">
      <c r="A630" s="1"/>
      <c r="B630" s="1"/>
      <c r="C630" s="1"/>
    </row>
    <row r="631" spans="1:3" x14ac:dyDescent="0.4">
      <c r="A631" s="1"/>
      <c r="B631" s="1"/>
      <c r="C631" s="1"/>
    </row>
    <row r="632" spans="1:3" x14ac:dyDescent="0.4">
      <c r="A632" s="1"/>
      <c r="B632" s="1"/>
      <c r="C632" s="1"/>
    </row>
    <row r="633" spans="1:3" x14ac:dyDescent="0.4">
      <c r="A633" s="1"/>
      <c r="B633" s="1"/>
      <c r="C633" s="1"/>
    </row>
    <row r="634" spans="1:3" x14ac:dyDescent="0.4">
      <c r="A634" s="1"/>
      <c r="B634" s="1"/>
      <c r="C634" s="1"/>
    </row>
    <row r="635" spans="1:3" x14ac:dyDescent="0.4">
      <c r="A635" s="1"/>
      <c r="B635" s="1"/>
      <c r="C635" s="1"/>
    </row>
    <row r="636" spans="1:3" x14ac:dyDescent="0.4">
      <c r="A636" s="1"/>
      <c r="B636" s="1"/>
      <c r="C636" s="1"/>
    </row>
    <row r="637" spans="1:3" x14ac:dyDescent="0.4">
      <c r="A637" s="1"/>
      <c r="B637" s="1"/>
      <c r="C637" s="1"/>
    </row>
    <row r="638" spans="1:3" x14ac:dyDescent="0.4">
      <c r="A638" s="1"/>
      <c r="B638" s="1"/>
      <c r="C638" s="1"/>
    </row>
    <row r="639" spans="1:3" x14ac:dyDescent="0.4">
      <c r="A639" s="1"/>
      <c r="B639" s="1"/>
      <c r="C639" s="1"/>
    </row>
    <row r="640" spans="1:3" x14ac:dyDescent="0.4">
      <c r="A640" s="1"/>
      <c r="B640" s="1"/>
      <c r="C640" s="1"/>
    </row>
    <row r="641" spans="1:3" x14ac:dyDescent="0.4">
      <c r="A641" s="1"/>
      <c r="B641" s="1"/>
      <c r="C641" s="1"/>
    </row>
    <row r="642" spans="1:3" x14ac:dyDescent="0.4">
      <c r="A642" s="1"/>
      <c r="B642" s="1"/>
      <c r="C642" s="1"/>
    </row>
    <row r="643" spans="1:3" x14ac:dyDescent="0.4">
      <c r="A643" s="1"/>
      <c r="B643" s="1"/>
      <c r="C643" s="1"/>
    </row>
    <row r="644" spans="1:3" x14ac:dyDescent="0.4">
      <c r="A644" s="1"/>
      <c r="B644" s="1"/>
      <c r="C644" s="1"/>
    </row>
    <row r="645" spans="1:3" x14ac:dyDescent="0.4">
      <c r="A645" s="1"/>
      <c r="B645" s="1"/>
      <c r="C645" s="1"/>
    </row>
    <row r="646" spans="1:3" x14ac:dyDescent="0.4">
      <c r="A646" s="1"/>
      <c r="B646" s="1"/>
      <c r="C646" s="1"/>
    </row>
    <row r="647" spans="1:3" x14ac:dyDescent="0.4">
      <c r="A647" s="1"/>
      <c r="B647" s="1"/>
      <c r="C647" s="1"/>
    </row>
    <row r="648" spans="1:3" x14ac:dyDescent="0.4">
      <c r="A648" s="1"/>
      <c r="B648" s="1"/>
      <c r="C648" s="1"/>
    </row>
    <row r="649" spans="1:3" x14ac:dyDescent="0.4">
      <c r="A649" s="1"/>
      <c r="B649" s="1"/>
      <c r="C649" s="1"/>
    </row>
    <row r="650" spans="1:3" x14ac:dyDescent="0.4">
      <c r="A650" s="1"/>
      <c r="B650" s="1"/>
      <c r="C650" s="1"/>
    </row>
    <row r="651" spans="1:3" x14ac:dyDescent="0.4">
      <c r="A651" s="1"/>
      <c r="B651" s="1"/>
      <c r="C651" s="1"/>
    </row>
    <row r="652" spans="1:3" x14ac:dyDescent="0.4">
      <c r="A652" s="1"/>
      <c r="B652" s="1"/>
      <c r="C652" s="1"/>
    </row>
    <row r="653" spans="1:3" x14ac:dyDescent="0.4">
      <c r="A653" s="1"/>
      <c r="B653" s="1"/>
      <c r="C653" s="1"/>
    </row>
    <row r="654" spans="1:3" x14ac:dyDescent="0.4">
      <c r="A654" s="1"/>
      <c r="B654" s="1"/>
      <c r="C654" s="1"/>
    </row>
    <row r="655" spans="1:3" x14ac:dyDescent="0.4">
      <c r="A655" s="1"/>
      <c r="B655" s="1"/>
      <c r="C655" s="1"/>
    </row>
    <row r="656" spans="1:3" x14ac:dyDescent="0.4">
      <c r="A656" s="1"/>
      <c r="B656" s="1"/>
      <c r="C656" s="1"/>
    </row>
    <row r="657" spans="1:3" x14ac:dyDescent="0.4">
      <c r="A657" s="1"/>
      <c r="B657" s="1"/>
      <c r="C657" s="1"/>
    </row>
    <row r="658" spans="1:3" x14ac:dyDescent="0.4">
      <c r="A658" s="1"/>
      <c r="B658" s="1"/>
      <c r="C658" s="1"/>
    </row>
    <row r="659" spans="1:3" x14ac:dyDescent="0.4">
      <c r="A659" s="1"/>
      <c r="B659" s="1"/>
      <c r="C659" s="1"/>
    </row>
    <row r="660" spans="1:3" x14ac:dyDescent="0.4">
      <c r="A660" s="1"/>
      <c r="B660" s="1"/>
      <c r="C660" s="1"/>
    </row>
    <row r="661" spans="1:3" x14ac:dyDescent="0.4">
      <c r="A661" s="1"/>
      <c r="B661" s="1"/>
      <c r="C661" s="1"/>
    </row>
    <row r="662" spans="1:3" x14ac:dyDescent="0.4">
      <c r="A662" s="1"/>
      <c r="B662" s="1"/>
      <c r="C662" s="1"/>
    </row>
    <row r="663" spans="1:3" x14ac:dyDescent="0.4">
      <c r="A663" s="1"/>
      <c r="B663" s="1"/>
      <c r="C663" s="1"/>
    </row>
    <row r="664" spans="1:3" x14ac:dyDescent="0.4">
      <c r="A664" s="1"/>
      <c r="B664" s="1"/>
      <c r="C664" s="1"/>
    </row>
    <row r="665" spans="1:3" x14ac:dyDescent="0.4">
      <c r="A665" s="1"/>
      <c r="B665" s="1"/>
      <c r="C665" s="1"/>
    </row>
    <row r="666" spans="1:3" x14ac:dyDescent="0.4">
      <c r="A666" s="1"/>
      <c r="B666" s="1"/>
      <c r="C666" s="1"/>
    </row>
    <row r="667" spans="1:3" x14ac:dyDescent="0.4">
      <c r="A667" s="1"/>
      <c r="B667" s="1"/>
      <c r="C667" s="1"/>
    </row>
    <row r="668" spans="1:3" x14ac:dyDescent="0.4">
      <c r="A668" s="1"/>
      <c r="B668" s="1"/>
      <c r="C668" s="1"/>
    </row>
    <row r="669" spans="1:3" x14ac:dyDescent="0.4">
      <c r="A669" s="1"/>
      <c r="B669" s="1"/>
      <c r="C669" s="1"/>
    </row>
    <row r="670" spans="1:3" x14ac:dyDescent="0.4">
      <c r="A670" s="1"/>
      <c r="B670" s="1"/>
      <c r="C670" s="1"/>
    </row>
    <row r="671" spans="1:3" x14ac:dyDescent="0.4">
      <c r="A671" s="1"/>
      <c r="B671" s="1"/>
      <c r="C671" s="1"/>
    </row>
    <row r="672" spans="1:3" x14ac:dyDescent="0.4">
      <c r="A672" s="1"/>
      <c r="B672" s="1"/>
      <c r="C672" s="1"/>
    </row>
    <row r="673" spans="1:3" x14ac:dyDescent="0.4">
      <c r="A673" s="1"/>
      <c r="B673" s="1"/>
      <c r="C673" s="1"/>
    </row>
    <row r="674" spans="1:3" x14ac:dyDescent="0.4">
      <c r="A674" s="1"/>
      <c r="B674" s="1"/>
      <c r="C674" s="1"/>
    </row>
    <row r="675" spans="1:3" x14ac:dyDescent="0.4">
      <c r="A675" s="1"/>
      <c r="B675" s="1"/>
      <c r="C675" s="1"/>
    </row>
    <row r="676" spans="1:3" x14ac:dyDescent="0.4">
      <c r="A676" s="1"/>
      <c r="B676" s="1"/>
      <c r="C676" s="1"/>
    </row>
    <row r="677" spans="1:3" x14ac:dyDescent="0.4">
      <c r="A677" s="1"/>
      <c r="B677" s="1"/>
      <c r="C677" s="1"/>
    </row>
    <row r="678" spans="1:3" x14ac:dyDescent="0.4">
      <c r="A678" s="1"/>
      <c r="B678" s="1"/>
      <c r="C678" s="1"/>
    </row>
    <row r="679" spans="1:3" x14ac:dyDescent="0.4">
      <c r="A679" s="1"/>
      <c r="B679" s="1"/>
      <c r="C679" s="1"/>
    </row>
    <row r="680" spans="1:3" x14ac:dyDescent="0.4">
      <c r="A680" s="1"/>
      <c r="B680" s="1"/>
      <c r="C680" s="1"/>
    </row>
    <row r="681" spans="1:3" x14ac:dyDescent="0.4">
      <c r="A681" s="1"/>
      <c r="B681" s="1"/>
      <c r="C681" s="1"/>
    </row>
    <row r="682" spans="1:3" x14ac:dyDescent="0.4">
      <c r="A682" s="1"/>
      <c r="B682" s="1"/>
      <c r="C682" s="1"/>
    </row>
    <row r="683" spans="1:3" x14ac:dyDescent="0.4">
      <c r="A683" s="1"/>
      <c r="B683" s="1"/>
      <c r="C683" s="1"/>
    </row>
    <row r="684" spans="1:3" x14ac:dyDescent="0.4">
      <c r="A684" s="1"/>
      <c r="B684" s="1"/>
      <c r="C684" s="1"/>
    </row>
    <row r="685" spans="1:3" x14ac:dyDescent="0.4">
      <c r="A685" s="1"/>
      <c r="B685" s="1"/>
      <c r="C685" s="1"/>
    </row>
    <row r="686" spans="1:3" x14ac:dyDescent="0.4">
      <c r="A686" s="1"/>
      <c r="B686" s="1"/>
      <c r="C686" s="1"/>
    </row>
    <row r="687" spans="1:3" x14ac:dyDescent="0.4">
      <c r="A687" s="1"/>
      <c r="B687" s="1"/>
      <c r="C687" s="1"/>
    </row>
    <row r="688" spans="1:3" x14ac:dyDescent="0.4">
      <c r="A688" s="1"/>
      <c r="B688" s="1"/>
      <c r="C688" s="1"/>
    </row>
    <row r="689" spans="1:3" x14ac:dyDescent="0.4">
      <c r="A689" s="1"/>
      <c r="B689" s="1"/>
      <c r="C689" s="1"/>
    </row>
    <row r="690" spans="1:3" x14ac:dyDescent="0.4">
      <c r="A690" s="1"/>
      <c r="B690" s="1"/>
      <c r="C690" s="1"/>
    </row>
    <row r="691" spans="1:3" x14ac:dyDescent="0.4">
      <c r="A691" s="1"/>
      <c r="B691" s="1"/>
      <c r="C691" s="1"/>
    </row>
    <row r="692" spans="1:3" x14ac:dyDescent="0.4">
      <c r="A692" s="1"/>
      <c r="B692" s="1"/>
      <c r="C692" s="1"/>
    </row>
    <row r="693" spans="1:3" x14ac:dyDescent="0.4">
      <c r="A693" s="1"/>
      <c r="B693" s="1"/>
      <c r="C693" s="1"/>
    </row>
    <row r="694" spans="1:3" x14ac:dyDescent="0.4">
      <c r="A694" s="1"/>
      <c r="B694" s="1"/>
      <c r="C694" s="1"/>
    </row>
    <row r="695" spans="1:3" x14ac:dyDescent="0.4">
      <c r="A695" s="1"/>
      <c r="B695" s="1"/>
      <c r="C695" s="1"/>
    </row>
    <row r="696" spans="1:3" x14ac:dyDescent="0.4">
      <c r="A696" s="1"/>
      <c r="B696" s="1"/>
      <c r="C696" s="1"/>
    </row>
    <row r="697" spans="1:3" x14ac:dyDescent="0.4">
      <c r="A697" s="1"/>
      <c r="B697" s="1"/>
      <c r="C697" s="1"/>
    </row>
    <row r="698" spans="1:3" x14ac:dyDescent="0.4">
      <c r="A698" s="1"/>
      <c r="B698" s="1"/>
      <c r="C698" s="1"/>
    </row>
    <row r="699" spans="1:3" x14ac:dyDescent="0.4">
      <c r="A699" s="1"/>
      <c r="B699" s="1"/>
      <c r="C699" s="1"/>
    </row>
    <row r="700" spans="1:3" x14ac:dyDescent="0.4">
      <c r="A700" s="1"/>
      <c r="B700" s="1"/>
      <c r="C700" s="1"/>
    </row>
    <row r="701" spans="1:3" x14ac:dyDescent="0.4">
      <c r="A701" s="1"/>
      <c r="B701" s="1"/>
      <c r="C701" s="1"/>
    </row>
    <row r="702" spans="1:3" x14ac:dyDescent="0.4">
      <c r="A702" s="1"/>
      <c r="B702" s="1"/>
      <c r="C702" s="1"/>
    </row>
    <row r="703" spans="1:3" x14ac:dyDescent="0.4">
      <c r="A703" s="1"/>
      <c r="B703" s="1"/>
      <c r="C703" s="1"/>
    </row>
    <row r="704" spans="1:3" x14ac:dyDescent="0.4">
      <c r="A704" s="1"/>
      <c r="B704" s="1"/>
      <c r="C704" s="1"/>
    </row>
    <row r="705" spans="1:3" x14ac:dyDescent="0.4">
      <c r="A705" s="1"/>
      <c r="B705" s="1"/>
      <c r="C705" s="1"/>
    </row>
    <row r="706" spans="1:3" x14ac:dyDescent="0.4">
      <c r="A706" s="1"/>
      <c r="B706" s="1"/>
      <c r="C706" s="1"/>
    </row>
    <row r="707" spans="1:3" x14ac:dyDescent="0.4">
      <c r="A707" s="1"/>
      <c r="B707" s="1"/>
      <c r="C707" s="1"/>
    </row>
    <row r="708" spans="1:3" x14ac:dyDescent="0.4">
      <c r="A708" s="1"/>
      <c r="B708" s="1"/>
      <c r="C708" s="1"/>
    </row>
    <row r="709" spans="1:3" x14ac:dyDescent="0.4">
      <c r="A709" s="1"/>
      <c r="B709" s="1"/>
      <c r="C709" s="1"/>
    </row>
    <row r="710" spans="1:3" x14ac:dyDescent="0.4">
      <c r="A710" s="1"/>
      <c r="B710" s="1"/>
      <c r="C710" s="1"/>
    </row>
    <row r="711" spans="1:3" x14ac:dyDescent="0.4">
      <c r="A711" s="1"/>
      <c r="B711" s="1"/>
      <c r="C711" s="1"/>
    </row>
    <row r="712" spans="1:3" x14ac:dyDescent="0.4">
      <c r="A712" s="1"/>
      <c r="B712" s="1"/>
      <c r="C712" s="1"/>
    </row>
    <row r="713" spans="1:3" x14ac:dyDescent="0.4">
      <c r="A713" s="1"/>
      <c r="B713" s="1"/>
      <c r="C713" s="1"/>
    </row>
    <row r="714" spans="1:3" x14ac:dyDescent="0.4">
      <c r="A714" s="1"/>
      <c r="B714" s="1"/>
      <c r="C714" s="1"/>
    </row>
    <row r="715" spans="1:3" x14ac:dyDescent="0.4">
      <c r="A715" s="1"/>
      <c r="B715" s="1"/>
      <c r="C715" s="1"/>
    </row>
    <row r="716" spans="1:3" x14ac:dyDescent="0.4">
      <c r="A716" s="1"/>
      <c r="B716" s="1"/>
      <c r="C716" s="1"/>
    </row>
    <row r="717" spans="1:3" x14ac:dyDescent="0.4">
      <c r="A717" s="1"/>
      <c r="B717" s="1"/>
      <c r="C717" s="1"/>
    </row>
    <row r="718" spans="1:3" x14ac:dyDescent="0.4">
      <c r="A718" s="1"/>
      <c r="B718" s="1"/>
      <c r="C718" s="1"/>
    </row>
    <row r="719" spans="1:3" x14ac:dyDescent="0.4">
      <c r="A719" s="1"/>
      <c r="B719" s="1"/>
      <c r="C719" s="1"/>
    </row>
    <row r="720" spans="1:3" x14ac:dyDescent="0.4">
      <c r="A720" s="1"/>
      <c r="B720" s="1"/>
      <c r="C720" s="1"/>
    </row>
    <row r="721" spans="1:3" x14ac:dyDescent="0.4">
      <c r="A721" s="1"/>
      <c r="B721" s="1"/>
      <c r="C721" s="1"/>
    </row>
    <row r="722" spans="1:3" x14ac:dyDescent="0.4">
      <c r="A722" s="1"/>
      <c r="B722" s="1"/>
      <c r="C722" s="1"/>
    </row>
    <row r="723" spans="1:3" x14ac:dyDescent="0.4">
      <c r="A723" s="1"/>
      <c r="B723" s="1"/>
      <c r="C723" s="1"/>
    </row>
    <row r="724" spans="1:3" x14ac:dyDescent="0.4">
      <c r="A724" s="1"/>
      <c r="B724" s="1"/>
      <c r="C724" s="1"/>
    </row>
    <row r="725" spans="1:3" x14ac:dyDescent="0.4">
      <c r="A725" s="1"/>
      <c r="B725" s="1"/>
      <c r="C725" s="1"/>
    </row>
    <row r="726" spans="1:3" x14ac:dyDescent="0.4">
      <c r="A726" s="1"/>
      <c r="B726" s="1"/>
      <c r="C726" s="1"/>
    </row>
    <row r="727" spans="1:3" x14ac:dyDescent="0.4">
      <c r="A727" s="1"/>
      <c r="B727" s="1"/>
      <c r="C727" s="1"/>
    </row>
    <row r="728" spans="1:3" x14ac:dyDescent="0.4">
      <c r="A728" s="1"/>
      <c r="B728" s="1"/>
      <c r="C728" s="1"/>
    </row>
    <row r="729" spans="1:3" x14ac:dyDescent="0.4">
      <c r="A729" s="1"/>
      <c r="B729" s="1"/>
      <c r="C729" s="1"/>
    </row>
    <row r="730" spans="1:3" x14ac:dyDescent="0.4">
      <c r="A730" s="1"/>
      <c r="B730" s="1"/>
      <c r="C730" s="1"/>
    </row>
    <row r="731" spans="1:3" x14ac:dyDescent="0.4">
      <c r="A731" s="1"/>
      <c r="B731" s="1"/>
      <c r="C731" s="1"/>
    </row>
    <row r="732" spans="1:3" x14ac:dyDescent="0.4">
      <c r="A732" s="1"/>
      <c r="B732" s="1"/>
      <c r="C732" s="1"/>
    </row>
    <row r="733" spans="1:3" x14ac:dyDescent="0.4">
      <c r="A733" s="1"/>
      <c r="B733" s="1"/>
      <c r="C733" s="1"/>
    </row>
    <row r="734" spans="1:3" x14ac:dyDescent="0.4">
      <c r="A734" s="1"/>
      <c r="B734" s="1"/>
      <c r="C734" s="1"/>
    </row>
    <row r="735" spans="1:3" x14ac:dyDescent="0.4">
      <c r="A735" s="1"/>
      <c r="B735" s="1"/>
      <c r="C735" s="1"/>
    </row>
    <row r="736" spans="1:3" x14ac:dyDescent="0.4">
      <c r="A736" s="1"/>
      <c r="B736" s="1"/>
      <c r="C736" s="1"/>
    </row>
    <row r="737" spans="1:3" x14ac:dyDescent="0.4">
      <c r="A737" s="1"/>
      <c r="B737" s="1"/>
      <c r="C737" s="1"/>
    </row>
    <row r="738" spans="1:3" x14ac:dyDescent="0.4">
      <c r="A738" s="1"/>
      <c r="B738" s="1"/>
      <c r="C738" s="1"/>
    </row>
    <row r="739" spans="1:3" x14ac:dyDescent="0.4">
      <c r="A739" s="1"/>
      <c r="B739" s="1"/>
      <c r="C739" s="1"/>
    </row>
    <row r="740" spans="1:3" x14ac:dyDescent="0.4">
      <c r="A740" s="1"/>
      <c r="B740" s="1"/>
      <c r="C740" s="1"/>
    </row>
    <row r="741" spans="1:3" x14ac:dyDescent="0.4">
      <c r="A741" s="1"/>
      <c r="B741" s="1"/>
      <c r="C741" s="1"/>
    </row>
    <row r="742" spans="1:3" x14ac:dyDescent="0.4">
      <c r="A742" s="1"/>
      <c r="B742" s="1"/>
      <c r="C742" s="1"/>
    </row>
    <row r="743" spans="1:3" x14ac:dyDescent="0.4">
      <c r="A743" s="1"/>
      <c r="B743" s="1"/>
      <c r="C743" s="1"/>
    </row>
    <row r="744" spans="1:3" x14ac:dyDescent="0.4">
      <c r="A744" s="1"/>
      <c r="B744" s="1"/>
      <c r="C744" s="1"/>
    </row>
    <row r="745" spans="1:3" x14ac:dyDescent="0.4">
      <c r="A745" s="1"/>
      <c r="B745" s="1"/>
      <c r="C745" s="1"/>
    </row>
    <row r="746" spans="1:3" x14ac:dyDescent="0.4">
      <c r="A746" s="1"/>
      <c r="B746" s="1"/>
      <c r="C746" s="1"/>
    </row>
    <row r="747" spans="1:3" x14ac:dyDescent="0.4">
      <c r="A747" s="1"/>
      <c r="B747" s="1"/>
      <c r="C747" s="1"/>
    </row>
    <row r="748" spans="1:3" x14ac:dyDescent="0.4">
      <c r="A748" s="1"/>
      <c r="B748" s="1"/>
      <c r="C748" s="1"/>
    </row>
    <row r="749" spans="1:3" x14ac:dyDescent="0.4">
      <c r="A749" s="1"/>
      <c r="B749" s="1"/>
      <c r="C749" s="1"/>
    </row>
    <row r="750" spans="1:3" x14ac:dyDescent="0.4">
      <c r="A750" s="1"/>
      <c r="B750" s="1"/>
      <c r="C750" s="1"/>
    </row>
    <row r="751" spans="1:3" x14ac:dyDescent="0.4">
      <c r="A751" s="1"/>
      <c r="B751" s="1"/>
      <c r="C751" s="1"/>
    </row>
    <row r="752" spans="1:3" x14ac:dyDescent="0.4">
      <c r="A752" s="1"/>
      <c r="B752" s="1"/>
      <c r="C752" s="1"/>
    </row>
    <row r="753" spans="1:3" x14ac:dyDescent="0.4">
      <c r="A753" s="1"/>
      <c r="B753" s="1"/>
      <c r="C753" s="1"/>
    </row>
    <row r="754" spans="1:3" x14ac:dyDescent="0.4">
      <c r="A754" s="1"/>
      <c r="B754" s="1"/>
      <c r="C754" s="1"/>
    </row>
    <row r="755" spans="1:3" x14ac:dyDescent="0.4">
      <c r="A755" s="1"/>
      <c r="B755" s="1"/>
      <c r="C755" s="1"/>
    </row>
    <row r="756" spans="1:3" x14ac:dyDescent="0.4">
      <c r="A756" s="1"/>
      <c r="B756" s="1"/>
      <c r="C756" s="1"/>
    </row>
    <row r="757" spans="1:3" x14ac:dyDescent="0.4">
      <c r="A757" s="1"/>
      <c r="B757" s="1"/>
      <c r="C757" s="1"/>
    </row>
    <row r="758" spans="1:3" x14ac:dyDescent="0.4">
      <c r="A758" s="1"/>
      <c r="B758" s="1"/>
      <c r="C758" s="1"/>
    </row>
    <row r="759" spans="1:3" x14ac:dyDescent="0.4">
      <c r="A759" s="1"/>
      <c r="B759" s="1"/>
      <c r="C759" s="1"/>
    </row>
    <row r="760" spans="1:3" x14ac:dyDescent="0.4">
      <c r="A760" s="1"/>
      <c r="B760" s="1"/>
      <c r="C760" s="1"/>
    </row>
    <row r="761" spans="1:3" x14ac:dyDescent="0.4">
      <c r="A761" s="1"/>
      <c r="B761" s="1"/>
      <c r="C761" s="1"/>
    </row>
    <row r="762" spans="1:3" x14ac:dyDescent="0.4">
      <c r="A762" s="1"/>
      <c r="B762" s="1"/>
      <c r="C762" s="1"/>
    </row>
    <row r="763" spans="1:3" x14ac:dyDescent="0.4">
      <c r="A763" s="1"/>
      <c r="B763" s="1"/>
      <c r="C763" s="1"/>
    </row>
    <row r="764" spans="1:3" x14ac:dyDescent="0.4">
      <c r="A764" s="1"/>
      <c r="B764" s="1"/>
      <c r="C764" s="1"/>
    </row>
    <row r="765" spans="1:3" x14ac:dyDescent="0.4">
      <c r="A765" s="1"/>
      <c r="B765" s="1"/>
      <c r="C765" s="1"/>
    </row>
    <row r="766" spans="1:3" x14ac:dyDescent="0.4">
      <c r="A766" s="1"/>
      <c r="B766" s="1"/>
      <c r="C766" s="1"/>
    </row>
    <row r="767" spans="1:3" x14ac:dyDescent="0.4">
      <c r="A767" s="1"/>
      <c r="B767" s="1"/>
      <c r="C767" s="1"/>
    </row>
    <row r="768" spans="1:3" x14ac:dyDescent="0.4">
      <c r="A768" s="1"/>
      <c r="B768" s="1"/>
      <c r="C768" s="1"/>
    </row>
    <row r="769" spans="1:3" x14ac:dyDescent="0.4">
      <c r="A769" s="1"/>
      <c r="B769" s="1"/>
      <c r="C769" s="1"/>
    </row>
    <row r="770" spans="1:3" x14ac:dyDescent="0.4">
      <c r="A770" s="1"/>
      <c r="B770" s="1"/>
      <c r="C770" s="1"/>
    </row>
    <row r="771" spans="1:3" x14ac:dyDescent="0.4">
      <c r="A771" s="1"/>
      <c r="B771" s="1"/>
      <c r="C771" s="1"/>
    </row>
    <row r="772" spans="1:3" x14ac:dyDescent="0.4">
      <c r="A772" s="1"/>
      <c r="B772" s="1"/>
      <c r="C772" s="1"/>
    </row>
    <row r="773" spans="1:3" x14ac:dyDescent="0.4">
      <c r="A773" s="1"/>
      <c r="B773" s="1"/>
      <c r="C773" s="1"/>
    </row>
    <row r="774" spans="1:3" x14ac:dyDescent="0.4">
      <c r="A774" s="1"/>
      <c r="B774" s="1"/>
      <c r="C774" s="1"/>
    </row>
    <row r="775" spans="1:3" x14ac:dyDescent="0.4">
      <c r="A775" s="1"/>
      <c r="B775" s="1"/>
      <c r="C775" s="1"/>
    </row>
    <row r="776" spans="1:3" x14ac:dyDescent="0.4">
      <c r="A776" s="1"/>
      <c r="B776" s="1"/>
      <c r="C776" s="1"/>
    </row>
    <row r="777" spans="1:3" x14ac:dyDescent="0.4">
      <c r="A777" s="1"/>
      <c r="B777" s="1"/>
      <c r="C777" s="1"/>
    </row>
    <row r="778" spans="1:3" x14ac:dyDescent="0.4">
      <c r="A778" s="1"/>
      <c r="B778" s="1"/>
      <c r="C778" s="1"/>
    </row>
    <row r="779" spans="1:3" x14ac:dyDescent="0.4">
      <c r="A779" s="1"/>
      <c r="B779" s="1"/>
      <c r="C779" s="1"/>
    </row>
    <row r="780" spans="1:3" x14ac:dyDescent="0.4">
      <c r="A780" s="1"/>
      <c r="B780" s="1"/>
      <c r="C780" s="1"/>
    </row>
    <row r="781" spans="1:3" x14ac:dyDescent="0.4">
      <c r="A781" s="1"/>
      <c r="B781" s="1"/>
      <c r="C781" s="1"/>
    </row>
    <row r="782" spans="1:3" x14ac:dyDescent="0.4">
      <c r="A782" s="1"/>
      <c r="B782" s="1"/>
      <c r="C782" s="1"/>
    </row>
    <row r="783" spans="1:3" x14ac:dyDescent="0.4">
      <c r="A783" s="1"/>
      <c r="B783" s="1"/>
      <c r="C783" s="1"/>
    </row>
    <row r="784" spans="1:3" x14ac:dyDescent="0.4">
      <c r="A784" s="1"/>
      <c r="B784" s="1"/>
      <c r="C784" s="1"/>
    </row>
    <row r="785" spans="1:3" x14ac:dyDescent="0.4">
      <c r="A785" s="1"/>
      <c r="B785" s="1"/>
      <c r="C785" s="1"/>
    </row>
    <row r="786" spans="1:3" x14ac:dyDescent="0.4">
      <c r="A786" s="1"/>
      <c r="B786" s="1"/>
      <c r="C786" s="1"/>
    </row>
    <row r="787" spans="1:3" x14ac:dyDescent="0.4">
      <c r="A787" s="1"/>
      <c r="B787" s="1"/>
      <c r="C787" s="1"/>
    </row>
    <row r="788" spans="1:3" x14ac:dyDescent="0.4">
      <c r="A788" s="1"/>
      <c r="B788" s="1"/>
      <c r="C788" s="1"/>
    </row>
    <row r="789" spans="1:3" x14ac:dyDescent="0.4">
      <c r="A789" s="1"/>
      <c r="B789" s="1"/>
      <c r="C789" s="1"/>
    </row>
    <row r="790" spans="1:3" x14ac:dyDescent="0.4">
      <c r="A790" s="1"/>
      <c r="B790" s="1"/>
      <c r="C790" s="1"/>
    </row>
    <row r="791" spans="1:3" x14ac:dyDescent="0.4">
      <c r="A791" s="1"/>
      <c r="B791" s="1"/>
      <c r="C791" s="1"/>
    </row>
    <row r="792" spans="1:3" x14ac:dyDescent="0.4">
      <c r="A792" s="1"/>
      <c r="B792" s="1"/>
      <c r="C792" s="1"/>
    </row>
    <row r="793" spans="1:3" x14ac:dyDescent="0.4">
      <c r="A793" s="1"/>
      <c r="B793" s="1"/>
      <c r="C793" s="1"/>
    </row>
    <row r="794" spans="1:3" x14ac:dyDescent="0.4">
      <c r="A794" s="1"/>
      <c r="B794" s="1"/>
      <c r="C794" s="1"/>
    </row>
    <row r="795" spans="1:3" x14ac:dyDescent="0.4">
      <c r="A795" s="1"/>
      <c r="B795" s="1"/>
      <c r="C795" s="1"/>
    </row>
    <row r="796" spans="1:3" x14ac:dyDescent="0.4">
      <c r="A796" s="1"/>
      <c r="B796" s="1"/>
      <c r="C796" s="1"/>
    </row>
    <row r="797" spans="1:3" x14ac:dyDescent="0.4">
      <c r="A797" s="1"/>
      <c r="B797" s="1"/>
      <c r="C797" s="1"/>
    </row>
    <row r="798" spans="1:3" x14ac:dyDescent="0.4">
      <c r="A798" s="1"/>
      <c r="B798" s="1"/>
      <c r="C798" s="1"/>
    </row>
    <row r="799" spans="1:3" x14ac:dyDescent="0.4">
      <c r="A799" s="1"/>
      <c r="B799" s="1"/>
      <c r="C799" s="1"/>
    </row>
    <row r="800" spans="1:3" x14ac:dyDescent="0.4">
      <c r="A800" s="1"/>
      <c r="B800" s="1"/>
      <c r="C800" s="1"/>
    </row>
    <row r="801" spans="1:3" x14ac:dyDescent="0.4">
      <c r="A801" s="1"/>
      <c r="B801" s="1"/>
      <c r="C801" s="1"/>
    </row>
    <row r="802" spans="1:3" x14ac:dyDescent="0.4">
      <c r="A802" s="1"/>
      <c r="B802" s="1"/>
      <c r="C802" s="1"/>
    </row>
    <row r="803" spans="1:3" x14ac:dyDescent="0.4">
      <c r="A803" s="1"/>
      <c r="B803" s="1"/>
      <c r="C803" s="1"/>
    </row>
    <row r="804" spans="1:3" x14ac:dyDescent="0.4">
      <c r="A804" s="1"/>
      <c r="B804" s="1"/>
      <c r="C804" s="1"/>
    </row>
    <row r="805" spans="1:3" x14ac:dyDescent="0.4">
      <c r="A805" s="1"/>
      <c r="B805" s="1"/>
      <c r="C805" s="1"/>
    </row>
    <row r="806" spans="1:3" x14ac:dyDescent="0.4">
      <c r="A806" s="1"/>
      <c r="B806" s="1"/>
      <c r="C806" s="1"/>
    </row>
    <row r="807" spans="1:3" x14ac:dyDescent="0.4">
      <c r="A807" s="1"/>
      <c r="B807" s="1"/>
      <c r="C807" s="1"/>
    </row>
    <row r="808" spans="1:3" x14ac:dyDescent="0.4">
      <c r="A808" s="1"/>
      <c r="B808" s="1"/>
      <c r="C808" s="1"/>
    </row>
    <row r="809" spans="1:3" x14ac:dyDescent="0.4">
      <c r="A809" s="1"/>
      <c r="B809" s="1"/>
      <c r="C809" s="1"/>
    </row>
    <row r="810" spans="1:3" x14ac:dyDescent="0.4">
      <c r="A810" s="1"/>
      <c r="B810" s="1"/>
      <c r="C810" s="1"/>
    </row>
    <row r="811" spans="1:3" x14ac:dyDescent="0.4">
      <c r="A811" s="1"/>
      <c r="B811" s="1"/>
      <c r="C811" s="1"/>
    </row>
    <row r="812" spans="1:3" x14ac:dyDescent="0.4">
      <c r="A812" s="1"/>
      <c r="B812" s="1"/>
      <c r="C812" s="1"/>
    </row>
    <row r="813" spans="1:3" x14ac:dyDescent="0.4">
      <c r="A813" s="1"/>
      <c r="B813" s="1"/>
      <c r="C813" s="1"/>
    </row>
    <row r="814" spans="1:3" x14ac:dyDescent="0.4">
      <c r="A814" s="1"/>
      <c r="B814" s="1"/>
      <c r="C814" s="1"/>
    </row>
    <row r="815" spans="1:3" x14ac:dyDescent="0.4">
      <c r="A815" s="1"/>
      <c r="B815" s="1"/>
      <c r="C815" s="1"/>
    </row>
    <row r="816" spans="1:3" x14ac:dyDescent="0.4">
      <c r="A816" s="1"/>
      <c r="B816" s="1"/>
      <c r="C816" s="1"/>
    </row>
    <row r="817" spans="1:3" x14ac:dyDescent="0.4">
      <c r="A817" s="1"/>
      <c r="B817" s="1"/>
      <c r="C817" s="1"/>
    </row>
    <row r="818" spans="1:3" x14ac:dyDescent="0.4">
      <c r="A818" s="1"/>
      <c r="B818" s="1"/>
      <c r="C818" s="1"/>
    </row>
    <row r="819" spans="1:3" x14ac:dyDescent="0.4">
      <c r="A819" s="1"/>
      <c r="B819" s="1"/>
      <c r="C819" s="1"/>
    </row>
    <row r="820" spans="1:3" x14ac:dyDescent="0.4">
      <c r="A820" s="1"/>
      <c r="B820" s="1"/>
      <c r="C820" s="1"/>
    </row>
    <row r="821" spans="1:3" x14ac:dyDescent="0.4">
      <c r="A821" s="1"/>
      <c r="B821" s="1"/>
      <c r="C821" s="1"/>
    </row>
    <row r="822" spans="1:3" x14ac:dyDescent="0.4">
      <c r="A822" s="1"/>
      <c r="B822" s="1"/>
      <c r="C822" s="1"/>
    </row>
    <row r="823" spans="1:3" x14ac:dyDescent="0.4">
      <c r="A823" s="1"/>
      <c r="B823" s="1"/>
      <c r="C823" s="1"/>
    </row>
    <row r="824" spans="1:3" x14ac:dyDescent="0.4">
      <c r="A824" s="1"/>
      <c r="B824" s="1"/>
      <c r="C824" s="1"/>
    </row>
    <row r="825" spans="1:3" x14ac:dyDescent="0.4">
      <c r="A825" s="1"/>
      <c r="B825" s="1"/>
      <c r="C825" s="1"/>
    </row>
    <row r="826" spans="1:3" x14ac:dyDescent="0.4">
      <c r="A826" s="1"/>
      <c r="B826" s="1"/>
      <c r="C826" s="1"/>
    </row>
    <row r="827" spans="1:3" x14ac:dyDescent="0.4">
      <c r="A827" s="1"/>
      <c r="B827" s="1"/>
      <c r="C827" s="1"/>
    </row>
    <row r="828" spans="1:3" x14ac:dyDescent="0.4">
      <c r="A828" s="1"/>
      <c r="B828" s="1"/>
      <c r="C828" s="1"/>
    </row>
    <row r="829" spans="1:3" x14ac:dyDescent="0.4">
      <c r="A829" s="1"/>
      <c r="B829" s="1"/>
      <c r="C829" s="1"/>
    </row>
    <row r="830" spans="1:3" x14ac:dyDescent="0.4">
      <c r="A830" s="1"/>
      <c r="B830" s="1"/>
      <c r="C830" s="1"/>
    </row>
    <row r="831" spans="1:3" x14ac:dyDescent="0.4">
      <c r="A831" s="1"/>
      <c r="B831" s="1"/>
      <c r="C831" s="1"/>
    </row>
    <row r="832" spans="1:3" x14ac:dyDescent="0.4">
      <c r="A832" s="1"/>
      <c r="B832" s="1"/>
      <c r="C832" s="1"/>
    </row>
    <row r="833" spans="1:3" x14ac:dyDescent="0.4">
      <c r="A833" s="1"/>
      <c r="B833" s="1"/>
      <c r="C833" s="1"/>
    </row>
    <row r="834" spans="1:3" x14ac:dyDescent="0.4">
      <c r="A834" s="1"/>
      <c r="B834" s="1"/>
      <c r="C834" s="1"/>
    </row>
    <row r="835" spans="1:3" x14ac:dyDescent="0.4">
      <c r="A835" s="1"/>
      <c r="B835" s="1"/>
      <c r="C835" s="1"/>
    </row>
    <row r="836" spans="1:3" x14ac:dyDescent="0.4">
      <c r="A836" s="1"/>
      <c r="B836" s="1"/>
      <c r="C836" s="1"/>
    </row>
    <row r="837" spans="1:3" x14ac:dyDescent="0.4">
      <c r="A837" s="1"/>
      <c r="B837" s="1"/>
      <c r="C837" s="1"/>
    </row>
    <row r="838" spans="1:3" x14ac:dyDescent="0.4">
      <c r="A838" s="1"/>
      <c r="B838" s="1"/>
      <c r="C838" s="1"/>
    </row>
    <row r="839" spans="1:3" x14ac:dyDescent="0.4">
      <c r="A839" s="1"/>
      <c r="B839" s="1"/>
      <c r="C839" s="1"/>
    </row>
    <row r="840" spans="1:3" x14ac:dyDescent="0.4">
      <c r="A840" s="1"/>
      <c r="B840" s="1"/>
      <c r="C840" s="1"/>
    </row>
    <row r="841" spans="1:3" x14ac:dyDescent="0.4">
      <c r="A841" s="1"/>
      <c r="B841" s="1"/>
      <c r="C841" s="1"/>
    </row>
    <row r="842" spans="1:3" x14ac:dyDescent="0.4">
      <c r="A842" s="1"/>
      <c r="B842" s="1"/>
      <c r="C842" s="1"/>
    </row>
    <row r="843" spans="1:3" x14ac:dyDescent="0.4">
      <c r="A843" s="1"/>
      <c r="B843" s="1"/>
      <c r="C843" s="1"/>
    </row>
    <row r="844" spans="1:3" x14ac:dyDescent="0.4">
      <c r="A844" s="1"/>
      <c r="B844" s="1"/>
      <c r="C844" s="1"/>
    </row>
    <row r="845" spans="1:3" x14ac:dyDescent="0.4">
      <c r="A845" s="1"/>
      <c r="B845" s="1"/>
      <c r="C845" s="1"/>
    </row>
    <row r="846" spans="1:3" x14ac:dyDescent="0.4">
      <c r="A846" s="1"/>
      <c r="B846" s="1"/>
      <c r="C846" s="1"/>
    </row>
    <row r="847" spans="1:3" x14ac:dyDescent="0.4">
      <c r="A847" s="1"/>
      <c r="B847" s="1"/>
      <c r="C847" s="1"/>
    </row>
    <row r="848" spans="1:3" x14ac:dyDescent="0.4">
      <c r="A848" s="1"/>
      <c r="B848" s="1"/>
      <c r="C848" s="1"/>
    </row>
    <row r="849" spans="1:3" x14ac:dyDescent="0.4">
      <c r="A849" s="1"/>
      <c r="B849" s="1"/>
      <c r="C849" s="1"/>
    </row>
    <row r="850" spans="1:3" x14ac:dyDescent="0.4">
      <c r="A850" s="1"/>
      <c r="B850" s="1"/>
      <c r="C850" s="1"/>
    </row>
    <row r="851" spans="1:3" x14ac:dyDescent="0.4">
      <c r="A851" s="1"/>
      <c r="B851" s="1"/>
      <c r="C851" s="1"/>
    </row>
    <row r="852" spans="1:3" x14ac:dyDescent="0.4">
      <c r="A852" s="1"/>
      <c r="B852" s="1"/>
      <c r="C852" s="1"/>
    </row>
    <row r="853" spans="1:3" x14ac:dyDescent="0.4">
      <c r="A853" s="1"/>
      <c r="B853" s="1"/>
      <c r="C853" s="1"/>
    </row>
    <row r="854" spans="1:3" x14ac:dyDescent="0.4">
      <c r="A854" s="1"/>
      <c r="B854" s="1"/>
      <c r="C854" s="1"/>
    </row>
    <row r="855" spans="1:3" x14ac:dyDescent="0.4">
      <c r="A855" s="1"/>
      <c r="B855" s="1"/>
      <c r="C855" s="1"/>
    </row>
    <row r="856" spans="1:3" x14ac:dyDescent="0.4">
      <c r="A856" s="1"/>
      <c r="B856" s="1"/>
      <c r="C856" s="1"/>
    </row>
    <row r="857" spans="1:3" x14ac:dyDescent="0.4">
      <c r="A857" s="1"/>
      <c r="B857" s="1"/>
      <c r="C857" s="1"/>
    </row>
    <row r="858" spans="1:3" x14ac:dyDescent="0.4">
      <c r="A858" s="1"/>
      <c r="B858" s="1"/>
      <c r="C858" s="1"/>
    </row>
    <row r="859" spans="1:3" x14ac:dyDescent="0.4">
      <c r="A859" s="1"/>
      <c r="B859" s="1"/>
      <c r="C859" s="1"/>
    </row>
    <row r="860" spans="1:3" x14ac:dyDescent="0.4">
      <c r="A860" s="1"/>
      <c r="B860" s="1"/>
      <c r="C860" s="1"/>
    </row>
    <row r="861" spans="1:3" x14ac:dyDescent="0.4">
      <c r="A861" s="1"/>
      <c r="B861" s="1"/>
      <c r="C861" s="1"/>
    </row>
    <row r="862" spans="1:3" x14ac:dyDescent="0.4">
      <c r="A862" s="1"/>
      <c r="B862" s="1"/>
      <c r="C862" s="1"/>
    </row>
    <row r="863" spans="1:3" x14ac:dyDescent="0.4">
      <c r="A863" s="1"/>
      <c r="B863" s="1"/>
      <c r="C863" s="1"/>
    </row>
    <row r="864" spans="1:3" x14ac:dyDescent="0.4">
      <c r="A864" s="1"/>
      <c r="B864" s="1"/>
      <c r="C864" s="1"/>
    </row>
    <row r="865" spans="1:3" x14ac:dyDescent="0.4">
      <c r="A865" s="1"/>
      <c r="B865" s="1"/>
      <c r="C865" s="1"/>
    </row>
    <row r="866" spans="1:3" x14ac:dyDescent="0.4">
      <c r="A866" s="1"/>
      <c r="B866" s="1"/>
      <c r="C866" s="1"/>
    </row>
    <row r="867" spans="1:3" x14ac:dyDescent="0.4">
      <c r="A867" s="1"/>
      <c r="B867" s="1"/>
      <c r="C867" s="1"/>
    </row>
    <row r="868" spans="1:3" x14ac:dyDescent="0.4">
      <c r="A868" s="1"/>
      <c r="B868" s="1"/>
      <c r="C868" s="1"/>
    </row>
    <row r="869" spans="1:3" x14ac:dyDescent="0.4">
      <c r="A869" s="1"/>
      <c r="B869" s="1"/>
      <c r="C869" s="1"/>
    </row>
    <row r="870" spans="1:3" x14ac:dyDescent="0.4">
      <c r="A870" s="1"/>
      <c r="B870" s="1"/>
      <c r="C870" s="1"/>
    </row>
    <row r="871" spans="1:3" x14ac:dyDescent="0.4">
      <c r="A871" s="1"/>
      <c r="B871" s="1"/>
      <c r="C871" s="1"/>
    </row>
    <row r="872" spans="1:3" x14ac:dyDescent="0.4">
      <c r="A872" s="1"/>
      <c r="B872" s="1"/>
      <c r="C872" s="1"/>
    </row>
    <row r="873" spans="1:3" x14ac:dyDescent="0.4">
      <c r="A873" s="1"/>
      <c r="B873" s="1"/>
      <c r="C873" s="1"/>
    </row>
    <row r="874" spans="1:3" x14ac:dyDescent="0.4">
      <c r="A874" s="1"/>
      <c r="B874" s="1"/>
      <c r="C874" s="1"/>
    </row>
    <row r="875" spans="1:3" x14ac:dyDescent="0.4">
      <c r="A875" s="1"/>
      <c r="B875" s="1"/>
      <c r="C875" s="1"/>
    </row>
    <row r="876" spans="1:3" x14ac:dyDescent="0.4">
      <c r="A876" s="1"/>
      <c r="B876" s="1"/>
      <c r="C876" s="1"/>
    </row>
    <row r="877" spans="1:3" x14ac:dyDescent="0.4">
      <c r="A877" s="1"/>
      <c r="B877" s="1"/>
      <c r="C877" s="1"/>
    </row>
    <row r="878" spans="1:3" x14ac:dyDescent="0.4">
      <c r="A878" s="1"/>
      <c r="B878" s="1"/>
      <c r="C878" s="1"/>
    </row>
    <row r="879" spans="1:3" x14ac:dyDescent="0.4">
      <c r="A879" s="1"/>
      <c r="B879" s="1"/>
      <c r="C879" s="1"/>
    </row>
    <row r="880" spans="1:3" x14ac:dyDescent="0.4">
      <c r="A880" s="1"/>
      <c r="B880" s="1"/>
      <c r="C880" s="1"/>
    </row>
    <row r="881" spans="1:3" x14ac:dyDescent="0.4">
      <c r="A881" s="1"/>
      <c r="B881" s="1"/>
      <c r="C881" s="1"/>
    </row>
    <row r="882" spans="1:3" x14ac:dyDescent="0.4">
      <c r="A882" s="1"/>
      <c r="B882" s="1"/>
      <c r="C882" s="1"/>
    </row>
    <row r="883" spans="1:3" x14ac:dyDescent="0.4">
      <c r="A883" s="1"/>
      <c r="B883" s="1"/>
      <c r="C883" s="1"/>
    </row>
    <row r="884" spans="1:3" x14ac:dyDescent="0.4">
      <c r="A884" s="1"/>
      <c r="B884" s="1"/>
      <c r="C884" s="1"/>
    </row>
    <row r="885" spans="1:3" x14ac:dyDescent="0.4">
      <c r="A885" s="1"/>
      <c r="B885" s="1"/>
      <c r="C885" s="1"/>
    </row>
    <row r="886" spans="1:3" x14ac:dyDescent="0.4">
      <c r="A886" s="1"/>
      <c r="B886" s="1"/>
      <c r="C886" s="1"/>
    </row>
    <row r="887" spans="1:3" x14ac:dyDescent="0.4">
      <c r="A887" s="1"/>
      <c r="B887" s="1"/>
      <c r="C887" s="1"/>
    </row>
    <row r="888" spans="1:3" x14ac:dyDescent="0.4">
      <c r="A888" s="1"/>
      <c r="B888" s="1"/>
      <c r="C888" s="1"/>
    </row>
    <row r="889" spans="1:3" x14ac:dyDescent="0.4">
      <c r="A889" s="1"/>
      <c r="B889" s="1"/>
      <c r="C889" s="1"/>
    </row>
    <row r="890" spans="1:3" x14ac:dyDescent="0.4">
      <c r="A890" s="1"/>
      <c r="B890" s="1"/>
      <c r="C890" s="1"/>
    </row>
    <row r="891" spans="1:3" x14ac:dyDescent="0.4">
      <c r="A891" s="1"/>
      <c r="B891" s="1"/>
      <c r="C891" s="1"/>
    </row>
    <row r="892" spans="1:3" x14ac:dyDescent="0.4">
      <c r="A892" s="1"/>
      <c r="B892" s="1"/>
      <c r="C892" s="1"/>
    </row>
    <row r="893" spans="1:3" x14ac:dyDescent="0.4">
      <c r="A893" s="1"/>
      <c r="B893" s="1"/>
      <c r="C893" s="1"/>
    </row>
    <row r="894" spans="1:3" x14ac:dyDescent="0.4">
      <c r="A894" s="1"/>
      <c r="B894" s="1"/>
      <c r="C894" s="1"/>
    </row>
    <row r="895" spans="1:3" x14ac:dyDescent="0.4">
      <c r="A895" s="1"/>
      <c r="B895" s="1"/>
      <c r="C895" s="1"/>
    </row>
    <row r="896" spans="1:3" x14ac:dyDescent="0.4">
      <c r="A896" s="1"/>
      <c r="B896" s="1"/>
      <c r="C896" s="1"/>
    </row>
    <row r="897" spans="1:3" x14ac:dyDescent="0.4">
      <c r="A897" s="1"/>
      <c r="B897" s="1"/>
      <c r="C897" s="1"/>
    </row>
    <row r="898" spans="1:3" x14ac:dyDescent="0.4">
      <c r="A898" s="1"/>
      <c r="B898" s="1"/>
      <c r="C898" s="1"/>
    </row>
    <row r="899" spans="1:3" x14ac:dyDescent="0.4">
      <c r="A899" s="1"/>
      <c r="B899" s="1"/>
      <c r="C899" s="1"/>
    </row>
    <row r="900" spans="1:3" x14ac:dyDescent="0.4">
      <c r="A900" s="1"/>
      <c r="B900" s="1"/>
      <c r="C900" s="1"/>
    </row>
    <row r="901" spans="1:3" x14ac:dyDescent="0.4">
      <c r="A901" s="1"/>
      <c r="B901" s="1"/>
      <c r="C901" s="1"/>
    </row>
    <row r="902" spans="1:3" x14ac:dyDescent="0.4">
      <c r="A902" s="1"/>
      <c r="B902" s="1"/>
      <c r="C902" s="1"/>
    </row>
    <row r="903" spans="1:3" x14ac:dyDescent="0.4">
      <c r="A903" s="1"/>
      <c r="B903" s="1"/>
      <c r="C903" s="1"/>
    </row>
    <row r="904" spans="1:3" x14ac:dyDescent="0.4">
      <c r="A904" s="1"/>
      <c r="B904" s="1"/>
      <c r="C904" s="1"/>
    </row>
    <row r="905" spans="1:3" x14ac:dyDescent="0.4">
      <c r="A905" s="1"/>
      <c r="B905" s="1"/>
      <c r="C905" s="1"/>
    </row>
    <row r="906" spans="1:3" x14ac:dyDescent="0.4">
      <c r="A906" s="1"/>
      <c r="B906" s="1"/>
      <c r="C906" s="1"/>
    </row>
    <row r="907" spans="1:3" x14ac:dyDescent="0.4">
      <c r="A907" s="1"/>
      <c r="B907" s="1"/>
      <c r="C907" s="1"/>
    </row>
    <row r="908" spans="1:3" x14ac:dyDescent="0.4">
      <c r="A908" s="1"/>
      <c r="B908" s="1"/>
      <c r="C908" s="1"/>
    </row>
    <row r="909" spans="1:3" x14ac:dyDescent="0.4">
      <c r="A909" s="1"/>
      <c r="B909" s="1"/>
      <c r="C909" s="1"/>
    </row>
    <row r="910" spans="1:3" x14ac:dyDescent="0.4">
      <c r="A910" s="1"/>
      <c r="B910" s="1"/>
      <c r="C910" s="1"/>
    </row>
    <row r="911" spans="1:3" x14ac:dyDescent="0.4">
      <c r="A911" s="1"/>
      <c r="B911" s="1"/>
      <c r="C911" s="1"/>
    </row>
    <row r="912" spans="1:3" x14ac:dyDescent="0.4">
      <c r="A912" s="1"/>
      <c r="B912" s="1"/>
      <c r="C912" s="1"/>
    </row>
    <row r="913" spans="1:3" x14ac:dyDescent="0.4">
      <c r="A913" s="1"/>
      <c r="B913" s="1"/>
      <c r="C913" s="1"/>
    </row>
    <row r="914" spans="1:3" x14ac:dyDescent="0.4">
      <c r="A914" s="1"/>
      <c r="B914" s="1"/>
      <c r="C914" s="1"/>
    </row>
    <row r="915" spans="1:3" x14ac:dyDescent="0.4">
      <c r="A915" s="1"/>
      <c r="B915" s="1"/>
      <c r="C915" s="1"/>
    </row>
    <row r="916" spans="1:3" x14ac:dyDescent="0.4">
      <c r="A916" s="1"/>
      <c r="B916" s="1"/>
      <c r="C916" s="1"/>
    </row>
    <row r="917" spans="1:3" x14ac:dyDescent="0.4">
      <c r="A917" s="1"/>
      <c r="B917" s="1"/>
      <c r="C917" s="1"/>
    </row>
    <row r="918" spans="1:3" x14ac:dyDescent="0.4">
      <c r="A918" s="1"/>
      <c r="B918" s="1"/>
      <c r="C918" s="1"/>
    </row>
    <row r="919" spans="1:3" x14ac:dyDescent="0.4">
      <c r="A919" s="1"/>
      <c r="B919" s="1"/>
      <c r="C919" s="1"/>
    </row>
    <row r="920" spans="1:3" x14ac:dyDescent="0.4">
      <c r="A920" s="1"/>
      <c r="B920" s="1"/>
      <c r="C920" s="1"/>
    </row>
    <row r="921" spans="1:3" x14ac:dyDescent="0.4">
      <c r="A921" s="1"/>
      <c r="B921" s="1"/>
      <c r="C921" s="1"/>
    </row>
    <row r="922" spans="1:3" x14ac:dyDescent="0.4">
      <c r="A922" s="1"/>
      <c r="B922" s="1"/>
      <c r="C922" s="1"/>
    </row>
    <row r="923" spans="1:3" x14ac:dyDescent="0.4">
      <c r="A923" s="1"/>
      <c r="B923" s="1"/>
      <c r="C923" s="1"/>
    </row>
    <row r="924" spans="1:3" x14ac:dyDescent="0.4">
      <c r="A924" s="1"/>
      <c r="B924" s="1"/>
      <c r="C924" s="1"/>
    </row>
    <row r="925" spans="1:3" x14ac:dyDescent="0.4">
      <c r="A925" s="1"/>
      <c r="B925" s="1"/>
      <c r="C925" s="1"/>
    </row>
    <row r="926" spans="1:3" x14ac:dyDescent="0.4">
      <c r="A926" s="1"/>
      <c r="B926" s="1"/>
      <c r="C926" s="1"/>
    </row>
    <row r="927" spans="1:3" x14ac:dyDescent="0.4">
      <c r="A927" s="1"/>
      <c r="B927" s="1"/>
      <c r="C927" s="1"/>
    </row>
    <row r="928" spans="1:3" x14ac:dyDescent="0.4">
      <c r="A928" s="1"/>
      <c r="B928" s="1"/>
      <c r="C928" s="1"/>
    </row>
    <row r="929" spans="1:3" x14ac:dyDescent="0.4">
      <c r="A929" s="1"/>
      <c r="B929" s="1"/>
      <c r="C929" s="1"/>
    </row>
    <row r="930" spans="1:3" x14ac:dyDescent="0.4">
      <c r="A930" s="1"/>
      <c r="B930" s="1"/>
      <c r="C930" s="1"/>
    </row>
    <row r="931" spans="1:3" x14ac:dyDescent="0.4">
      <c r="A931" s="1"/>
      <c r="B931" s="1"/>
      <c r="C931" s="1"/>
    </row>
    <row r="932" spans="1:3" x14ac:dyDescent="0.4">
      <c r="A932" s="1"/>
      <c r="B932" s="1"/>
      <c r="C932" s="1"/>
    </row>
    <row r="933" spans="1:3" x14ac:dyDescent="0.4">
      <c r="A933" s="1"/>
      <c r="B933" s="1"/>
      <c r="C933" s="1"/>
    </row>
    <row r="934" spans="1:3" x14ac:dyDescent="0.4">
      <c r="A934" s="1"/>
      <c r="B934" s="1"/>
      <c r="C934" s="1"/>
    </row>
    <row r="935" spans="1:3" x14ac:dyDescent="0.4">
      <c r="A935" s="1"/>
      <c r="B935" s="1"/>
      <c r="C935" s="1"/>
    </row>
    <row r="936" spans="1:3" x14ac:dyDescent="0.4">
      <c r="A936" s="1"/>
      <c r="B936" s="1"/>
      <c r="C936" s="1"/>
    </row>
    <row r="937" spans="1:3" x14ac:dyDescent="0.4">
      <c r="A937" s="1"/>
      <c r="B937" s="1"/>
      <c r="C937" s="1"/>
    </row>
    <row r="938" spans="1:3" x14ac:dyDescent="0.4">
      <c r="A938" s="1"/>
      <c r="B938" s="1"/>
      <c r="C938" s="1"/>
    </row>
    <row r="939" spans="1:3" x14ac:dyDescent="0.4">
      <c r="A939" s="1"/>
      <c r="B939" s="1"/>
      <c r="C939" s="1"/>
    </row>
    <row r="940" spans="1:3" x14ac:dyDescent="0.4">
      <c r="A940" s="1"/>
      <c r="B940" s="1"/>
      <c r="C940" s="1"/>
    </row>
    <row r="941" spans="1:3" x14ac:dyDescent="0.4">
      <c r="A941" s="1"/>
      <c r="B941" s="1"/>
      <c r="C941" s="1"/>
    </row>
    <row r="942" spans="1:3" x14ac:dyDescent="0.4">
      <c r="A942" s="1"/>
      <c r="B942" s="1"/>
      <c r="C942" s="1"/>
    </row>
    <row r="943" spans="1:3" x14ac:dyDescent="0.4">
      <c r="A943" s="1"/>
      <c r="B943" s="1"/>
      <c r="C943" s="1"/>
    </row>
    <row r="944" spans="1:3" x14ac:dyDescent="0.4">
      <c r="A944" s="1"/>
      <c r="B944" s="1"/>
      <c r="C944" s="1"/>
    </row>
    <row r="945" spans="1:3" x14ac:dyDescent="0.4">
      <c r="A945" s="1"/>
      <c r="B945" s="1"/>
      <c r="C945" s="1"/>
    </row>
    <row r="946" spans="1:3" x14ac:dyDescent="0.4">
      <c r="A946" s="1"/>
      <c r="B946" s="1"/>
      <c r="C946" s="1"/>
    </row>
    <row r="947" spans="1:3" x14ac:dyDescent="0.4">
      <c r="A947" s="1"/>
      <c r="B947" s="1"/>
      <c r="C947" s="1"/>
    </row>
    <row r="948" spans="1:3" x14ac:dyDescent="0.4">
      <c r="A948" s="1"/>
      <c r="B948" s="1"/>
      <c r="C948" s="1"/>
    </row>
    <row r="949" spans="1:3" x14ac:dyDescent="0.4">
      <c r="A949" s="1"/>
      <c r="B949" s="1"/>
      <c r="C949" s="1"/>
    </row>
    <row r="950" spans="1:3" x14ac:dyDescent="0.4">
      <c r="A950" s="1"/>
      <c r="B950" s="1"/>
      <c r="C950" s="1"/>
    </row>
    <row r="951" spans="1:3" x14ac:dyDescent="0.4">
      <c r="A951" s="1"/>
      <c r="B951" s="1"/>
      <c r="C951" s="1"/>
    </row>
    <row r="952" spans="1:3" x14ac:dyDescent="0.4">
      <c r="A952" s="1"/>
      <c r="B952" s="1"/>
      <c r="C952" s="1"/>
    </row>
    <row r="953" spans="1:3" x14ac:dyDescent="0.4">
      <c r="A953" s="1"/>
      <c r="B953" s="1"/>
      <c r="C953" s="1"/>
    </row>
    <row r="954" spans="1:3" x14ac:dyDescent="0.4">
      <c r="A954" s="1"/>
      <c r="B954" s="1"/>
      <c r="C954" s="1"/>
    </row>
    <row r="955" spans="1:3" x14ac:dyDescent="0.4">
      <c r="A955" s="1"/>
      <c r="B955" s="1"/>
      <c r="C955" s="1"/>
    </row>
    <row r="956" spans="1:3" x14ac:dyDescent="0.4">
      <c r="A956" s="1"/>
      <c r="B956" s="1"/>
      <c r="C956" s="1"/>
    </row>
    <row r="957" spans="1:3" x14ac:dyDescent="0.4">
      <c r="A957" s="1"/>
      <c r="B957" s="1"/>
      <c r="C957" s="1"/>
    </row>
    <row r="958" spans="1:3" x14ac:dyDescent="0.4">
      <c r="A958" s="1"/>
      <c r="B958" s="1"/>
      <c r="C958" s="1"/>
    </row>
    <row r="959" spans="1:3" x14ac:dyDescent="0.4">
      <c r="A959" s="1"/>
      <c r="B959" s="1"/>
      <c r="C959" s="1"/>
    </row>
    <row r="960" spans="1:3" x14ac:dyDescent="0.4">
      <c r="A960" s="1"/>
      <c r="B960" s="1"/>
      <c r="C960" s="1"/>
    </row>
    <row r="961" spans="1:3" x14ac:dyDescent="0.4">
      <c r="A961" s="1"/>
      <c r="B961" s="1"/>
      <c r="C961" s="1"/>
    </row>
    <row r="962" spans="1:3" x14ac:dyDescent="0.4">
      <c r="A962" s="1"/>
      <c r="B962" s="1"/>
      <c r="C962" s="1"/>
    </row>
    <row r="963" spans="1:3" x14ac:dyDescent="0.4">
      <c r="A963" s="1"/>
      <c r="B963" s="1"/>
      <c r="C963" s="1"/>
    </row>
    <row r="964" spans="1:3" x14ac:dyDescent="0.4">
      <c r="A964" s="1"/>
      <c r="B964" s="1"/>
      <c r="C964" s="1"/>
    </row>
    <row r="965" spans="1:3" x14ac:dyDescent="0.4">
      <c r="A965" s="1"/>
      <c r="B965" s="1"/>
      <c r="C965" s="1"/>
    </row>
    <row r="966" spans="1:3" x14ac:dyDescent="0.4">
      <c r="A966" s="1"/>
      <c r="B966" s="1"/>
      <c r="C966" s="1"/>
    </row>
    <row r="967" spans="1:3" x14ac:dyDescent="0.4">
      <c r="A967" s="1"/>
      <c r="B967" s="1"/>
      <c r="C967" s="1"/>
    </row>
    <row r="968" spans="1:3" x14ac:dyDescent="0.4">
      <c r="A968" s="1"/>
      <c r="B968" s="1"/>
      <c r="C968" s="1"/>
    </row>
    <row r="969" spans="1:3" x14ac:dyDescent="0.4">
      <c r="A969" s="1"/>
      <c r="B969" s="1"/>
      <c r="C969" s="1"/>
    </row>
    <row r="970" spans="1:3" x14ac:dyDescent="0.4">
      <c r="A970" s="1"/>
      <c r="B970" s="1"/>
      <c r="C970" s="1"/>
    </row>
    <row r="971" spans="1:3" x14ac:dyDescent="0.4">
      <c r="A971" s="1"/>
      <c r="B971" s="1"/>
      <c r="C971" s="1"/>
    </row>
    <row r="972" spans="1:3" x14ac:dyDescent="0.4">
      <c r="A972" s="1"/>
      <c r="B972" s="1"/>
      <c r="C972" s="1"/>
    </row>
    <row r="973" spans="1:3" x14ac:dyDescent="0.4">
      <c r="A973" s="1"/>
      <c r="B973" s="1"/>
      <c r="C973" s="1"/>
    </row>
    <row r="974" spans="1:3" x14ac:dyDescent="0.4">
      <c r="A974" s="1"/>
      <c r="B974" s="1"/>
      <c r="C974" s="1"/>
    </row>
    <row r="975" spans="1:3" x14ac:dyDescent="0.4">
      <c r="A975" s="1"/>
      <c r="B975" s="1"/>
      <c r="C975" s="1"/>
    </row>
    <row r="976" spans="1:3" x14ac:dyDescent="0.4">
      <c r="A976" s="1"/>
      <c r="B976" s="1"/>
      <c r="C976" s="1"/>
    </row>
    <row r="977" spans="1:3" x14ac:dyDescent="0.4">
      <c r="A977" s="1"/>
      <c r="B977" s="1"/>
      <c r="C977" s="1"/>
    </row>
    <row r="978" spans="1:3" x14ac:dyDescent="0.4">
      <c r="A978" s="1"/>
      <c r="B978" s="1"/>
      <c r="C978" s="1"/>
    </row>
    <row r="979" spans="1:3" x14ac:dyDescent="0.4">
      <c r="A979" s="1"/>
      <c r="B979" s="1"/>
      <c r="C979" s="1"/>
    </row>
    <row r="980" spans="1:3" x14ac:dyDescent="0.4">
      <c r="A980" s="1"/>
      <c r="B980" s="1"/>
      <c r="C980" s="1"/>
    </row>
    <row r="981" spans="1:3" x14ac:dyDescent="0.4">
      <c r="A981" s="1"/>
      <c r="B981" s="1"/>
      <c r="C981" s="1"/>
    </row>
    <row r="982" spans="1:3" x14ac:dyDescent="0.4">
      <c r="A982" s="1"/>
      <c r="B982" s="1"/>
      <c r="C982" s="1"/>
    </row>
    <row r="983" spans="1:3" x14ac:dyDescent="0.4">
      <c r="A983" s="1"/>
      <c r="B983" s="1"/>
      <c r="C983" s="1"/>
    </row>
    <row r="984" spans="1:3" x14ac:dyDescent="0.4">
      <c r="A984" s="1"/>
      <c r="B984" s="1"/>
      <c r="C984" s="1"/>
    </row>
    <row r="985" spans="1:3" x14ac:dyDescent="0.4">
      <c r="A985" s="1"/>
      <c r="B985" s="1"/>
      <c r="C985" s="1"/>
    </row>
    <row r="986" spans="1:3" x14ac:dyDescent="0.4">
      <c r="A986" s="1"/>
      <c r="B986" s="1"/>
      <c r="C986" s="1"/>
    </row>
    <row r="987" spans="1:3" x14ac:dyDescent="0.4">
      <c r="A987" s="1"/>
      <c r="B987" s="1"/>
      <c r="C987" s="1"/>
    </row>
    <row r="988" spans="1:3" x14ac:dyDescent="0.4">
      <c r="A988" s="1"/>
      <c r="B988" s="1"/>
      <c r="C988" s="1"/>
    </row>
    <row r="989" spans="1:3" x14ac:dyDescent="0.4">
      <c r="A989" s="1"/>
      <c r="B989" s="1"/>
      <c r="C989" s="1"/>
    </row>
    <row r="990" spans="1:3" x14ac:dyDescent="0.4">
      <c r="A990" s="1"/>
      <c r="B990" s="1"/>
      <c r="C990" s="1"/>
    </row>
    <row r="991" spans="1:3" x14ac:dyDescent="0.4">
      <c r="A991" s="1"/>
      <c r="B991" s="1"/>
      <c r="C991" s="1"/>
    </row>
    <row r="992" spans="1:3" x14ac:dyDescent="0.4">
      <c r="A992" s="1"/>
      <c r="B992" s="1"/>
      <c r="C992" s="1"/>
    </row>
    <row r="993" spans="1:3" x14ac:dyDescent="0.4">
      <c r="A993" s="1"/>
      <c r="B993" s="1"/>
      <c r="C993" s="1"/>
    </row>
    <row r="994" spans="1:3" x14ac:dyDescent="0.4">
      <c r="A994" s="1"/>
      <c r="B994" s="1"/>
      <c r="C994" s="1"/>
    </row>
    <row r="995" spans="1:3" x14ac:dyDescent="0.4">
      <c r="A995" s="1"/>
      <c r="B995" s="1"/>
      <c r="C995" s="1"/>
    </row>
    <row r="996" spans="1:3" x14ac:dyDescent="0.4">
      <c r="A996" s="1"/>
      <c r="B996" s="1"/>
      <c r="C996" s="1"/>
    </row>
    <row r="997" spans="1:3" x14ac:dyDescent="0.4">
      <c r="A997" s="1"/>
      <c r="B997" s="1"/>
      <c r="C997" s="1"/>
    </row>
    <row r="998" spans="1:3" x14ac:dyDescent="0.4">
      <c r="A998" s="1"/>
      <c r="B998" s="1"/>
      <c r="C998" s="1"/>
    </row>
    <row r="999" spans="1:3" x14ac:dyDescent="0.4">
      <c r="A999" s="1"/>
      <c r="B999" s="1"/>
      <c r="C999" s="1"/>
    </row>
    <row r="1000" spans="1:3" x14ac:dyDescent="0.4">
      <c r="A1000" s="1"/>
      <c r="B1000" s="1"/>
      <c r="C1000" s="1"/>
    </row>
    <row r="1001" spans="1:3" x14ac:dyDescent="0.4">
      <c r="A1001" s="1"/>
      <c r="B1001" s="1"/>
      <c r="C1001" s="1"/>
    </row>
    <row r="1002" spans="1:3" x14ac:dyDescent="0.4">
      <c r="A1002" s="1"/>
      <c r="B1002" s="1"/>
      <c r="C1002" s="1"/>
    </row>
    <row r="1003" spans="1:3" x14ac:dyDescent="0.4">
      <c r="A1003" s="1"/>
      <c r="B1003" s="1"/>
      <c r="C1003" s="1"/>
    </row>
    <row r="1004" spans="1:3" x14ac:dyDescent="0.4">
      <c r="A1004" s="1"/>
      <c r="B1004" s="1"/>
      <c r="C1004" s="1"/>
    </row>
    <row r="1005" spans="1:3" x14ac:dyDescent="0.4">
      <c r="A1005" s="1"/>
      <c r="B1005" s="1"/>
      <c r="C1005" s="1"/>
    </row>
    <row r="1006" spans="1:3" x14ac:dyDescent="0.4">
      <c r="A1006" s="1"/>
      <c r="B1006" s="1"/>
      <c r="C1006" s="1"/>
    </row>
    <row r="1007" spans="1:3" x14ac:dyDescent="0.4">
      <c r="A1007" s="1"/>
      <c r="B1007" s="1"/>
      <c r="C1007" s="1"/>
    </row>
    <row r="1008" spans="1:3" x14ac:dyDescent="0.4">
      <c r="A1008" s="1"/>
      <c r="B1008" s="1"/>
      <c r="C1008" s="1"/>
    </row>
    <row r="1009" spans="1:3" x14ac:dyDescent="0.4">
      <c r="A1009" s="1"/>
      <c r="B1009" s="1"/>
      <c r="C1009" s="1"/>
    </row>
    <row r="1010" spans="1:3" x14ac:dyDescent="0.4">
      <c r="A1010" s="1"/>
      <c r="B1010" s="1"/>
      <c r="C1010" s="1"/>
    </row>
    <row r="1011" spans="1:3" x14ac:dyDescent="0.4">
      <c r="A1011" s="1"/>
      <c r="B1011" s="1"/>
      <c r="C1011" s="1"/>
    </row>
    <row r="1012" spans="1:3" x14ac:dyDescent="0.4">
      <c r="A1012" s="1"/>
      <c r="B1012" s="1"/>
      <c r="C1012" s="1"/>
    </row>
    <row r="1013" spans="1:3" x14ac:dyDescent="0.4">
      <c r="A1013" s="1"/>
      <c r="B1013" s="1"/>
      <c r="C1013" s="1"/>
    </row>
    <row r="1014" spans="1:3" x14ac:dyDescent="0.4">
      <c r="A1014" s="1"/>
      <c r="B1014" s="1"/>
      <c r="C1014" s="1"/>
    </row>
    <row r="1015" spans="1:3" x14ac:dyDescent="0.4">
      <c r="A1015" s="1"/>
      <c r="B1015" s="1"/>
      <c r="C1015" s="1"/>
    </row>
    <row r="1016" spans="1:3" x14ac:dyDescent="0.4">
      <c r="A1016" s="1"/>
      <c r="B1016" s="1"/>
      <c r="C1016" s="1"/>
    </row>
    <row r="1017" spans="1:3" x14ac:dyDescent="0.4">
      <c r="A1017" s="1"/>
      <c r="B1017" s="1"/>
      <c r="C1017" s="1"/>
    </row>
    <row r="1018" spans="1:3" x14ac:dyDescent="0.4">
      <c r="A1018" s="1"/>
      <c r="B1018" s="1"/>
      <c r="C1018" s="1"/>
    </row>
    <row r="1019" spans="1:3" x14ac:dyDescent="0.4">
      <c r="A1019" s="1"/>
      <c r="B1019" s="1"/>
      <c r="C1019" s="1"/>
    </row>
    <row r="1020" spans="1:3" x14ac:dyDescent="0.4">
      <c r="A1020" s="1"/>
      <c r="B1020" s="1"/>
      <c r="C1020" s="1"/>
    </row>
    <row r="1021" spans="1:3" x14ac:dyDescent="0.4">
      <c r="A1021" s="1"/>
      <c r="B1021" s="1"/>
      <c r="C1021" s="1"/>
    </row>
    <row r="1022" spans="1:3" x14ac:dyDescent="0.4">
      <c r="A1022" s="1"/>
      <c r="B1022" s="1"/>
      <c r="C1022" s="1"/>
    </row>
    <row r="1023" spans="1:3" x14ac:dyDescent="0.4">
      <c r="A1023" s="1"/>
      <c r="B1023" s="1"/>
      <c r="C1023" s="1"/>
    </row>
    <row r="1024" spans="1:3" x14ac:dyDescent="0.4">
      <c r="A1024" s="1"/>
      <c r="B1024" s="1"/>
      <c r="C1024" s="1"/>
    </row>
    <row r="1025" spans="1:3" x14ac:dyDescent="0.4">
      <c r="A1025" s="1"/>
      <c r="B1025" s="1"/>
      <c r="C1025" s="1"/>
    </row>
    <row r="1026" spans="1:3" x14ac:dyDescent="0.4">
      <c r="A1026" s="1"/>
      <c r="B1026" s="1"/>
      <c r="C1026" s="1"/>
    </row>
    <row r="1027" spans="1:3" x14ac:dyDescent="0.4">
      <c r="A1027" s="1"/>
      <c r="B1027" s="1"/>
      <c r="C1027" s="1"/>
    </row>
    <row r="1028" spans="1:3" x14ac:dyDescent="0.4">
      <c r="A1028" s="1"/>
      <c r="B1028" s="1"/>
      <c r="C1028" s="1"/>
    </row>
    <row r="1029" spans="1:3" x14ac:dyDescent="0.4">
      <c r="A1029" s="1"/>
      <c r="B1029" s="1"/>
      <c r="C1029" s="1"/>
    </row>
    <row r="1030" spans="1:3" x14ac:dyDescent="0.4">
      <c r="A1030" s="1"/>
      <c r="B1030" s="1"/>
      <c r="C1030" s="1"/>
    </row>
    <row r="1031" spans="1:3" x14ac:dyDescent="0.4">
      <c r="A1031" s="1"/>
      <c r="B1031" s="1"/>
      <c r="C1031" s="1"/>
    </row>
    <row r="1032" spans="1:3" x14ac:dyDescent="0.4">
      <c r="A1032" s="1"/>
      <c r="B1032" s="1"/>
      <c r="C1032" s="1"/>
    </row>
    <row r="1033" spans="1:3" x14ac:dyDescent="0.4">
      <c r="A1033" s="1"/>
      <c r="B1033" s="1"/>
      <c r="C1033" s="1"/>
    </row>
    <row r="1034" spans="1:3" x14ac:dyDescent="0.4">
      <c r="A1034" s="1"/>
      <c r="B1034" s="1"/>
      <c r="C1034" s="1"/>
    </row>
    <row r="1035" spans="1:3" x14ac:dyDescent="0.4">
      <c r="A1035" s="1"/>
      <c r="B1035" s="1"/>
      <c r="C1035" s="1"/>
    </row>
    <row r="1036" spans="1:3" x14ac:dyDescent="0.4">
      <c r="A1036" s="1"/>
      <c r="B1036" s="1"/>
      <c r="C1036" s="1"/>
    </row>
    <row r="1037" spans="1:3" x14ac:dyDescent="0.4">
      <c r="A1037" s="1"/>
      <c r="B1037" s="1"/>
      <c r="C1037" s="1"/>
    </row>
    <row r="1038" spans="1:3" x14ac:dyDescent="0.4">
      <c r="A1038" s="1"/>
      <c r="B1038" s="1"/>
      <c r="C1038" s="1"/>
    </row>
    <row r="1039" spans="1:3" x14ac:dyDescent="0.4">
      <c r="A1039" s="1"/>
      <c r="B1039" s="1"/>
      <c r="C1039" s="1"/>
    </row>
    <row r="1040" spans="1:3" x14ac:dyDescent="0.4">
      <c r="A1040" s="1"/>
      <c r="B1040" s="1"/>
      <c r="C1040" s="1"/>
    </row>
    <row r="1041" spans="1:3" x14ac:dyDescent="0.4">
      <c r="A1041" s="1"/>
      <c r="B1041" s="1"/>
      <c r="C1041" s="1"/>
    </row>
    <row r="1042" spans="1:3" x14ac:dyDescent="0.4">
      <c r="A1042" s="1"/>
      <c r="B1042" s="1"/>
      <c r="C1042" s="1"/>
    </row>
    <row r="1043" spans="1:3" x14ac:dyDescent="0.4">
      <c r="A1043" s="1"/>
      <c r="B1043" s="1"/>
      <c r="C1043" s="1"/>
    </row>
    <row r="1044" spans="1:3" x14ac:dyDescent="0.4">
      <c r="A1044" s="1"/>
      <c r="B1044" s="1"/>
      <c r="C1044" s="1"/>
    </row>
    <row r="1045" spans="1:3" x14ac:dyDescent="0.4">
      <c r="A1045" s="1"/>
      <c r="B1045" s="1"/>
      <c r="C1045" s="1"/>
    </row>
    <row r="1046" spans="1:3" x14ac:dyDescent="0.4">
      <c r="A1046" s="1"/>
      <c r="B1046" s="1"/>
      <c r="C1046" s="1"/>
    </row>
    <row r="1047" spans="1:3" x14ac:dyDescent="0.4">
      <c r="A1047" s="1"/>
      <c r="B1047" s="1"/>
      <c r="C1047" s="1"/>
    </row>
    <row r="1048" spans="1:3" x14ac:dyDescent="0.4">
      <c r="A1048" s="1"/>
      <c r="B1048" s="1"/>
      <c r="C1048" s="1"/>
    </row>
    <row r="1049" spans="1:3" x14ac:dyDescent="0.4">
      <c r="A1049" s="1"/>
      <c r="B1049" s="1"/>
      <c r="C1049" s="1"/>
    </row>
    <row r="1050" spans="1:3" x14ac:dyDescent="0.4">
      <c r="A1050" s="1"/>
      <c r="B1050" s="1"/>
      <c r="C1050" s="1"/>
    </row>
    <row r="1051" spans="1:3" x14ac:dyDescent="0.4">
      <c r="A1051" s="1"/>
      <c r="B1051" s="1"/>
      <c r="C1051" s="1"/>
    </row>
    <row r="1052" spans="1:3" x14ac:dyDescent="0.4">
      <c r="A1052" s="1"/>
      <c r="B1052" s="1"/>
      <c r="C1052" s="1"/>
    </row>
    <row r="1053" spans="1:3" x14ac:dyDescent="0.4">
      <c r="A1053" s="1"/>
      <c r="B1053" s="1"/>
      <c r="C1053" s="1"/>
    </row>
    <row r="1054" spans="1:3" x14ac:dyDescent="0.4">
      <c r="A1054" s="1"/>
      <c r="B1054" s="1"/>
      <c r="C1054" s="1"/>
    </row>
    <row r="1055" spans="1:3" x14ac:dyDescent="0.4">
      <c r="A1055" s="1"/>
      <c r="B1055" s="1"/>
      <c r="C1055" s="1"/>
    </row>
    <row r="1056" spans="1:3" x14ac:dyDescent="0.4">
      <c r="A1056" s="1"/>
      <c r="B1056" s="1"/>
      <c r="C1056" s="1"/>
    </row>
    <row r="1057" spans="1:3" x14ac:dyDescent="0.4">
      <c r="A1057" s="1"/>
      <c r="B1057" s="1"/>
      <c r="C1057" s="1"/>
    </row>
    <row r="1058" spans="1:3" x14ac:dyDescent="0.4">
      <c r="A1058" s="1"/>
      <c r="B1058" s="1"/>
      <c r="C1058" s="1"/>
    </row>
    <row r="1059" spans="1:3" x14ac:dyDescent="0.4">
      <c r="A1059" s="1"/>
      <c r="B1059" s="1"/>
      <c r="C1059" s="1"/>
    </row>
    <row r="1060" spans="1:3" x14ac:dyDescent="0.4">
      <c r="A1060" s="1"/>
      <c r="B1060" s="1"/>
      <c r="C1060" s="1"/>
    </row>
    <row r="1061" spans="1:3" x14ac:dyDescent="0.4">
      <c r="A1061" s="1"/>
      <c r="B1061" s="1"/>
      <c r="C1061" s="1"/>
    </row>
    <row r="1062" spans="1:3" x14ac:dyDescent="0.4">
      <c r="A1062" s="1"/>
      <c r="B1062" s="1"/>
      <c r="C1062" s="1"/>
    </row>
    <row r="1063" spans="1:3" x14ac:dyDescent="0.4">
      <c r="A1063" s="1"/>
      <c r="B1063" s="1"/>
      <c r="C1063" s="1"/>
    </row>
    <row r="1064" spans="1:3" x14ac:dyDescent="0.4">
      <c r="A1064" s="1"/>
      <c r="B1064" s="1"/>
      <c r="C1064" s="1"/>
    </row>
    <row r="1065" spans="1:3" x14ac:dyDescent="0.4">
      <c r="A1065" s="1"/>
      <c r="B1065" s="1"/>
      <c r="C1065" s="1"/>
    </row>
    <row r="1066" spans="1:3" x14ac:dyDescent="0.4">
      <c r="A1066" s="1"/>
      <c r="B1066" s="1"/>
      <c r="C1066" s="1"/>
    </row>
    <row r="1067" spans="1:3" x14ac:dyDescent="0.4">
      <c r="A1067" s="1"/>
      <c r="B1067" s="1"/>
      <c r="C1067" s="1"/>
    </row>
    <row r="1068" spans="1:3" x14ac:dyDescent="0.4">
      <c r="A1068" s="1"/>
      <c r="B1068" s="1"/>
      <c r="C1068" s="1"/>
    </row>
    <row r="1069" spans="1:3" x14ac:dyDescent="0.4">
      <c r="A1069" s="1"/>
      <c r="B1069" s="1"/>
      <c r="C1069" s="1"/>
    </row>
    <row r="1070" spans="1:3" x14ac:dyDescent="0.4">
      <c r="A1070" s="1"/>
      <c r="B1070" s="1"/>
      <c r="C1070" s="1"/>
    </row>
    <row r="1071" spans="1:3" x14ac:dyDescent="0.4">
      <c r="A1071" s="1"/>
      <c r="B1071" s="1"/>
      <c r="C1071" s="1"/>
    </row>
    <row r="1072" spans="1:3" x14ac:dyDescent="0.4">
      <c r="A1072" s="1"/>
      <c r="B1072" s="1"/>
      <c r="C1072" s="1"/>
    </row>
    <row r="1073" spans="1:3" x14ac:dyDescent="0.4">
      <c r="A1073" s="1"/>
      <c r="B1073" s="1"/>
      <c r="C1073" s="1"/>
    </row>
    <row r="1074" spans="1:3" x14ac:dyDescent="0.4">
      <c r="A1074" s="1"/>
      <c r="B1074" s="1"/>
      <c r="C1074" s="1"/>
    </row>
    <row r="1075" spans="1:3" x14ac:dyDescent="0.4">
      <c r="A1075" s="1"/>
      <c r="B1075" s="1"/>
      <c r="C1075" s="1"/>
    </row>
    <row r="1076" spans="1:3" x14ac:dyDescent="0.4">
      <c r="A1076" s="1"/>
      <c r="B1076" s="1"/>
      <c r="C1076" s="1"/>
    </row>
    <row r="1077" spans="1:3" x14ac:dyDescent="0.4">
      <c r="A1077" s="1"/>
      <c r="B1077" s="1"/>
      <c r="C1077" s="1"/>
    </row>
    <row r="1078" spans="1:3" x14ac:dyDescent="0.4">
      <c r="A1078" s="1"/>
      <c r="B1078" s="1"/>
      <c r="C1078" s="1"/>
    </row>
    <row r="1079" spans="1:3" x14ac:dyDescent="0.4">
      <c r="A1079" s="1"/>
      <c r="B1079" s="1"/>
      <c r="C1079" s="1"/>
    </row>
    <row r="1080" spans="1:3" x14ac:dyDescent="0.4">
      <c r="A1080" s="1"/>
      <c r="B1080" s="1"/>
      <c r="C1080" s="1"/>
    </row>
    <row r="1081" spans="1:3" x14ac:dyDescent="0.4">
      <c r="A1081" s="1"/>
      <c r="B1081" s="1"/>
      <c r="C1081" s="1"/>
    </row>
    <row r="1082" spans="1:3" x14ac:dyDescent="0.4">
      <c r="A1082" s="1"/>
      <c r="B1082" s="1"/>
      <c r="C1082" s="1"/>
    </row>
    <row r="1083" spans="1:3" x14ac:dyDescent="0.4">
      <c r="A1083" s="1"/>
      <c r="B1083" s="1"/>
      <c r="C1083" s="1"/>
    </row>
    <row r="1084" spans="1:3" x14ac:dyDescent="0.4">
      <c r="A1084" s="1"/>
      <c r="B1084" s="1"/>
      <c r="C1084" s="1"/>
    </row>
    <row r="1085" spans="1:3" x14ac:dyDescent="0.4">
      <c r="A1085" s="1"/>
      <c r="B1085" s="1"/>
      <c r="C1085" s="1"/>
    </row>
    <row r="1086" spans="1:3" x14ac:dyDescent="0.4">
      <c r="A1086" s="1"/>
      <c r="B1086" s="1"/>
      <c r="C1086" s="1"/>
    </row>
    <row r="1087" spans="1:3" x14ac:dyDescent="0.4">
      <c r="A1087" s="1"/>
      <c r="B1087" s="1"/>
      <c r="C1087" s="1"/>
    </row>
    <row r="1088" spans="1:3" x14ac:dyDescent="0.4">
      <c r="A1088" s="1"/>
      <c r="B1088" s="1"/>
      <c r="C1088" s="1"/>
    </row>
    <row r="1089" spans="1:3" x14ac:dyDescent="0.4">
      <c r="A1089" s="1"/>
      <c r="B1089" s="1"/>
      <c r="C1089" s="1"/>
    </row>
    <row r="1090" spans="1:3" x14ac:dyDescent="0.4">
      <c r="A1090" s="1"/>
      <c r="B1090" s="1"/>
      <c r="C1090" s="1"/>
    </row>
    <row r="1091" spans="1:3" x14ac:dyDescent="0.4">
      <c r="A1091" s="1"/>
      <c r="B1091" s="1"/>
      <c r="C1091" s="1"/>
    </row>
    <row r="1092" spans="1:3" x14ac:dyDescent="0.4">
      <c r="A1092" s="1"/>
      <c r="B1092" s="1"/>
      <c r="C1092" s="1"/>
    </row>
    <row r="1093" spans="1:3" x14ac:dyDescent="0.4">
      <c r="A1093" s="1"/>
      <c r="B1093" s="1"/>
      <c r="C1093" s="1"/>
    </row>
    <row r="1094" spans="1:3" x14ac:dyDescent="0.4">
      <c r="A1094" s="1"/>
      <c r="B1094" s="1"/>
      <c r="C1094" s="1"/>
    </row>
    <row r="1095" spans="1:3" x14ac:dyDescent="0.4">
      <c r="A1095" s="1"/>
      <c r="B1095" s="1"/>
      <c r="C1095" s="1"/>
    </row>
    <row r="1096" spans="1:3" x14ac:dyDescent="0.4">
      <c r="A1096" s="1"/>
      <c r="B1096" s="1"/>
      <c r="C1096" s="1"/>
    </row>
    <row r="1097" spans="1:3" x14ac:dyDescent="0.4">
      <c r="A1097" s="1"/>
      <c r="B1097" s="1"/>
      <c r="C1097" s="1"/>
    </row>
    <row r="1098" spans="1:3" x14ac:dyDescent="0.4">
      <c r="A1098" s="1"/>
      <c r="B1098" s="1"/>
      <c r="C1098" s="1"/>
    </row>
    <row r="1099" spans="1:3" x14ac:dyDescent="0.4">
      <c r="A1099" s="1"/>
      <c r="B1099" s="1"/>
      <c r="C1099" s="1"/>
    </row>
    <row r="1100" spans="1:3" x14ac:dyDescent="0.4">
      <c r="A1100" s="1"/>
      <c r="B1100" s="1"/>
      <c r="C1100" s="1"/>
    </row>
    <row r="1101" spans="1:3" x14ac:dyDescent="0.4">
      <c r="A1101" s="1"/>
      <c r="B1101" s="1"/>
      <c r="C1101" s="1"/>
    </row>
    <row r="1102" spans="1:3" x14ac:dyDescent="0.4">
      <c r="A1102" s="1"/>
      <c r="B1102" s="1"/>
      <c r="C1102" s="1"/>
    </row>
    <row r="1103" spans="1:3" x14ac:dyDescent="0.4">
      <c r="A1103" s="1"/>
      <c r="B1103" s="1"/>
      <c r="C1103" s="1"/>
    </row>
    <row r="1104" spans="1:3" x14ac:dyDescent="0.4">
      <c r="A1104" s="1"/>
      <c r="B1104" s="1"/>
      <c r="C1104" s="1"/>
    </row>
    <row r="1105" spans="1:3" x14ac:dyDescent="0.4">
      <c r="A1105" s="1"/>
      <c r="B1105" s="1"/>
      <c r="C1105" s="1"/>
    </row>
    <row r="1106" spans="1:3" x14ac:dyDescent="0.4">
      <c r="A1106" s="1"/>
      <c r="B1106" s="1"/>
      <c r="C1106" s="1"/>
    </row>
    <row r="1107" spans="1:3" x14ac:dyDescent="0.4">
      <c r="A1107" s="1"/>
      <c r="B1107" s="1"/>
      <c r="C1107" s="1"/>
    </row>
    <row r="1108" spans="1:3" x14ac:dyDescent="0.4">
      <c r="A1108" s="1"/>
      <c r="B1108" s="1"/>
      <c r="C1108" s="1"/>
    </row>
    <row r="1109" spans="1:3" x14ac:dyDescent="0.4">
      <c r="A1109" s="1"/>
      <c r="B1109" s="1"/>
      <c r="C1109" s="1"/>
    </row>
    <row r="1110" spans="1:3" x14ac:dyDescent="0.4">
      <c r="A1110" s="1"/>
      <c r="B1110" s="1"/>
      <c r="C1110" s="1"/>
    </row>
    <row r="1111" spans="1:3" x14ac:dyDescent="0.4">
      <c r="A1111" s="1"/>
      <c r="B1111" s="1"/>
      <c r="C1111" s="1"/>
    </row>
    <row r="1112" spans="1:3" x14ac:dyDescent="0.4">
      <c r="A1112" s="1"/>
      <c r="B1112" s="1"/>
      <c r="C1112" s="1"/>
    </row>
    <row r="1113" spans="1:3" x14ac:dyDescent="0.4">
      <c r="A1113" s="1"/>
      <c r="B1113" s="1"/>
      <c r="C1113" s="1"/>
    </row>
    <row r="1114" spans="1:3" x14ac:dyDescent="0.4">
      <c r="A1114" s="1"/>
      <c r="B1114" s="1"/>
      <c r="C1114" s="1"/>
    </row>
    <row r="1115" spans="1:3" x14ac:dyDescent="0.4">
      <c r="A1115" s="1"/>
      <c r="B1115" s="1"/>
      <c r="C1115" s="1"/>
    </row>
    <row r="1116" spans="1:3" x14ac:dyDescent="0.4">
      <c r="A1116" s="1"/>
      <c r="B1116" s="1"/>
      <c r="C1116" s="1"/>
    </row>
    <row r="1117" spans="1:3" x14ac:dyDescent="0.4">
      <c r="A1117" s="1"/>
      <c r="B1117" s="1"/>
      <c r="C1117" s="1"/>
    </row>
    <row r="1118" spans="1:3" x14ac:dyDescent="0.4">
      <c r="A1118" s="1"/>
      <c r="B1118" s="1"/>
      <c r="C1118" s="1"/>
    </row>
    <row r="1119" spans="1:3" x14ac:dyDescent="0.4">
      <c r="A1119" s="1"/>
      <c r="B1119" s="1"/>
      <c r="C1119" s="1"/>
    </row>
    <row r="1120" spans="1:3" x14ac:dyDescent="0.4">
      <c r="A1120" s="1"/>
      <c r="B1120" s="1"/>
      <c r="C1120" s="1"/>
    </row>
    <row r="1121" spans="1:3" x14ac:dyDescent="0.4">
      <c r="A1121" s="1"/>
      <c r="B1121" s="1"/>
      <c r="C1121" s="1"/>
    </row>
    <row r="1122" spans="1:3" x14ac:dyDescent="0.4">
      <c r="A1122" s="1"/>
      <c r="B1122" s="1"/>
      <c r="C1122" s="1"/>
    </row>
    <row r="1123" spans="1:3" x14ac:dyDescent="0.4">
      <c r="A1123" s="1"/>
      <c r="B1123" s="1"/>
      <c r="C1123" s="1"/>
    </row>
    <row r="1124" spans="1:3" x14ac:dyDescent="0.4">
      <c r="A1124" s="1"/>
      <c r="B1124" s="1"/>
      <c r="C1124" s="1"/>
    </row>
    <row r="1125" spans="1:3" x14ac:dyDescent="0.4">
      <c r="A1125" s="1"/>
      <c r="B1125" s="1"/>
      <c r="C1125" s="1"/>
    </row>
    <row r="1126" spans="1:3" x14ac:dyDescent="0.4">
      <c r="A1126" s="1"/>
      <c r="B1126" s="1"/>
      <c r="C1126" s="1"/>
    </row>
    <row r="1127" spans="1:3" x14ac:dyDescent="0.4">
      <c r="A1127" s="1"/>
      <c r="B1127" s="1"/>
      <c r="C1127" s="1"/>
    </row>
    <row r="1128" spans="1:3" x14ac:dyDescent="0.4">
      <c r="A1128" s="1"/>
      <c r="B1128" s="1"/>
      <c r="C1128" s="1"/>
    </row>
    <row r="1129" spans="1:3" x14ac:dyDescent="0.4">
      <c r="A1129" s="1"/>
      <c r="B1129" s="1"/>
      <c r="C1129" s="1"/>
    </row>
    <row r="1130" spans="1:3" x14ac:dyDescent="0.4">
      <c r="A1130" s="1"/>
      <c r="B1130" s="1"/>
      <c r="C1130" s="1"/>
    </row>
    <row r="1131" spans="1:3" x14ac:dyDescent="0.4">
      <c r="A1131" s="1"/>
      <c r="B1131" s="1"/>
      <c r="C1131" s="1"/>
    </row>
    <row r="1132" spans="1:3" x14ac:dyDescent="0.4">
      <c r="A1132" s="1"/>
      <c r="B1132" s="1"/>
      <c r="C1132" s="1"/>
    </row>
    <row r="1133" spans="1:3" x14ac:dyDescent="0.4">
      <c r="A1133" s="1"/>
      <c r="B1133" s="1"/>
      <c r="C1133" s="1"/>
    </row>
    <row r="1134" spans="1:3" x14ac:dyDescent="0.4">
      <c r="A1134" s="1"/>
      <c r="B1134" s="1"/>
      <c r="C1134" s="1"/>
    </row>
    <row r="1135" spans="1:3" x14ac:dyDescent="0.4">
      <c r="A1135" s="1"/>
      <c r="B1135" s="1"/>
      <c r="C1135" s="1"/>
    </row>
    <row r="1136" spans="1:3" x14ac:dyDescent="0.4">
      <c r="A1136" s="1"/>
      <c r="B1136" s="1"/>
      <c r="C1136" s="1"/>
    </row>
    <row r="1137" spans="1:3" x14ac:dyDescent="0.4">
      <c r="A1137" s="1"/>
      <c r="B1137" s="1"/>
      <c r="C1137" s="1"/>
    </row>
    <row r="1138" spans="1:3" x14ac:dyDescent="0.4">
      <c r="A1138" s="1"/>
      <c r="B1138" s="1"/>
      <c r="C1138" s="1"/>
    </row>
    <row r="1139" spans="1:3" x14ac:dyDescent="0.4">
      <c r="A1139" s="1"/>
      <c r="B1139" s="1"/>
      <c r="C1139" s="1"/>
    </row>
    <row r="1140" spans="1:3" x14ac:dyDescent="0.4">
      <c r="A1140" s="1"/>
      <c r="B1140" s="1"/>
      <c r="C1140" s="1"/>
    </row>
    <row r="1141" spans="1:3" x14ac:dyDescent="0.4">
      <c r="A1141" s="1"/>
      <c r="B1141" s="1"/>
      <c r="C1141" s="1"/>
    </row>
    <row r="1142" spans="1:3" x14ac:dyDescent="0.4">
      <c r="A1142" s="1"/>
      <c r="B1142" s="1"/>
      <c r="C1142" s="1"/>
    </row>
    <row r="1143" spans="1:3" x14ac:dyDescent="0.4">
      <c r="A1143" s="1"/>
      <c r="B1143" s="1"/>
      <c r="C1143" s="1"/>
    </row>
    <row r="1144" spans="1:3" x14ac:dyDescent="0.4">
      <c r="A1144" s="1"/>
      <c r="B1144" s="1"/>
      <c r="C1144" s="1"/>
    </row>
    <row r="1145" spans="1:3" x14ac:dyDescent="0.4">
      <c r="A1145" s="1"/>
      <c r="B1145" s="1"/>
      <c r="C1145" s="1"/>
    </row>
    <row r="1146" spans="1:3" x14ac:dyDescent="0.4">
      <c r="A1146" s="1"/>
      <c r="B1146" s="1"/>
      <c r="C1146" s="1"/>
    </row>
    <row r="1147" spans="1:3" x14ac:dyDescent="0.4">
      <c r="A1147" s="1"/>
      <c r="B1147" s="1"/>
      <c r="C1147" s="1"/>
    </row>
    <row r="1148" spans="1:3" x14ac:dyDescent="0.4">
      <c r="A1148" s="1"/>
      <c r="B1148" s="1"/>
      <c r="C1148" s="1"/>
    </row>
    <row r="1149" spans="1:3" x14ac:dyDescent="0.4">
      <c r="A1149" s="1"/>
      <c r="B1149" s="1"/>
      <c r="C1149" s="1"/>
    </row>
    <row r="1150" spans="1:3" x14ac:dyDescent="0.4">
      <c r="A1150" s="1"/>
      <c r="B1150" s="1"/>
      <c r="C1150" s="1"/>
    </row>
    <row r="1151" spans="1:3" x14ac:dyDescent="0.4">
      <c r="A1151" s="1"/>
      <c r="B1151" s="1"/>
      <c r="C1151" s="1"/>
    </row>
    <row r="1152" spans="1:3" x14ac:dyDescent="0.4">
      <c r="A1152" s="1"/>
      <c r="B1152" s="1"/>
      <c r="C1152" s="1"/>
    </row>
    <row r="1153" spans="1:3" x14ac:dyDescent="0.4">
      <c r="A1153" s="1"/>
      <c r="B1153" s="1"/>
      <c r="C1153" s="1"/>
    </row>
    <row r="1154" spans="1:3" x14ac:dyDescent="0.4">
      <c r="A1154" s="1"/>
      <c r="B1154" s="1"/>
      <c r="C1154" s="1"/>
    </row>
    <row r="1155" spans="1:3" x14ac:dyDescent="0.4">
      <c r="A1155" s="1"/>
      <c r="B1155" s="1"/>
      <c r="C1155" s="1"/>
    </row>
    <row r="1156" spans="1:3" x14ac:dyDescent="0.4">
      <c r="A1156" s="1"/>
      <c r="B1156" s="1"/>
      <c r="C1156" s="1"/>
    </row>
    <row r="1157" spans="1:3" x14ac:dyDescent="0.4">
      <c r="A1157" s="1"/>
      <c r="B1157" s="1"/>
      <c r="C1157" s="1"/>
    </row>
    <row r="1158" spans="1:3" x14ac:dyDescent="0.4">
      <c r="A1158" s="1"/>
      <c r="B1158" s="1"/>
      <c r="C1158" s="1"/>
    </row>
    <row r="1159" spans="1:3" x14ac:dyDescent="0.4">
      <c r="A1159" s="1"/>
      <c r="B1159" s="1"/>
      <c r="C1159" s="1"/>
    </row>
    <row r="1160" spans="1:3" x14ac:dyDescent="0.4">
      <c r="A1160" s="1"/>
      <c r="B1160" s="1"/>
      <c r="C1160" s="1"/>
    </row>
    <row r="1161" spans="1:3" x14ac:dyDescent="0.4">
      <c r="A1161" s="1"/>
      <c r="B1161" s="1"/>
      <c r="C1161" s="1"/>
    </row>
    <row r="1162" spans="1:3" x14ac:dyDescent="0.4">
      <c r="A1162" s="1"/>
      <c r="B1162" s="1"/>
      <c r="C1162" s="1"/>
    </row>
    <row r="1163" spans="1:3" x14ac:dyDescent="0.4">
      <c r="A1163" s="1"/>
      <c r="B1163" s="1"/>
      <c r="C1163" s="1"/>
    </row>
    <row r="1164" spans="1:3" x14ac:dyDescent="0.4">
      <c r="A1164" s="1"/>
      <c r="B1164" s="1"/>
      <c r="C1164" s="1"/>
    </row>
    <row r="1165" spans="1:3" x14ac:dyDescent="0.4">
      <c r="A1165" s="1"/>
      <c r="B1165" s="1"/>
      <c r="C1165" s="1"/>
    </row>
    <row r="1166" spans="1:3" x14ac:dyDescent="0.4">
      <c r="A1166" s="1"/>
      <c r="B1166" s="1"/>
      <c r="C1166" s="1"/>
    </row>
    <row r="1167" spans="1:3" x14ac:dyDescent="0.4">
      <c r="A1167" s="1"/>
      <c r="B1167" s="1"/>
      <c r="C1167" s="1"/>
    </row>
    <row r="1168" spans="1:3" x14ac:dyDescent="0.4">
      <c r="A1168" s="1"/>
      <c r="B1168" s="1"/>
      <c r="C1168" s="1"/>
    </row>
    <row r="1169" spans="1:3" x14ac:dyDescent="0.4">
      <c r="A1169" s="1"/>
      <c r="B1169" s="1"/>
      <c r="C1169" s="1"/>
    </row>
    <row r="1170" spans="1:3" x14ac:dyDescent="0.4">
      <c r="A1170" s="1"/>
      <c r="B1170" s="1"/>
      <c r="C1170" s="1"/>
    </row>
    <row r="1171" spans="1:3" x14ac:dyDescent="0.4">
      <c r="A1171" s="1"/>
      <c r="B1171" s="1"/>
      <c r="C1171" s="1"/>
    </row>
    <row r="1172" spans="1:3" x14ac:dyDescent="0.4">
      <c r="A1172" s="1"/>
      <c r="B1172" s="1"/>
      <c r="C1172" s="1"/>
    </row>
    <row r="1173" spans="1:3" x14ac:dyDescent="0.4">
      <c r="A1173" s="1"/>
      <c r="B1173" s="1"/>
      <c r="C1173" s="1"/>
    </row>
    <row r="1174" spans="1:3" x14ac:dyDescent="0.4">
      <c r="A1174" s="1"/>
      <c r="B1174" s="1"/>
      <c r="C1174" s="1"/>
    </row>
    <row r="1175" spans="1:3" x14ac:dyDescent="0.4">
      <c r="A1175" s="1"/>
      <c r="B1175" s="1"/>
      <c r="C1175" s="1"/>
    </row>
    <row r="1176" spans="1:3" x14ac:dyDescent="0.4">
      <c r="A1176" s="1"/>
      <c r="B1176" s="1"/>
      <c r="C1176" s="1"/>
    </row>
    <row r="1177" spans="1:3" x14ac:dyDescent="0.4">
      <c r="A1177" s="1"/>
      <c r="B1177" s="1"/>
      <c r="C1177" s="1"/>
    </row>
    <row r="1178" spans="1:3" x14ac:dyDescent="0.4">
      <c r="A1178" s="1"/>
      <c r="B1178" s="1"/>
      <c r="C1178" s="1"/>
    </row>
    <row r="1179" spans="1:3" x14ac:dyDescent="0.4">
      <c r="A1179" s="1"/>
      <c r="B1179" s="1"/>
      <c r="C1179" s="1"/>
    </row>
    <row r="1180" spans="1:3" x14ac:dyDescent="0.4">
      <c r="A1180" s="1"/>
      <c r="B1180" s="1"/>
      <c r="C1180" s="1"/>
    </row>
    <row r="1181" spans="1:3" x14ac:dyDescent="0.4">
      <c r="A1181" s="1"/>
      <c r="B1181" s="1"/>
      <c r="C1181" s="1"/>
    </row>
    <row r="1182" spans="1:3" x14ac:dyDescent="0.4">
      <c r="A1182" s="1"/>
      <c r="B1182" s="1"/>
      <c r="C1182" s="1"/>
    </row>
    <row r="1183" spans="1:3" x14ac:dyDescent="0.4">
      <c r="A1183" s="1"/>
      <c r="B1183" s="1"/>
      <c r="C1183" s="1"/>
    </row>
    <row r="1184" spans="1:3" x14ac:dyDescent="0.4">
      <c r="A1184" s="1"/>
      <c r="B1184" s="1"/>
      <c r="C1184" s="1"/>
    </row>
    <row r="1185" spans="1:3" x14ac:dyDescent="0.4">
      <c r="A1185" s="1"/>
      <c r="B1185" s="1"/>
      <c r="C1185" s="1"/>
    </row>
    <row r="1186" spans="1:3" x14ac:dyDescent="0.4">
      <c r="A1186" s="1"/>
      <c r="B1186" s="1"/>
      <c r="C1186" s="1"/>
    </row>
    <row r="1187" spans="1:3" x14ac:dyDescent="0.4">
      <c r="A1187" s="1"/>
      <c r="B1187" s="1"/>
      <c r="C1187" s="1"/>
    </row>
    <row r="1188" spans="1:3" x14ac:dyDescent="0.4">
      <c r="A1188" s="1"/>
      <c r="B1188" s="1"/>
      <c r="C1188" s="1"/>
    </row>
    <row r="1189" spans="1:3" x14ac:dyDescent="0.4">
      <c r="A1189" s="1"/>
      <c r="B1189" s="1"/>
      <c r="C1189" s="1"/>
    </row>
    <row r="1190" spans="1:3" x14ac:dyDescent="0.4">
      <c r="A1190" s="1"/>
      <c r="B1190" s="1"/>
      <c r="C1190" s="1"/>
    </row>
    <row r="1191" spans="1:3" x14ac:dyDescent="0.4">
      <c r="A1191" s="1"/>
      <c r="B1191" s="1"/>
      <c r="C1191" s="1"/>
    </row>
    <row r="1192" spans="1:3" x14ac:dyDescent="0.4">
      <c r="A1192" s="1"/>
      <c r="B1192" s="1"/>
      <c r="C1192" s="1"/>
    </row>
    <row r="1193" spans="1:3" x14ac:dyDescent="0.4">
      <c r="A1193" s="1"/>
      <c r="B1193" s="1"/>
      <c r="C1193" s="1"/>
    </row>
    <row r="1194" spans="1:3" x14ac:dyDescent="0.4">
      <c r="A1194" s="1"/>
      <c r="B1194" s="1"/>
      <c r="C1194" s="1"/>
    </row>
    <row r="1195" spans="1:3" x14ac:dyDescent="0.4">
      <c r="A1195" s="1"/>
      <c r="B1195" s="1"/>
      <c r="C1195" s="1"/>
    </row>
    <row r="1196" spans="1:3" x14ac:dyDescent="0.4">
      <c r="A1196" s="1"/>
      <c r="B1196" s="1"/>
      <c r="C1196" s="1"/>
    </row>
    <row r="1197" spans="1:3" x14ac:dyDescent="0.4">
      <c r="A1197" s="1"/>
      <c r="B1197" s="1"/>
      <c r="C1197" s="1"/>
    </row>
    <row r="1198" spans="1:3" x14ac:dyDescent="0.4">
      <c r="A1198" s="1"/>
      <c r="B1198" s="1"/>
      <c r="C1198" s="1"/>
    </row>
    <row r="1199" spans="1:3" x14ac:dyDescent="0.4">
      <c r="A1199" s="1"/>
      <c r="B1199" s="1"/>
      <c r="C1199" s="1"/>
    </row>
    <row r="1200" spans="1:3" x14ac:dyDescent="0.4">
      <c r="A1200" s="1"/>
      <c r="B1200" s="1"/>
      <c r="C1200" s="1"/>
    </row>
    <row r="1201" spans="1:3" x14ac:dyDescent="0.4">
      <c r="A1201" s="1"/>
      <c r="B1201" s="1"/>
      <c r="C1201" s="1"/>
    </row>
    <row r="1202" spans="1:3" x14ac:dyDescent="0.4">
      <c r="A1202" s="1"/>
      <c r="B1202" s="1"/>
      <c r="C1202" s="1"/>
    </row>
    <row r="1203" spans="1:3" x14ac:dyDescent="0.4">
      <c r="A1203" s="1"/>
      <c r="B1203" s="1"/>
      <c r="C1203" s="1"/>
    </row>
    <row r="1204" spans="1:3" x14ac:dyDescent="0.4">
      <c r="A1204" s="1"/>
      <c r="B1204" s="1"/>
      <c r="C1204" s="1"/>
    </row>
    <row r="1205" spans="1:3" x14ac:dyDescent="0.4">
      <c r="A1205" s="1"/>
      <c r="B1205" s="1"/>
      <c r="C1205" s="1"/>
    </row>
    <row r="1206" spans="1:3" x14ac:dyDescent="0.4">
      <c r="A1206" s="1"/>
      <c r="B1206" s="1"/>
      <c r="C1206" s="1"/>
    </row>
    <row r="1207" spans="1:3" x14ac:dyDescent="0.4">
      <c r="A1207" s="1"/>
      <c r="B1207" s="1"/>
      <c r="C1207" s="1"/>
    </row>
    <row r="1208" spans="1:3" x14ac:dyDescent="0.4">
      <c r="A1208" s="1"/>
      <c r="B1208" s="1"/>
      <c r="C1208" s="1"/>
    </row>
    <row r="1209" spans="1:3" x14ac:dyDescent="0.4">
      <c r="A1209" s="1"/>
      <c r="B1209" s="1"/>
      <c r="C1209" s="1"/>
    </row>
    <row r="1210" spans="1:3" x14ac:dyDescent="0.4">
      <c r="A1210" s="1"/>
      <c r="B1210" s="1"/>
      <c r="C1210" s="1"/>
    </row>
    <row r="1211" spans="1:3" x14ac:dyDescent="0.4">
      <c r="A1211" s="1"/>
      <c r="B1211" s="1"/>
      <c r="C1211" s="1"/>
    </row>
    <row r="1212" spans="1:3" x14ac:dyDescent="0.4">
      <c r="A1212" s="1"/>
      <c r="B1212" s="1"/>
      <c r="C1212" s="1"/>
    </row>
    <row r="1213" spans="1:3" x14ac:dyDescent="0.4">
      <c r="A1213" s="1"/>
      <c r="B1213" s="1"/>
      <c r="C1213" s="1"/>
    </row>
    <row r="1214" spans="1:3" x14ac:dyDescent="0.4">
      <c r="A1214" s="1"/>
      <c r="B1214" s="1"/>
      <c r="C1214" s="1"/>
    </row>
    <row r="1215" spans="1:3" x14ac:dyDescent="0.4">
      <c r="A1215" s="1"/>
      <c r="B1215" s="1"/>
      <c r="C1215" s="1"/>
    </row>
    <row r="1216" spans="1:3" x14ac:dyDescent="0.4">
      <c r="A1216" s="1"/>
      <c r="B1216" s="1"/>
      <c r="C1216" s="1"/>
    </row>
    <row r="1217" spans="1:3" x14ac:dyDescent="0.4">
      <c r="A1217" s="1"/>
      <c r="B1217" s="1"/>
      <c r="C1217" s="1"/>
    </row>
    <row r="1218" spans="1:3" x14ac:dyDescent="0.4">
      <c r="A1218" s="1"/>
      <c r="B1218" s="1"/>
      <c r="C1218" s="1"/>
    </row>
    <row r="1219" spans="1:3" x14ac:dyDescent="0.4">
      <c r="A1219" s="1"/>
      <c r="B1219" s="1"/>
      <c r="C1219" s="1"/>
    </row>
    <row r="1220" spans="1:3" x14ac:dyDescent="0.4">
      <c r="A1220" s="1"/>
      <c r="B1220" s="1"/>
      <c r="C1220" s="1"/>
    </row>
    <row r="1221" spans="1:3" x14ac:dyDescent="0.4">
      <c r="A1221" s="1"/>
      <c r="B1221" s="1"/>
      <c r="C1221" s="1"/>
    </row>
    <row r="1222" spans="1:3" x14ac:dyDescent="0.4">
      <c r="A1222" s="1"/>
      <c r="B1222" s="1"/>
      <c r="C1222" s="1"/>
    </row>
    <row r="1223" spans="1:3" x14ac:dyDescent="0.4">
      <c r="A1223" s="1"/>
      <c r="B1223" s="1"/>
      <c r="C1223" s="1"/>
    </row>
    <row r="1224" spans="1:3" x14ac:dyDescent="0.4">
      <c r="A1224" s="1"/>
      <c r="B1224" s="1"/>
      <c r="C1224" s="1"/>
    </row>
    <row r="1225" spans="1:3" x14ac:dyDescent="0.4">
      <c r="A1225" s="1"/>
      <c r="B1225" s="1"/>
      <c r="C1225" s="1"/>
    </row>
    <row r="1226" spans="1:3" x14ac:dyDescent="0.4">
      <c r="A1226" s="1"/>
      <c r="B1226" s="1"/>
      <c r="C1226" s="1"/>
    </row>
    <row r="1227" spans="1:3" x14ac:dyDescent="0.4">
      <c r="A1227" s="1"/>
      <c r="B1227" s="1"/>
      <c r="C1227" s="1"/>
    </row>
    <row r="1228" spans="1:3" x14ac:dyDescent="0.4">
      <c r="A1228" s="1"/>
      <c r="B1228" s="1"/>
      <c r="C1228" s="1"/>
    </row>
    <row r="1229" spans="1:3" x14ac:dyDescent="0.4">
      <c r="A1229" s="1"/>
      <c r="B1229" s="1"/>
      <c r="C1229" s="1"/>
    </row>
    <row r="1230" spans="1:3" x14ac:dyDescent="0.4">
      <c r="A1230" s="1"/>
      <c r="B1230" s="1"/>
      <c r="C1230" s="1"/>
    </row>
    <row r="1231" spans="1:3" x14ac:dyDescent="0.4">
      <c r="A1231" s="1"/>
      <c r="B1231" s="1"/>
      <c r="C1231" s="1"/>
    </row>
    <row r="1232" spans="1:3" x14ac:dyDescent="0.4">
      <c r="A1232" s="1"/>
      <c r="B1232" s="1"/>
      <c r="C1232" s="1"/>
    </row>
    <row r="1233" spans="1:3" x14ac:dyDescent="0.4">
      <c r="A1233" s="1"/>
      <c r="B1233" s="1"/>
      <c r="C1233" s="1"/>
    </row>
    <row r="1234" spans="1:3" x14ac:dyDescent="0.4">
      <c r="A1234" s="1"/>
      <c r="B1234" s="1"/>
      <c r="C1234" s="1"/>
    </row>
    <row r="1235" spans="1:3" x14ac:dyDescent="0.4">
      <c r="A1235" s="1"/>
      <c r="B1235" s="1"/>
      <c r="C1235" s="1"/>
    </row>
    <row r="1236" spans="1:3" x14ac:dyDescent="0.4">
      <c r="A1236" s="1"/>
      <c r="B1236" s="1"/>
      <c r="C1236" s="1"/>
    </row>
    <row r="1237" spans="1:3" x14ac:dyDescent="0.4">
      <c r="A1237" s="1"/>
      <c r="B1237" s="1"/>
      <c r="C1237" s="1"/>
    </row>
    <row r="1238" spans="1:3" x14ac:dyDescent="0.4">
      <c r="A1238" s="1"/>
      <c r="B1238" s="1"/>
      <c r="C1238" s="1"/>
    </row>
    <row r="1239" spans="1:3" x14ac:dyDescent="0.4">
      <c r="A1239" s="1"/>
      <c r="B1239" s="1"/>
      <c r="C1239" s="1"/>
    </row>
    <row r="1240" spans="1:3" x14ac:dyDescent="0.4">
      <c r="A1240" s="1"/>
      <c r="B1240" s="1"/>
      <c r="C1240" s="1"/>
    </row>
    <row r="1241" spans="1:3" x14ac:dyDescent="0.4">
      <c r="A1241" s="1"/>
      <c r="B1241" s="1"/>
      <c r="C1241" s="1"/>
    </row>
    <row r="1242" spans="1:3" x14ac:dyDescent="0.4">
      <c r="A1242" s="1"/>
      <c r="B1242" s="1"/>
      <c r="C1242" s="1"/>
    </row>
    <row r="1243" spans="1:3" x14ac:dyDescent="0.4">
      <c r="A1243" s="1"/>
      <c r="B1243" s="1"/>
      <c r="C1243" s="1"/>
    </row>
    <row r="1244" spans="1:3" x14ac:dyDescent="0.4">
      <c r="A1244" s="1"/>
      <c r="B1244" s="1"/>
      <c r="C1244" s="1"/>
    </row>
    <row r="1245" spans="1:3" x14ac:dyDescent="0.4">
      <c r="A1245" s="1"/>
      <c r="B1245" s="1"/>
      <c r="C1245" s="1"/>
    </row>
    <row r="1246" spans="1:3" x14ac:dyDescent="0.4">
      <c r="A1246" s="1"/>
      <c r="B1246" s="1"/>
      <c r="C1246" s="1"/>
    </row>
    <row r="1247" spans="1:3" x14ac:dyDescent="0.4">
      <c r="A1247" s="1"/>
      <c r="B1247" s="1"/>
      <c r="C1247" s="1"/>
    </row>
    <row r="1248" spans="1:3" x14ac:dyDescent="0.4">
      <c r="A1248" s="1"/>
      <c r="B1248" s="1"/>
      <c r="C1248" s="1"/>
    </row>
    <row r="1249" spans="1:3" x14ac:dyDescent="0.4">
      <c r="A1249" s="1"/>
      <c r="B1249" s="1"/>
      <c r="C1249" s="1"/>
    </row>
    <row r="1250" spans="1:3" x14ac:dyDescent="0.4">
      <c r="A1250" s="1"/>
      <c r="B1250" s="1"/>
      <c r="C1250" s="1"/>
    </row>
    <row r="1251" spans="1:3" x14ac:dyDescent="0.4">
      <c r="A1251" s="1"/>
      <c r="B1251" s="1"/>
      <c r="C1251" s="1"/>
    </row>
    <row r="1252" spans="1:3" x14ac:dyDescent="0.4">
      <c r="A1252" s="1"/>
      <c r="B1252" s="1"/>
      <c r="C1252" s="1"/>
    </row>
    <row r="1253" spans="1:3" x14ac:dyDescent="0.4">
      <c r="A1253" s="1"/>
      <c r="B1253" s="1"/>
      <c r="C1253" s="1"/>
    </row>
    <row r="1254" spans="1:3" x14ac:dyDescent="0.4">
      <c r="A1254" s="1"/>
      <c r="B1254" s="1"/>
      <c r="C1254" s="1"/>
    </row>
    <row r="1255" spans="1:3" x14ac:dyDescent="0.4">
      <c r="A1255" s="1"/>
      <c r="B1255" s="1"/>
      <c r="C1255" s="1"/>
    </row>
    <row r="1256" spans="1:3" x14ac:dyDescent="0.4">
      <c r="A1256" s="1"/>
      <c r="B1256" s="1"/>
      <c r="C1256" s="1"/>
    </row>
    <row r="1257" spans="1:3" x14ac:dyDescent="0.4">
      <c r="A1257" s="1"/>
      <c r="B1257" s="1"/>
      <c r="C1257" s="1"/>
    </row>
    <row r="1258" spans="1:3" x14ac:dyDescent="0.4">
      <c r="A1258" s="1"/>
      <c r="B1258" s="1"/>
      <c r="C1258" s="1"/>
    </row>
    <row r="1259" spans="1:3" x14ac:dyDescent="0.4">
      <c r="A1259" s="1"/>
      <c r="B1259" s="1"/>
      <c r="C1259" s="1"/>
    </row>
    <row r="1260" spans="1:3" x14ac:dyDescent="0.4">
      <c r="A1260" s="1"/>
      <c r="B1260" s="1"/>
      <c r="C1260" s="1"/>
    </row>
    <row r="1261" spans="1:3" x14ac:dyDescent="0.4">
      <c r="A1261" s="1"/>
      <c r="B1261" s="1"/>
      <c r="C1261" s="1"/>
    </row>
    <row r="1262" spans="1:3" x14ac:dyDescent="0.4">
      <c r="A1262" s="1"/>
      <c r="B1262" s="1"/>
      <c r="C1262" s="1"/>
    </row>
    <row r="1263" spans="1:3" x14ac:dyDescent="0.4">
      <c r="A1263" s="1"/>
      <c r="B1263" s="1"/>
      <c r="C1263" s="1"/>
    </row>
    <row r="1264" spans="1:3" x14ac:dyDescent="0.4">
      <c r="A1264" s="1"/>
      <c r="B1264" s="1"/>
      <c r="C1264" s="1"/>
    </row>
    <row r="1265" spans="1:3" x14ac:dyDescent="0.4">
      <c r="A1265" s="1"/>
      <c r="B1265" s="1"/>
      <c r="C1265" s="1"/>
    </row>
    <row r="1266" spans="1:3" x14ac:dyDescent="0.4">
      <c r="A1266" s="1"/>
      <c r="B1266" s="1"/>
      <c r="C1266" s="1"/>
    </row>
    <row r="1267" spans="1:3" x14ac:dyDescent="0.4">
      <c r="A1267" s="1"/>
      <c r="B1267" s="1"/>
      <c r="C1267" s="1"/>
    </row>
    <row r="1268" spans="1:3" x14ac:dyDescent="0.4">
      <c r="A1268" s="1"/>
      <c r="B1268" s="1"/>
      <c r="C1268" s="1"/>
    </row>
    <row r="1269" spans="1:3" x14ac:dyDescent="0.4">
      <c r="A1269" s="1"/>
      <c r="B1269" s="1"/>
      <c r="C1269" s="1"/>
    </row>
    <row r="1270" spans="1:3" x14ac:dyDescent="0.4">
      <c r="A1270" s="1"/>
      <c r="B1270" s="1"/>
      <c r="C1270" s="1"/>
    </row>
    <row r="1271" spans="1:3" x14ac:dyDescent="0.4">
      <c r="A1271" s="1"/>
      <c r="B1271" s="1"/>
      <c r="C1271" s="1"/>
    </row>
    <row r="1272" spans="1:3" x14ac:dyDescent="0.4">
      <c r="A1272" s="1"/>
      <c r="B1272" s="1"/>
      <c r="C1272" s="1"/>
    </row>
    <row r="1273" spans="1:3" x14ac:dyDescent="0.4">
      <c r="A1273" s="1"/>
      <c r="B1273" s="1"/>
      <c r="C1273" s="1"/>
    </row>
    <row r="1274" spans="1:3" x14ac:dyDescent="0.4">
      <c r="A1274" s="1"/>
      <c r="B1274" s="1"/>
      <c r="C1274" s="1"/>
    </row>
    <row r="1275" spans="1:3" x14ac:dyDescent="0.4">
      <c r="A1275" s="1"/>
      <c r="B1275" s="1"/>
      <c r="C1275" s="1"/>
    </row>
    <row r="1276" spans="1:3" x14ac:dyDescent="0.4">
      <c r="A1276" s="1"/>
      <c r="B1276" s="1"/>
      <c r="C1276" s="1"/>
    </row>
    <row r="1277" spans="1:3" x14ac:dyDescent="0.4">
      <c r="A1277" s="1"/>
      <c r="B1277" s="1"/>
      <c r="C1277" s="1"/>
    </row>
    <row r="1278" spans="1:3" x14ac:dyDescent="0.4">
      <c r="A1278" s="1"/>
      <c r="B1278" s="1"/>
      <c r="C1278" s="1"/>
    </row>
    <row r="1279" spans="1:3" x14ac:dyDescent="0.4">
      <c r="A1279" s="1"/>
      <c r="B1279" s="1"/>
      <c r="C1279" s="1"/>
    </row>
    <row r="1280" spans="1:3" x14ac:dyDescent="0.4">
      <c r="A1280" s="1"/>
      <c r="B1280" s="1"/>
      <c r="C1280" s="1"/>
    </row>
    <row r="1281" spans="1:3" x14ac:dyDescent="0.4">
      <c r="A1281" s="1"/>
      <c r="B1281" s="1"/>
      <c r="C1281" s="1"/>
    </row>
    <row r="1282" spans="1:3" x14ac:dyDescent="0.4">
      <c r="A1282" s="1"/>
      <c r="B1282" s="1"/>
      <c r="C1282" s="1"/>
    </row>
    <row r="1283" spans="1:3" x14ac:dyDescent="0.4">
      <c r="A1283" s="1"/>
      <c r="B1283" s="1"/>
      <c r="C1283" s="1"/>
    </row>
    <row r="1284" spans="1:3" x14ac:dyDescent="0.4">
      <c r="A1284" s="1"/>
      <c r="B1284" s="1"/>
      <c r="C1284" s="1"/>
    </row>
    <row r="1285" spans="1:3" x14ac:dyDescent="0.4">
      <c r="A1285" s="1"/>
      <c r="B1285" s="1"/>
      <c r="C1285" s="1"/>
    </row>
    <row r="1286" spans="1:3" x14ac:dyDescent="0.4">
      <c r="A1286" s="1"/>
      <c r="B1286" s="1"/>
      <c r="C1286" s="1"/>
    </row>
    <row r="1287" spans="1:3" x14ac:dyDescent="0.4">
      <c r="A1287" s="1"/>
      <c r="B1287" s="1"/>
      <c r="C1287" s="1"/>
    </row>
    <row r="1288" spans="1:3" x14ac:dyDescent="0.4">
      <c r="A1288" s="1"/>
      <c r="B1288" s="1"/>
      <c r="C1288" s="1"/>
    </row>
    <row r="1289" spans="1:3" x14ac:dyDescent="0.4">
      <c r="A1289" s="1"/>
      <c r="B1289" s="1"/>
      <c r="C1289" s="1"/>
    </row>
    <row r="1290" spans="1:3" x14ac:dyDescent="0.4">
      <c r="A1290" s="1"/>
      <c r="B1290" s="1"/>
      <c r="C1290" s="1"/>
    </row>
    <row r="1291" spans="1:3" x14ac:dyDescent="0.4">
      <c r="A1291" s="1"/>
      <c r="B1291" s="1"/>
      <c r="C1291" s="1"/>
    </row>
    <row r="1292" spans="1:3" x14ac:dyDescent="0.4">
      <c r="A1292" s="1"/>
      <c r="B1292" s="1"/>
      <c r="C1292" s="1"/>
    </row>
    <row r="1293" spans="1:3" x14ac:dyDescent="0.4">
      <c r="A1293" s="1"/>
      <c r="B1293" s="1"/>
      <c r="C1293" s="1"/>
    </row>
    <row r="1294" spans="1:3" x14ac:dyDescent="0.4">
      <c r="A1294" s="1"/>
      <c r="B1294" s="1"/>
      <c r="C1294" s="1"/>
    </row>
    <row r="1295" spans="1:3" x14ac:dyDescent="0.4">
      <c r="A1295" s="1"/>
      <c r="B1295" s="1"/>
      <c r="C1295" s="1"/>
    </row>
    <row r="1296" spans="1:3" x14ac:dyDescent="0.4">
      <c r="A1296" s="1"/>
      <c r="B1296" s="1"/>
      <c r="C1296" s="1"/>
    </row>
    <row r="1297" spans="1:3" x14ac:dyDescent="0.4">
      <c r="A1297" s="1"/>
      <c r="B1297" s="1"/>
      <c r="C1297" s="1"/>
    </row>
    <row r="1298" spans="1:3" x14ac:dyDescent="0.4">
      <c r="A1298" s="1"/>
      <c r="B1298" s="1"/>
      <c r="C1298" s="1"/>
    </row>
    <row r="1299" spans="1:3" x14ac:dyDescent="0.4">
      <c r="A1299" s="1"/>
      <c r="B1299" s="1"/>
      <c r="C1299" s="1"/>
    </row>
    <row r="1300" spans="1:3" x14ac:dyDescent="0.4">
      <c r="A1300" s="1"/>
      <c r="B1300" s="1"/>
      <c r="C1300" s="1"/>
    </row>
    <row r="1301" spans="1:3" x14ac:dyDescent="0.4">
      <c r="A1301" s="1"/>
      <c r="B1301" s="1"/>
      <c r="C1301" s="1"/>
    </row>
    <row r="1302" spans="1:3" x14ac:dyDescent="0.4">
      <c r="A1302" s="1"/>
      <c r="B1302" s="1"/>
      <c r="C1302" s="1"/>
    </row>
    <row r="1303" spans="1:3" x14ac:dyDescent="0.4">
      <c r="A1303" s="1"/>
      <c r="B1303" s="1"/>
      <c r="C1303" s="1"/>
    </row>
    <row r="1304" spans="1:3" x14ac:dyDescent="0.4">
      <c r="A1304" s="1"/>
      <c r="B1304" s="1"/>
      <c r="C1304" s="1"/>
    </row>
    <row r="1305" spans="1:3" x14ac:dyDescent="0.4">
      <c r="A1305" s="1"/>
      <c r="B1305" s="1"/>
      <c r="C1305" s="1"/>
    </row>
    <row r="1306" spans="1:3" x14ac:dyDescent="0.4">
      <c r="A1306" s="1"/>
      <c r="B1306" s="1"/>
      <c r="C1306" s="1"/>
    </row>
    <row r="1307" spans="1:3" x14ac:dyDescent="0.4">
      <c r="A1307" s="1"/>
      <c r="B1307" s="1"/>
      <c r="C1307" s="1"/>
    </row>
    <row r="1308" spans="1:3" x14ac:dyDescent="0.4">
      <c r="A1308" s="1"/>
      <c r="B1308" s="1"/>
      <c r="C1308" s="1"/>
    </row>
    <row r="1309" spans="1:3" x14ac:dyDescent="0.4">
      <c r="A1309" s="1"/>
      <c r="B1309" s="1"/>
      <c r="C1309" s="1"/>
    </row>
    <row r="1310" spans="1:3" x14ac:dyDescent="0.4">
      <c r="A1310" s="1"/>
      <c r="B1310" s="1"/>
      <c r="C1310" s="1"/>
    </row>
    <row r="1311" spans="1:3" x14ac:dyDescent="0.4">
      <c r="A1311" s="1"/>
      <c r="B1311" s="1"/>
      <c r="C1311" s="1"/>
    </row>
    <row r="1312" spans="1:3" x14ac:dyDescent="0.4">
      <c r="A1312" s="1"/>
      <c r="B1312" s="1"/>
      <c r="C1312" s="1"/>
    </row>
    <row r="1313" spans="1:3" x14ac:dyDescent="0.4">
      <c r="A1313" s="1"/>
      <c r="B1313" s="1"/>
      <c r="C1313" s="1"/>
    </row>
    <row r="1314" spans="1:3" x14ac:dyDescent="0.4">
      <c r="A1314" s="1"/>
      <c r="B1314" s="1"/>
      <c r="C1314" s="1"/>
    </row>
    <row r="1315" spans="1:3" x14ac:dyDescent="0.4">
      <c r="A1315" s="1"/>
      <c r="B1315" s="1"/>
      <c r="C1315" s="1"/>
    </row>
    <row r="1316" spans="1:3" x14ac:dyDescent="0.4">
      <c r="A1316" s="1"/>
      <c r="B1316" s="1"/>
      <c r="C1316" s="1"/>
    </row>
    <row r="1317" spans="1:3" x14ac:dyDescent="0.4">
      <c r="A1317" s="1"/>
      <c r="B1317" s="1"/>
      <c r="C1317" s="1"/>
    </row>
    <row r="1318" spans="1:3" x14ac:dyDescent="0.4">
      <c r="A1318" s="1"/>
      <c r="B1318" s="1"/>
      <c r="C1318" s="1"/>
    </row>
    <row r="1319" spans="1:3" x14ac:dyDescent="0.4">
      <c r="A1319" s="1"/>
      <c r="B1319" s="1"/>
      <c r="C1319" s="1"/>
    </row>
    <row r="1320" spans="1:3" x14ac:dyDescent="0.4">
      <c r="A1320" s="1"/>
      <c r="B1320" s="1"/>
      <c r="C1320" s="1"/>
    </row>
    <row r="1321" spans="1:3" x14ac:dyDescent="0.4">
      <c r="A1321" s="1"/>
      <c r="B1321" s="1"/>
      <c r="C1321" s="1"/>
    </row>
    <row r="1322" spans="1:3" x14ac:dyDescent="0.4">
      <c r="A1322" s="1"/>
      <c r="B1322" s="1"/>
      <c r="C1322" s="1"/>
    </row>
    <row r="1323" spans="1:3" x14ac:dyDescent="0.4">
      <c r="A1323" s="1"/>
      <c r="B1323" s="1"/>
      <c r="C1323" s="1"/>
    </row>
    <row r="1324" spans="1:3" x14ac:dyDescent="0.4">
      <c r="A1324" s="1"/>
      <c r="B1324" s="1"/>
      <c r="C1324" s="1"/>
    </row>
    <row r="1325" spans="1:3" x14ac:dyDescent="0.4">
      <c r="A1325" s="1"/>
      <c r="B1325" s="1"/>
      <c r="C1325" s="1"/>
    </row>
    <row r="1326" spans="1:3" x14ac:dyDescent="0.4">
      <c r="A1326" s="1"/>
      <c r="B1326" s="1"/>
      <c r="C1326" s="1"/>
    </row>
    <row r="1327" spans="1:3" x14ac:dyDescent="0.4">
      <c r="A1327" s="1"/>
      <c r="B1327" s="1"/>
      <c r="C1327" s="1"/>
    </row>
    <row r="1328" spans="1:3" x14ac:dyDescent="0.4">
      <c r="A1328" s="1"/>
      <c r="B1328" s="1"/>
      <c r="C1328" s="1"/>
    </row>
    <row r="1329" spans="1:3" x14ac:dyDescent="0.4">
      <c r="A1329" s="1"/>
      <c r="B1329" s="1"/>
      <c r="C1329" s="1"/>
    </row>
    <row r="1330" spans="1:3" x14ac:dyDescent="0.4">
      <c r="A1330" s="1"/>
      <c r="B1330" s="1"/>
      <c r="C1330" s="1"/>
    </row>
    <row r="1331" spans="1:3" x14ac:dyDescent="0.4">
      <c r="A1331" s="1"/>
      <c r="B1331" s="1"/>
      <c r="C1331" s="1"/>
    </row>
    <row r="1332" spans="1:3" x14ac:dyDescent="0.4">
      <c r="A1332" s="1"/>
      <c r="B1332" s="1"/>
      <c r="C1332" s="1"/>
    </row>
    <row r="1333" spans="1:3" x14ac:dyDescent="0.4">
      <c r="A1333" s="1"/>
      <c r="B1333" s="1"/>
      <c r="C1333" s="1"/>
    </row>
    <row r="1334" spans="1:3" x14ac:dyDescent="0.4">
      <c r="A1334" s="1"/>
      <c r="B1334" s="1"/>
      <c r="C1334" s="1"/>
    </row>
    <row r="1335" spans="1:3" x14ac:dyDescent="0.4">
      <c r="A1335" s="1"/>
      <c r="B1335" s="1"/>
      <c r="C1335" s="1"/>
    </row>
    <row r="1336" spans="1:3" x14ac:dyDescent="0.4">
      <c r="A1336" s="1"/>
      <c r="B1336" s="1"/>
      <c r="C1336" s="1"/>
    </row>
    <row r="1337" spans="1:3" x14ac:dyDescent="0.4">
      <c r="A1337" s="1"/>
      <c r="B1337" s="1"/>
      <c r="C1337" s="1"/>
    </row>
    <row r="1338" spans="1:3" x14ac:dyDescent="0.4">
      <c r="A1338" s="1"/>
      <c r="B1338" s="1"/>
      <c r="C1338" s="1"/>
    </row>
    <row r="1339" spans="1:3" x14ac:dyDescent="0.4">
      <c r="A1339" s="1"/>
      <c r="B1339" s="1"/>
      <c r="C1339" s="1"/>
    </row>
    <row r="1340" spans="1:3" x14ac:dyDescent="0.4">
      <c r="A1340" s="1"/>
      <c r="B1340" s="1"/>
      <c r="C1340" s="1"/>
    </row>
    <row r="1341" spans="1:3" x14ac:dyDescent="0.4">
      <c r="A1341" s="1"/>
      <c r="B1341" s="1"/>
      <c r="C1341" s="1"/>
    </row>
    <row r="1342" spans="1:3" x14ac:dyDescent="0.4">
      <c r="A1342" s="1"/>
      <c r="B1342" s="1"/>
      <c r="C1342" s="1"/>
    </row>
    <row r="1343" spans="1:3" x14ac:dyDescent="0.4">
      <c r="A1343" s="1"/>
      <c r="B1343" s="1"/>
      <c r="C1343" s="1"/>
    </row>
    <row r="1344" spans="1:3" x14ac:dyDescent="0.4">
      <c r="A1344" s="1"/>
      <c r="B1344" s="1"/>
      <c r="C1344" s="1"/>
    </row>
    <row r="1345" spans="1:3" x14ac:dyDescent="0.4">
      <c r="A1345" s="1"/>
      <c r="B1345" s="1"/>
      <c r="C1345" s="1"/>
    </row>
    <row r="1346" spans="1:3" x14ac:dyDescent="0.4">
      <c r="A1346" s="1"/>
      <c r="B1346" s="1"/>
      <c r="C1346" s="1"/>
    </row>
    <row r="1347" spans="1:3" x14ac:dyDescent="0.4">
      <c r="A1347" s="1"/>
      <c r="B1347" s="1"/>
      <c r="C1347" s="1"/>
    </row>
    <row r="1348" spans="1:3" x14ac:dyDescent="0.4">
      <c r="A1348" s="1"/>
      <c r="B1348" s="1"/>
      <c r="C1348" s="1"/>
    </row>
    <row r="1349" spans="1:3" x14ac:dyDescent="0.4">
      <c r="A1349" s="1"/>
      <c r="B1349" s="1"/>
      <c r="C1349" s="1"/>
    </row>
    <row r="1350" spans="1:3" x14ac:dyDescent="0.4">
      <c r="A1350" s="1"/>
      <c r="B1350" s="1"/>
      <c r="C1350" s="1"/>
    </row>
    <row r="1351" spans="1:3" x14ac:dyDescent="0.4">
      <c r="A1351" s="1"/>
      <c r="B1351" s="1"/>
      <c r="C1351" s="1"/>
    </row>
    <row r="1352" spans="1:3" x14ac:dyDescent="0.4">
      <c r="A1352" s="1"/>
      <c r="B1352" s="1"/>
      <c r="C1352" s="1"/>
    </row>
    <row r="1353" spans="1:3" x14ac:dyDescent="0.4">
      <c r="A1353" s="1"/>
      <c r="B1353" s="1"/>
      <c r="C1353" s="1"/>
    </row>
    <row r="1354" spans="1:3" x14ac:dyDescent="0.4">
      <c r="A1354" s="1"/>
      <c r="B1354" s="1"/>
      <c r="C1354" s="1"/>
    </row>
    <row r="1355" spans="1:3" x14ac:dyDescent="0.4">
      <c r="A1355" s="1"/>
      <c r="B1355" s="1"/>
      <c r="C1355" s="1"/>
    </row>
    <row r="1356" spans="1:3" x14ac:dyDescent="0.4">
      <c r="A1356" s="1"/>
      <c r="B1356" s="1"/>
      <c r="C1356" s="1"/>
    </row>
    <row r="1357" spans="1:3" x14ac:dyDescent="0.4">
      <c r="A1357" s="1"/>
      <c r="B1357" s="1"/>
      <c r="C1357" s="1"/>
    </row>
    <row r="1358" spans="1:3" x14ac:dyDescent="0.4">
      <c r="A1358" s="1"/>
      <c r="B1358" s="1"/>
      <c r="C1358" s="1"/>
    </row>
    <row r="1359" spans="1:3" x14ac:dyDescent="0.4">
      <c r="A1359" s="1"/>
      <c r="B1359" s="1"/>
      <c r="C1359" s="1"/>
    </row>
    <row r="1360" spans="1:3" x14ac:dyDescent="0.4">
      <c r="A1360" s="1"/>
      <c r="B1360" s="1"/>
      <c r="C1360" s="1"/>
    </row>
    <row r="1361" spans="1:3" x14ac:dyDescent="0.4">
      <c r="A1361" s="1"/>
      <c r="B1361" s="1"/>
      <c r="C1361" s="1"/>
    </row>
    <row r="1362" spans="1:3" x14ac:dyDescent="0.4">
      <c r="A1362" s="1"/>
      <c r="B1362" s="1"/>
      <c r="C1362" s="1"/>
    </row>
    <row r="1363" spans="1:3" x14ac:dyDescent="0.4">
      <c r="A1363" s="1"/>
      <c r="B1363" s="1"/>
      <c r="C1363" s="1"/>
    </row>
    <row r="1364" spans="1:3" x14ac:dyDescent="0.4">
      <c r="A1364" s="1"/>
      <c r="B1364" s="1"/>
      <c r="C1364" s="1"/>
    </row>
    <row r="1365" spans="1:3" x14ac:dyDescent="0.4">
      <c r="A1365" s="1"/>
      <c r="B1365" s="1"/>
      <c r="C1365" s="1"/>
    </row>
    <row r="1366" spans="1:3" x14ac:dyDescent="0.4">
      <c r="A1366" s="1"/>
      <c r="B1366" s="1"/>
      <c r="C1366" s="1"/>
    </row>
    <row r="1367" spans="1:3" x14ac:dyDescent="0.4">
      <c r="A1367" s="1"/>
      <c r="B1367" s="1"/>
      <c r="C1367" s="1"/>
    </row>
    <row r="1368" spans="1:3" x14ac:dyDescent="0.4">
      <c r="A1368" s="1"/>
      <c r="B1368" s="1"/>
      <c r="C1368" s="1"/>
    </row>
    <row r="1369" spans="1:3" x14ac:dyDescent="0.4">
      <c r="A1369" s="1"/>
      <c r="B1369" s="1"/>
      <c r="C1369" s="1"/>
    </row>
    <row r="1370" spans="1:3" x14ac:dyDescent="0.4">
      <c r="A1370" s="1"/>
      <c r="B1370" s="1"/>
      <c r="C1370" s="1"/>
    </row>
    <row r="1371" spans="1:3" x14ac:dyDescent="0.4">
      <c r="A1371" s="1"/>
      <c r="B1371" s="1"/>
      <c r="C1371" s="1"/>
    </row>
    <row r="1372" spans="1:3" x14ac:dyDescent="0.4">
      <c r="A1372" s="1"/>
      <c r="B1372" s="1"/>
      <c r="C1372" s="1"/>
    </row>
    <row r="1373" spans="1:3" x14ac:dyDescent="0.4">
      <c r="A1373" s="1"/>
      <c r="B1373" s="1"/>
      <c r="C1373" s="1"/>
    </row>
    <row r="1374" spans="1:3" x14ac:dyDescent="0.4">
      <c r="A1374" s="1"/>
      <c r="B1374" s="1"/>
      <c r="C1374" s="1"/>
    </row>
    <row r="1375" spans="1:3" x14ac:dyDescent="0.4">
      <c r="A1375" s="1"/>
      <c r="B1375" s="1"/>
      <c r="C1375" s="1"/>
    </row>
    <row r="1376" spans="1:3" x14ac:dyDescent="0.4">
      <c r="A1376" s="1"/>
      <c r="B1376" s="1"/>
      <c r="C1376" s="1"/>
    </row>
    <row r="1377" spans="1:3" x14ac:dyDescent="0.4">
      <c r="A1377" s="1"/>
      <c r="B1377" s="1"/>
      <c r="C1377" s="1"/>
    </row>
    <row r="1378" spans="1:3" x14ac:dyDescent="0.4">
      <c r="A1378" s="1"/>
      <c r="B1378" s="1"/>
      <c r="C1378" s="1"/>
    </row>
    <row r="1379" spans="1:3" x14ac:dyDescent="0.4">
      <c r="A1379" s="1"/>
      <c r="B1379" s="1"/>
      <c r="C1379" s="1"/>
    </row>
    <row r="1380" spans="1:3" x14ac:dyDescent="0.4">
      <c r="A1380" s="1"/>
      <c r="B1380" s="1"/>
      <c r="C1380" s="1"/>
    </row>
    <row r="1381" spans="1:3" x14ac:dyDescent="0.4">
      <c r="A1381" s="1"/>
      <c r="B1381" s="1"/>
      <c r="C1381" s="1"/>
    </row>
    <row r="1382" spans="1:3" x14ac:dyDescent="0.4">
      <c r="A1382" s="1"/>
      <c r="B1382" s="1"/>
      <c r="C1382" s="1"/>
    </row>
    <row r="1383" spans="1:3" x14ac:dyDescent="0.4">
      <c r="A1383" s="1"/>
      <c r="B1383" s="1"/>
      <c r="C1383" s="1"/>
    </row>
    <row r="1384" spans="1:3" x14ac:dyDescent="0.4">
      <c r="A1384" s="1"/>
      <c r="B1384" s="1"/>
      <c r="C1384" s="1"/>
    </row>
    <row r="1385" spans="1:3" x14ac:dyDescent="0.4">
      <c r="A1385" s="1"/>
      <c r="B1385" s="1"/>
      <c r="C1385" s="1"/>
    </row>
    <row r="1386" spans="1:3" x14ac:dyDescent="0.4">
      <c r="A1386" s="1"/>
      <c r="B1386" s="1"/>
      <c r="C1386" s="1"/>
    </row>
    <row r="1387" spans="1:3" x14ac:dyDescent="0.4">
      <c r="A1387" s="1"/>
      <c r="B1387" s="1"/>
      <c r="C1387" s="1"/>
    </row>
    <row r="1388" spans="1:3" x14ac:dyDescent="0.4">
      <c r="A1388" s="1"/>
      <c r="B1388" s="1"/>
      <c r="C1388" s="1"/>
    </row>
    <row r="1389" spans="1:3" x14ac:dyDescent="0.4">
      <c r="A1389" s="1"/>
      <c r="B1389" s="1"/>
      <c r="C1389" s="1"/>
    </row>
    <row r="1390" spans="1:3" x14ac:dyDescent="0.4">
      <c r="A1390" s="1"/>
      <c r="B1390" s="1"/>
      <c r="C1390" s="1"/>
    </row>
    <row r="1391" spans="1:3" x14ac:dyDescent="0.4">
      <c r="A1391" s="1"/>
      <c r="B1391" s="1"/>
      <c r="C1391" s="1"/>
    </row>
    <row r="1392" spans="1:3" x14ac:dyDescent="0.4">
      <c r="A1392" s="1"/>
      <c r="B1392" s="1"/>
      <c r="C1392" s="1"/>
    </row>
    <row r="1393" spans="1:3" x14ac:dyDescent="0.4">
      <c r="A1393" s="1"/>
      <c r="B1393" s="1"/>
      <c r="C1393" s="1"/>
    </row>
    <row r="1394" spans="1:3" x14ac:dyDescent="0.4">
      <c r="A1394" s="1"/>
      <c r="B1394" s="1"/>
      <c r="C1394" s="1"/>
    </row>
    <row r="1395" spans="1:3" x14ac:dyDescent="0.4">
      <c r="A1395" s="1"/>
      <c r="B1395" s="1"/>
      <c r="C1395" s="1"/>
    </row>
    <row r="1396" spans="1:3" x14ac:dyDescent="0.4">
      <c r="A1396" s="1"/>
      <c r="B1396" s="1"/>
      <c r="C1396" s="1"/>
    </row>
    <row r="1397" spans="1:3" x14ac:dyDescent="0.4">
      <c r="A1397" s="1"/>
      <c r="B1397" s="1"/>
      <c r="C1397" s="1"/>
    </row>
    <row r="1398" spans="1:3" x14ac:dyDescent="0.4">
      <c r="A1398" s="1"/>
      <c r="B1398" s="1"/>
      <c r="C1398" s="1"/>
    </row>
    <row r="1399" spans="1:3" x14ac:dyDescent="0.4">
      <c r="A1399" s="1"/>
      <c r="B1399" s="1"/>
      <c r="C1399" s="1"/>
    </row>
    <row r="1400" spans="1:3" x14ac:dyDescent="0.4">
      <c r="A1400" s="1"/>
      <c r="B1400" s="1"/>
      <c r="C1400" s="1"/>
    </row>
    <row r="1401" spans="1:3" x14ac:dyDescent="0.4">
      <c r="A1401" s="1"/>
      <c r="B1401" s="1"/>
      <c r="C1401" s="1"/>
    </row>
    <row r="1402" spans="1:3" x14ac:dyDescent="0.4">
      <c r="A1402" s="1"/>
      <c r="B1402" s="1"/>
      <c r="C1402" s="1"/>
    </row>
    <row r="1403" spans="1:3" x14ac:dyDescent="0.4">
      <c r="A1403" s="1"/>
      <c r="B1403" s="1"/>
      <c r="C1403" s="1"/>
    </row>
    <row r="1404" spans="1:3" x14ac:dyDescent="0.4">
      <c r="A1404" s="1"/>
      <c r="B1404" s="1"/>
      <c r="C1404" s="1"/>
    </row>
    <row r="1405" spans="1:3" x14ac:dyDescent="0.4">
      <c r="A1405" s="1"/>
      <c r="B1405" s="1"/>
      <c r="C1405" s="1"/>
    </row>
    <row r="1406" spans="1:3" x14ac:dyDescent="0.4">
      <c r="A1406" s="1"/>
      <c r="B1406" s="1"/>
      <c r="C1406" s="1"/>
    </row>
    <row r="1407" spans="1:3" x14ac:dyDescent="0.4">
      <c r="A1407" s="1"/>
      <c r="B1407" s="1"/>
      <c r="C1407" s="1"/>
    </row>
    <row r="1408" spans="1:3" x14ac:dyDescent="0.4">
      <c r="A1408" s="1"/>
      <c r="B1408" s="1"/>
      <c r="C1408" s="1"/>
    </row>
    <row r="1409" spans="1:3" x14ac:dyDescent="0.4">
      <c r="A1409" s="1"/>
      <c r="B1409" s="1"/>
      <c r="C1409" s="1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"/>
  <sheetViews>
    <sheetView workbookViewId="0"/>
  </sheetViews>
  <sheetFormatPr defaultRowHeight="14.6" x14ac:dyDescent="0.4"/>
  <sheetData>
    <row r="1" spans="1:18" x14ac:dyDescent="0.4">
      <c r="B1" s="1" t="s">
        <v>12</v>
      </c>
      <c r="C1" s="1" t="s">
        <v>13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18</v>
      </c>
      <c r="I1" s="1" t="s">
        <v>19</v>
      </c>
      <c r="J1" s="1" t="s">
        <v>20</v>
      </c>
      <c r="K1" s="1" t="s">
        <v>21</v>
      </c>
      <c r="L1" s="1" t="s">
        <v>22</v>
      </c>
      <c r="M1" s="1" t="s">
        <v>23</v>
      </c>
      <c r="N1" s="1" t="s">
        <v>24</v>
      </c>
      <c r="O1" s="1" t="s">
        <v>25</v>
      </c>
      <c r="P1" s="1" t="s">
        <v>26</v>
      </c>
      <c r="Q1" s="1" t="s">
        <v>100</v>
      </c>
      <c r="R1" s="1" t="s">
        <v>101</v>
      </c>
    </row>
    <row r="2" spans="1:18" x14ac:dyDescent="0.4">
      <c r="A2" s="1" t="s">
        <v>39</v>
      </c>
      <c r="B2">
        <v>0</v>
      </c>
      <c r="C2">
        <v>-104.36267528545149</v>
      </c>
      <c r="D2">
        <v>-217.03814870006664</v>
      </c>
      <c r="E2">
        <v>-297.40578813226693</v>
      </c>
      <c r="F2">
        <v>-355.37729328671401</v>
      </c>
      <c r="G2">
        <v>-372.21396018448627</v>
      </c>
      <c r="H2">
        <v>-484.15854132345544</v>
      </c>
      <c r="I2">
        <v>-643.98264971707022</v>
      </c>
      <c r="J2">
        <v>-910.47040522711166</v>
      </c>
      <c r="K2">
        <v>-1024.9272527291741</v>
      </c>
      <c r="L2">
        <v>-1117.0701630152728</v>
      </c>
      <c r="M2">
        <v>-1233.5712350763222</v>
      </c>
      <c r="N2">
        <v>-1350.0723071373693</v>
      </c>
      <c r="O2">
        <v>-1466.5733791984167</v>
      </c>
      <c r="P2">
        <v>-1583.0744512594658</v>
      </c>
      <c r="Q2">
        <v>-1699.5755233205123</v>
      </c>
      <c r="R2">
        <v>-1864.0171529767651</v>
      </c>
    </row>
    <row r="3" spans="1:18" x14ac:dyDescent="0.4">
      <c r="A3" s="1" t="s">
        <v>37</v>
      </c>
      <c r="B3">
        <v>0</v>
      </c>
      <c r="C3">
        <v>-137.4423948439586</v>
      </c>
      <c r="D3">
        <v>-157.48664003709789</v>
      </c>
      <c r="E3">
        <v>-215.43504396865708</v>
      </c>
      <c r="F3">
        <v>-221.03845525479997</v>
      </c>
      <c r="G3">
        <v>-290.94162497607101</v>
      </c>
      <c r="H3">
        <v>-475.39387936880399</v>
      </c>
      <c r="I3">
        <v>-671.94939660902128</v>
      </c>
      <c r="J3">
        <v>-994.03271668032585</v>
      </c>
      <c r="K3">
        <v>-1111.9610260333056</v>
      </c>
      <c r="L3">
        <v>-1515.2382594783146</v>
      </c>
      <c r="M3">
        <v>-1795.5085930008029</v>
      </c>
      <c r="N3">
        <v>-1676.0702550993751</v>
      </c>
      <c r="O3">
        <v>-1808.7653504747293</v>
      </c>
      <c r="P3">
        <v>-1942.5196318681094</v>
      </c>
      <c r="Q3">
        <v>-2076.2739132614893</v>
      </c>
      <c r="R3">
        <v>-2265.0685022940761</v>
      </c>
    </row>
    <row r="4" spans="1:18" x14ac:dyDescent="0.4">
      <c r="A4" s="1" t="s">
        <v>38</v>
      </c>
      <c r="B4">
        <v>0</v>
      </c>
      <c r="C4">
        <v>-86.857101306813036</v>
      </c>
      <c r="D4">
        <v>-146.07090710937337</v>
      </c>
      <c r="E4">
        <v>-168.54738996784999</v>
      </c>
      <c r="F4">
        <v>-192.04851050551108</v>
      </c>
      <c r="G4">
        <v>-242.6139458617937</v>
      </c>
      <c r="H4">
        <v>-335.52890050687705</v>
      </c>
      <c r="I4">
        <v>-510.91438641280564</v>
      </c>
      <c r="J4">
        <v>-668.91284930193626</v>
      </c>
      <c r="K4">
        <v>-779.15933678968395</v>
      </c>
      <c r="L4">
        <v>-951.62525951610496</v>
      </c>
      <c r="M4">
        <v>-1068.129049507342</v>
      </c>
      <c r="N4">
        <v>-992.007084212064</v>
      </c>
      <c r="O4">
        <v>-1077.6098243038268</v>
      </c>
      <c r="P4">
        <v>-1163.2125643955901</v>
      </c>
      <c r="Q4">
        <v>-1248.8153044873529</v>
      </c>
      <c r="R4">
        <v>-1369.6438414682086</v>
      </c>
    </row>
    <row r="5" spans="1:18" x14ac:dyDescent="0.4">
      <c r="A5" s="1" t="s">
        <v>45</v>
      </c>
      <c r="B5">
        <v>0</v>
      </c>
      <c r="C5">
        <v>-149.4744445509115</v>
      </c>
      <c r="D5">
        <v>-187.74494653258176</v>
      </c>
      <c r="E5">
        <v>-201.99006073873713</v>
      </c>
      <c r="F5">
        <v>-206.99915026570091</v>
      </c>
      <c r="G5">
        <v>-257.80685235248421</v>
      </c>
      <c r="H5">
        <v>-321.42446620563464</v>
      </c>
      <c r="I5">
        <v>-390.39300486919797</v>
      </c>
      <c r="J5">
        <v>-494.91609257157</v>
      </c>
      <c r="K5">
        <v>-470.93777527681334</v>
      </c>
      <c r="L5">
        <v>-629.36518089907963</v>
      </c>
      <c r="M5">
        <v>-724.32715518766349</v>
      </c>
      <c r="N5">
        <v>-598.30680153524122</v>
      </c>
      <c r="O5">
        <v>-643.46960604082244</v>
      </c>
      <c r="P5">
        <v>-688.63241054640423</v>
      </c>
      <c r="Q5">
        <v>-733.79521505198522</v>
      </c>
      <c r="R5">
        <v>-944.77375817665484</v>
      </c>
    </row>
    <row r="6" spans="1:18" x14ac:dyDescent="0.4">
      <c r="A6" s="1" t="s">
        <v>46</v>
      </c>
      <c r="B6">
        <v>0</v>
      </c>
      <c r="C6">
        <v>-246.15850324582951</v>
      </c>
      <c r="D6">
        <v>-267.85136425536041</v>
      </c>
      <c r="E6">
        <v>-340.39877757910739</v>
      </c>
      <c r="F6">
        <v>-269.26161042402953</v>
      </c>
      <c r="G6">
        <v>-268.41576996028658</v>
      </c>
      <c r="H6">
        <v>-321.42446620563464</v>
      </c>
      <c r="I6">
        <v>-390.39300486919797</v>
      </c>
      <c r="J6">
        <v>-494.91609257157</v>
      </c>
      <c r="K6">
        <v>-548.76221093794913</v>
      </c>
      <c r="L6">
        <v>-595.1703502323403</v>
      </c>
      <c r="M6">
        <v>-649.69787678504861</v>
      </c>
      <c r="N6">
        <v>-704.22540333775578</v>
      </c>
      <c r="O6">
        <v>-758.75292989046318</v>
      </c>
      <c r="P6">
        <v>-813.28045644317149</v>
      </c>
      <c r="Q6">
        <v>-867.80798299587843</v>
      </c>
      <c r="R6">
        <v>-944.77375817665484</v>
      </c>
    </row>
    <row r="7" spans="1:18" x14ac:dyDescent="0.4">
      <c r="A7" s="1" t="s">
        <v>47</v>
      </c>
      <c r="B7">
        <v>0</v>
      </c>
      <c r="C7">
        <v>-96.395618371076083</v>
      </c>
      <c r="D7">
        <v>-122.70638862822558</v>
      </c>
      <c r="E7">
        <v>-181.15110543967259</v>
      </c>
      <c r="F7">
        <v>-186.78633115750685</v>
      </c>
      <c r="G7">
        <v>-258.06543320702889</v>
      </c>
      <c r="H7">
        <v>-457.06100565434878</v>
      </c>
      <c r="I7">
        <v>-648.87203962078911</v>
      </c>
      <c r="J7">
        <v>-904.02290361273992</v>
      </c>
      <c r="K7">
        <v>-997.38662262740263</v>
      </c>
      <c r="L7">
        <v>-1252.2787595443613</v>
      </c>
      <c r="M7">
        <v>-1400.1504735878018</v>
      </c>
      <c r="N7">
        <v>-1307.2399935230985</v>
      </c>
      <c r="O7">
        <v>-1416.4853951921964</v>
      </c>
      <c r="P7">
        <v>-1525.7307968612952</v>
      </c>
      <c r="Q7">
        <v>-1634.9761985303933</v>
      </c>
      <c r="R7">
        <v>-1789.1764267055714</v>
      </c>
    </row>
    <row r="8" spans="1:18" x14ac:dyDescent="0.4">
      <c r="A8" s="1" t="s">
        <v>48</v>
      </c>
      <c r="B8">
        <v>0</v>
      </c>
      <c r="C8">
        <v>-85.093650670343749</v>
      </c>
      <c r="D8">
        <v>-134.83705257624158</v>
      </c>
      <c r="E8">
        <v>-187.84019261619139</v>
      </c>
      <c r="F8">
        <v>-224.92872033654081</v>
      </c>
      <c r="G8">
        <v>-303.64833502562527</v>
      </c>
      <c r="H8">
        <v>-475.72411677616623</v>
      </c>
      <c r="I8">
        <v>-694.66423850205365</v>
      </c>
      <c r="J8">
        <v>-894.40429366786157</v>
      </c>
      <c r="K8">
        <v>-1034.4543795819404</v>
      </c>
      <c r="L8">
        <v>-1252.2787595443613</v>
      </c>
      <c r="M8">
        <v>-1400.1504735878018</v>
      </c>
      <c r="N8">
        <v>-1307.2399935230985</v>
      </c>
      <c r="O8">
        <v>-1416.4853951921964</v>
      </c>
      <c r="P8">
        <v>-1525.7307968612952</v>
      </c>
      <c r="Q8">
        <v>-1634.9761985303933</v>
      </c>
      <c r="R8">
        <v>-1789.1764267055714</v>
      </c>
    </row>
    <row r="9" spans="1:18" x14ac:dyDescent="0.4">
      <c r="A9" s="1" t="s">
        <v>49</v>
      </c>
      <c r="B9">
        <v>0</v>
      </c>
      <c r="C9">
        <v>-167.92921437870584</v>
      </c>
      <c r="D9">
        <v>-187.45278928728371</v>
      </c>
      <c r="E9">
        <v>-245.77094817733825</v>
      </c>
      <c r="F9">
        <v>-251.37435946348111</v>
      </c>
      <c r="G9">
        <v>-320.83838091686812</v>
      </c>
      <c r="H9">
        <v>-506.35781615133737</v>
      </c>
      <c r="I9">
        <v>-703.98051423329082</v>
      </c>
      <c r="J9">
        <v>-1027.1310151463317</v>
      </c>
      <c r="K9">
        <v>-1146.1265053410477</v>
      </c>
      <c r="L9">
        <v>-1550.4709196277927</v>
      </c>
      <c r="M9">
        <v>-1831.8084339920172</v>
      </c>
      <c r="N9">
        <v>-1713.4372769323259</v>
      </c>
      <c r="O9">
        <v>-1847.1995531494163</v>
      </c>
      <c r="P9">
        <v>-1982.0210153845328</v>
      </c>
      <c r="Q9">
        <v>-2116.8424776196484</v>
      </c>
      <c r="R9">
        <v>-2307.1433957618556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"/>
  <sheetViews>
    <sheetView workbookViewId="0"/>
  </sheetViews>
  <sheetFormatPr defaultRowHeight="14.6" x14ac:dyDescent="0.4"/>
  <sheetData>
    <row r="1" spans="1:18" x14ac:dyDescent="0.4">
      <c r="B1" s="1" t="s">
        <v>12</v>
      </c>
      <c r="C1" s="1" t="s">
        <v>13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18</v>
      </c>
      <c r="I1" s="1" t="s">
        <v>19</v>
      </c>
      <c r="J1" s="1" t="s">
        <v>20</v>
      </c>
      <c r="K1" s="1" t="s">
        <v>21</v>
      </c>
      <c r="L1" s="1" t="s">
        <v>22</v>
      </c>
      <c r="M1" s="1" t="s">
        <v>23</v>
      </c>
      <c r="N1" s="1" t="s">
        <v>24</v>
      </c>
      <c r="O1" s="1" t="s">
        <v>25</v>
      </c>
      <c r="P1" s="1" t="s">
        <v>26</v>
      </c>
      <c r="Q1" s="1" t="s">
        <v>100</v>
      </c>
      <c r="R1" s="1" t="s">
        <v>101</v>
      </c>
    </row>
    <row r="2" spans="1:18" x14ac:dyDescent="0.4">
      <c r="A2" s="1" t="s">
        <v>30</v>
      </c>
      <c r="H2">
        <v>-2.8421709430404007E-14</v>
      </c>
    </row>
    <row r="3" spans="1:18" x14ac:dyDescent="0.4">
      <c r="A3" s="1" t="s">
        <v>35</v>
      </c>
      <c r="F3">
        <v>1.7763568394002505E-15</v>
      </c>
      <c r="G3">
        <v>-1.7763568394002505E-15</v>
      </c>
      <c r="J3">
        <v>-1.7763568394002505E-15</v>
      </c>
      <c r="M3">
        <v>1.3877787807814457E-17</v>
      </c>
    </row>
    <row r="4" spans="1:18" x14ac:dyDescent="0.4">
      <c r="A4" s="1" t="s">
        <v>36</v>
      </c>
      <c r="B4">
        <v>5.4532664283441932</v>
      </c>
      <c r="F4">
        <v>-5.6843418860808015E-14</v>
      </c>
      <c r="H4">
        <v>1.1368683772161603E-13</v>
      </c>
      <c r="I4">
        <v>-1.1368683772161603E-13</v>
      </c>
      <c r="K4">
        <v>1.4210854715202004E-14</v>
      </c>
    </row>
    <row r="5" spans="1:18" x14ac:dyDescent="0.4">
      <c r="A5" s="1" t="s">
        <v>40</v>
      </c>
      <c r="D5">
        <v>-2.8421709430404007E-14</v>
      </c>
      <c r="F5">
        <v>1.4210854715202004E-14</v>
      </c>
      <c r="G5">
        <v>-1.4210854715202004E-14</v>
      </c>
      <c r="H5">
        <v>-1.4210854715202004E-14</v>
      </c>
      <c r="J5">
        <v>-1.4210854715202004E-14</v>
      </c>
      <c r="K5">
        <v>7.1054273576010019E-15</v>
      </c>
    </row>
    <row r="6" spans="1:18" x14ac:dyDescent="0.4">
      <c r="A6" s="1" t="s">
        <v>41</v>
      </c>
      <c r="C6">
        <v>-1.7763568394002505E-15</v>
      </c>
      <c r="H6">
        <v>-3.5527136788005009E-15</v>
      </c>
      <c r="P6">
        <v>-7.1054273576010019E-15</v>
      </c>
    </row>
    <row r="7" spans="1:18" x14ac:dyDescent="0.4">
      <c r="A7" s="1" t="s">
        <v>39</v>
      </c>
      <c r="B7">
        <v>1.4210854715202004E-14</v>
      </c>
      <c r="D7">
        <v>1.4210854715202004E-14</v>
      </c>
      <c r="G7">
        <v>-5.6843418860808015E-14</v>
      </c>
      <c r="H7">
        <v>5.6843418860808015E-14</v>
      </c>
      <c r="I7">
        <v>5.6843418860808015E-14</v>
      </c>
      <c r="J7">
        <v>-5.6843418860808015E-14</v>
      </c>
      <c r="K7">
        <v>5.6843418860808015E-14</v>
      </c>
      <c r="L7">
        <v>-5.6843418860808015E-14</v>
      </c>
      <c r="N7">
        <v>5.6843418860808015E-14</v>
      </c>
      <c r="O7">
        <v>-5.6843418860808015E-14</v>
      </c>
    </row>
    <row r="8" spans="1:18" x14ac:dyDescent="0.4">
      <c r="A8" s="1" t="s">
        <v>44</v>
      </c>
      <c r="B8">
        <v>11.955909844356285</v>
      </c>
      <c r="C8">
        <v>-2.8421709430404007E-14</v>
      </c>
      <c r="D8">
        <v>-2.8421709430404007E-14</v>
      </c>
      <c r="G8">
        <v>-1.4210854715202004E-14</v>
      </c>
      <c r="I8">
        <v>7.1054273576010019E-15</v>
      </c>
    </row>
    <row r="9" spans="1:18" x14ac:dyDescent="0.4">
      <c r="A9" s="1" t="s">
        <v>37</v>
      </c>
      <c r="E9">
        <v>8.8817841970012523E-16</v>
      </c>
      <c r="G9">
        <v>3.5527136788005009E-15</v>
      </c>
      <c r="K9">
        <v>-7.1054273576010019E-15</v>
      </c>
    </row>
    <row r="10" spans="1:18" x14ac:dyDescent="0.4">
      <c r="A10" s="1" t="s">
        <v>38</v>
      </c>
      <c r="D10">
        <v>-2.7755575615628914E-17</v>
      </c>
      <c r="E10">
        <v>2.2204460492503131E-16</v>
      </c>
      <c r="G10">
        <v>3.5527136788005009E-15</v>
      </c>
      <c r="I10">
        <v>-7.1054273576010019E-15</v>
      </c>
      <c r="J10">
        <v>1.4210854715202004E-14</v>
      </c>
      <c r="K10">
        <v>2.8421709430404007E-14</v>
      </c>
      <c r="R10">
        <v>5.6843418860808015E-14</v>
      </c>
    </row>
    <row r="11" spans="1:18" x14ac:dyDescent="0.4">
      <c r="A11" s="1" t="s">
        <v>42</v>
      </c>
      <c r="B11">
        <v>5.6843418860808015E-14</v>
      </c>
      <c r="C11">
        <v>-2.8421709430404007E-14</v>
      </c>
      <c r="D11">
        <v>1.4210854715202004E-14</v>
      </c>
      <c r="E11">
        <v>1.4210854715202004E-14</v>
      </c>
      <c r="F11">
        <v>1.4210854715202004E-14</v>
      </c>
      <c r="G11">
        <v>-1.4210854715202004E-14</v>
      </c>
      <c r="K11">
        <v>-2.8421709430404007E-14</v>
      </c>
      <c r="N11">
        <v>5.6843418860808015E-14</v>
      </c>
      <c r="P11">
        <v>-2.8421709430404007E-14</v>
      </c>
    </row>
    <row r="12" spans="1:18" x14ac:dyDescent="0.4">
      <c r="A12" s="1" t="s">
        <v>45</v>
      </c>
      <c r="B12">
        <v>3.5527136788005009E-15</v>
      </c>
      <c r="E12">
        <v>-7.1054273576010019E-15</v>
      </c>
      <c r="G12">
        <v>-7.1054273576010019E-15</v>
      </c>
      <c r="I12">
        <v>-7.1054273576010019E-15</v>
      </c>
      <c r="J12">
        <v>7.1054273576010019E-15</v>
      </c>
    </row>
    <row r="13" spans="1:18" x14ac:dyDescent="0.4">
      <c r="A13" s="1" t="s">
        <v>46</v>
      </c>
      <c r="B13">
        <v>-7.1054273576010019E-15</v>
      </c>
      <c r="F13">
        <v>1.4210854715202004E-14</v>
      </c>
      <c r="G13">
        <v>-1.4210854715202004E-14</v>
      </c>
      <c r="H13">
        <v>-1.4210854715202004E-14</v>
      </c>
      <c r="J13">
        <v>-1.4210854715202004E-14</v>
      </c>
      <c r="L13">
        <v>2.8421709430404007E-14</v>
      </c>
      <c r="R13">
        <v>2.8421709430404007E-14</v>
      </c>
    </row>
    <row r="14" spans="1:18" x14ac:dyDescent="0.4">
      <c r="A14" s="1" t="s">
        <v>47</v>
      </c>
      <c r="E14">
        <v>1.4210854715202004E-14</v>
      </c>
      <c r="F14">
        <v>-1.4210854715202004E-14</v>
      </c>
      <c r="H14">
        <v>1.4210854715202004E-14</v>
      </c>
      <c r="I14">
        <v>-1.4210854715202004E-14</v>
      </c>
      <c r="O14">
        <v>1.4210854715202004E-14</v>
      </c>
    </row>
    <row r="15" spans="1:18" x14ac:dyDescent="0.4">
      <c r="A15" s="1" t="s">
        <v>48</v>
      </c>
      <c r="C15">
        <v>-1.7763568394002505E-15</v>
      </c>
      <c r="G15">
        <v>-3.5527136788005009E-15</v>
      </c>
      <c r="H15">
        <v>-3.5527136788005009E-15</v>
      </c>
      <c r="I15">
        <v>3.5527136788005009E-15</v>
      </c>
      <c r="J15">
        <v>-3.5527136788005009E-15</v>
      </c>
      <c r="L15">
        <v>-3.5527136788005009E-15</v>
      </c>
    </row>
    <row r="16" spans="1:18" x14ac:dyDescent="0.4">
      <c r="A16" s="1" t="s">
        <v>49</v>
      </c>
      <c r="C16">
        <v>7.1054273576010019E-15</v>
      </c>
      <c r="E16">
        <v>7.1054273576010019E-15</v>
      </c>
      <c r="I16">
        <v>7.1054273576010019E-15</v>
      </c>
    </row>
    <row r="17" spans="1:17" x14ac:dyDescent="0.4">
      <c r="A17" s="1" t="s">
        <v>535</v>
      </c>
      <c r="F17">
        <v>-7.1054273576010019E-15</v>
      </c>
      <c r="I17">
        <v>2.8421709430404007E-14</v>
      </c>
      <c r="Q17">
        <v>5.6843418860808015E-14</v>
      </c>
    </row>
    <row r="18" spans="1:17" x14ac:dyDescent="0.4">
      <c r="A18" s="1" t="s">
        <v>538</v>
      </c>
      <c r="J18">
        <v>-7.1054273576010019E-15</v>
      </c>
      <c r="K18">
        <v>-1.4210854715202004E-14</v>
      </c>
      <c r="L18">
        <v>1.4210854715202004E-14</v>
      </c>
      <c r="N18">
        <v>-1.4210854715202004E-14</v>
      </c>
      <c r="O18">
        <v>1.4210854715202004E-14</v>
      </c>
      <c r="Q18">
        <v>-1.4210854715202004E-14</v>
      </c>
    </row>
    <row r="19" spans="1:17" x14ac:dyDescent="0.4">
      <c r="A19" s="1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5"/>
  <sheetViews>
    <sheetView workbookViewId="0"/>
  </sheetViews>
  <sheetFormatPr defaultRowHeight="14.6" x14ac:dyDescent="0.4"/>
  <cols>
    <col min="1" max="1" width="14.53515625" customWidth="1"/>
  </cols>
  <sheetData>
    <row r="1" spans="1:32" x14ac:dyDescent="0.4">
      <c r="A1">
        <v>293517.39393183071</v>
      </c>
      <c r="B1" t="s">
        <v>517</v>
      </c>
      <c r="F1">
        <v>291058.24320072576</v>
      </c>
      <c r="G1" t="s">
        <v>506</v>
      </c>
      <c r="J1">
        <v>0.66056854185190117</v>
      </c>
      <c r="L1">
        <f>SUM(emissions!C51:C59)*10</f>
        <v>456.51931653976055</v>
      </c>
      <c r="M1" t="s">
        <v>507</v>
      </c>
    </row>
    <row r="3" spans="1:32" x14ac:dyDescent="0.4">
      <c r="B3" s="1" t="s">
        <v>12</v>
      </c>
      <c r="C3" s="1" t="s">
        <v>13</v>
      </c>
      <c r="D3" s="1" t="s">
        <v>14</v>
      </c>
      <c r="E3" s="1" t="s">
        <v>15</v>
      </c>
      <c r="F3" s="1" t="s">
        <v>16</v>
      </c>
      <c r="G3" s="1" t="s">
        <v>17</v>
      </c>
      <c r="H3" s="1" t="s">
        <v>18</v>
      </c>
      <c r="I3" s="1" t="s">
        <v>19</v>
      </c>
      <c r="J3" s="1" t="s">
        <v>20</v>
      </c>
      <c r="K3" s="1" t="s">
        <v>21</v>
      </c>
      <c r="L3" s="1" t="s">
        <v>22</v>
      </c>
      <c r="M3" s="1" t="s">
        <v>23</v>
      </c>
      <c r="N3" s="1" t="s">
        <v>24</v>
      </c>
      <c r="O3" s="1" t="s">
        <v>25</v>
      </c>
      <c r="P3" s="1" t="s">
        <v>26</v>
      </c>
      <c r="Q3" s="1" t="s">
        <v>100</v>
      </c>
      <c r="R3" s="1" t="s">
        <v>101</v>
      </c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</row>
    <row r="4" spans="1:32" x14ac:dyDescent="0.4">
      <c r="A4" s="1" t="s">
        <v>27</v>
      </c>
      <c r="B4">
        <v>7.9687000000000001</v>
      </c>
      <c r="C4">
        <v>9.8182010328351517</v>
      </c>
      <c r="D4">
        <v>10.223277658379546</v>
      </c>
      <c r="E4">
        <v>9.3552796716008757</v>
      </c>
      <c r="F4">
        <v>5.7804189575494673</v>
      </c>
      <c r="G4">
        <v>1.8596977682804783</v>
      </c>
      <c r="H4">
        <v>0.68157630628420918</v>
      </c>
      <c r="I4">
        <v>0.53433188680730415</v>
      </c>
      <c r="J4">
        <v>-0.3012232039021131</v>
      </c>
      <c r="K4">
        <v>-0.37905849746416109</v>
      </c>
      <c r="L4">
        <v>0.89580655334259018</v>
      </c>
      <c r="M4">
        <v>1.1202031874134175</v>
      </c>
      <c r="N4">
        <v>1.2541435106455929</v>
      </c>
      <c r="O4">
        <v>1.2444660931309872</v>
      </c>
      <c r="P4">
        <v>1.239704353976858</v>
      </c>
      <c r="Q4">
        <v>1.2373454224215483</v>
      </c>
      <c r="R4">
        <v>1.2361717747348093</v>
      </c>
    </row>
    <row r="5" spans="1:32" x14ac:dyDescent="0.4">
      <c r="A5" s="1" t="s">
        <v>28</v>
      </c>
      <c r="B5">
        <v>389.82209485609582</v>
      </c>
      <c r="C5">
        <v>411.18881133717838</v>
      </c>
      <c r="D5">
        <v>435.75020075773512</v>
      </c>
      <c r="E5">
        <v>458.05719380192312</v>
      </c>
      <c r="F5">
        <v>471.06271757896798</v>
      </c>
      <c r="G5">
        <v>471.00821510655959</v>
      </c>
      <c r="H5">
        <v>464.2876405807512</v>
      </c>
      <c r="I5">
        <v>457.75946346866107</v>
      </c>
      <c r="J5">
        <v>451.13733190862786</v>
      </c>
      <c r="K5">
        <v>444.66748793405958</v>
      </c>
      <c r="L5">
        <v>441.88041120221567</v>
      </c>
      <c r="M5">
        <v>441.58587279828618</v>
      </c>
      <c r="N5">
        <v>441.70746686840249</v>
      </c>
      <c r="O5">
        <v>441.91586880590961</v>
      </c>
      <c r="P5">
        <v>442.10245960027657</v>
      </c>
      <c r="Q5">
        <v>442.32565091841559</v>
      </c>
      <c r="R5">
        <v>442.60817733087987</v>
      </c>
    </row>
    <row r="6" spans="1:32" x14ac:dyDescent="0.4">
      <c r="A6" s="1" t="s">
        <v>29</v>
      </c>
      <c r="B6">
        <v>0</v>
      </c>
      <c r="C6">
        <v>3.0398967164849022E-2</v>
      </c>
      <c r="D6">
        <v>0.26187701511316225</v>
      </c>
      <c r="E6">
        <v>1.5516367556044082</v>
      </c>
      <c r="F6">
        <v>3.9324675675527883</v>
      </c>
      <c r="G6">
        <v>8.0598633771415003</v>
      </c>
      <c r="H6">
        <v>12.096338621862213</v>
      </c>
      <c r="I6">
        <v>11.801151745564598</v>
      </c>
      <c r="J6">
        <v>10.272582855215138</v>
      </c>
      <c r="K6">
        <v>4.5392089548997454</v>
      </c>
      <c r="L6">
        <v>1.7055840189195886</v>
      </c>
      <c r="M6">
        <v>0.29434466641657192</v>
      </c>
      <c r="N6">
        <v>0</v>
      </c>
      <c r="O6">
        <v>0</v>
      </c>
      <c r="P6">
        <v>0</v>
      </c>
      <c r="Q6">
        <v>0</v>
      </c>
      <c r="R6">
        <v>0</v>
      </c>
    </row>
    <row r="7" spans="1:32" x14ac:dyDescent="0.4">
      <c r="A7" s="1" t="s">
        <v>522</v>
      </c>
      <c r="B7">
        <v>31.23230877919092</v>
      </c>
      <c r="C7">
        <v>93.278309159272283</v>
      </c>
      <c r="D7">
        <v>131.25902192253213</v>
      </c>
      <c r="E7">
        <v>326.39241954198587</v>
      </c>
      <c r="F7">
        <v>388.67848123513699</v>
      </c>
      <c r="G7">
        <v>579.94352699818205</v>
      </c>
      <c r="H7">
        <v>1200.5833373130124</v>
      </c>
      <c r="I7">
        <v>1792.6408214519561</v>
      </c>
      <c r="J7">
        <v>2594.3283462822724</v>
      </c>
      <c r="K7">
        <v>2858.0830176789068</v>
      </c>
      <c r="L7">
        <v>3759.5265333552215</v>
      </c>
      <c r="M7">
        <v>5777.2424862054577</v>
      </c>
      <c r="N7">
        <v>8355.1285850660061</v>
      </c>
      <c r="O7">
        <v>10415.902913993999</v>
      </c>
      <c r="P7">
        <v>12803.992290033144</v>
      </c>
      <c r="Q7">
        <v>17041.596691114228</v>
      </c>
      <c r="R7">
        <v>11511.066878652517</v>
      </c>
    </row>
    <row r="8" spans="1:32" x14ac:dyDescent="0.4">
      <c r="A8" s="1" t="s">
        <v>63</v>
      </c>
      <c r="B8">
        <v>7258.48436261393</v>
      </c>
      <c r="C8">
        <v>8814.0223928531395</v>
      </c>
      <c r="D8">
        <v>10523.66991582435</v>
      </c>
      <c r="E8">
        <v>12639.303583728268</v>
      </c>
      <c r="F8">
        <v>16161.203652600747</v>
      </c>
      <c r="G8">
        <v>20395.726952302066</v>
      </c>
      <c r="H8">
        <v>24774.364585632346</v>
      </c>
      <c r="I8">
        <v>32808.570622773273</v>
      </c>
      <c r="J8">
        <v>46955.140831771743</v>
      </c>
      <c r="K8">
        <v>66768.586015252804</v>
      </c>
      <c r="L8">
        <v>70591.44619087741</v>
      </c>
      <c r="M8">
        <v>82163.783206833687</v>
      </c>
      <c r="N8">
        <v>85977.559050962474</v>
      </c>
      <c r="O8">
        <v>93167.987903388697</v>
      </c>
      <c r="P8">
        <v>101470.84434577906</v>
      </c>
      <c r="Q8">
        <v>109150.74053216522</v>
      </c>
      <c r="R8">
        <v>62607.563967179995</v>
      </c>
    </row>
    <row r="9" spans="1:32" x14ac:dyDescent="0.4">
      <c r="A9" s="1" t="s">
        <v>523</v>
      </c>
      <c r="B9">
        <v>56.580778011993075</v>
      </c>
      <c r="C9">
        <v>93.279396347022626</v>
      </c>
      <c r="D9">
        <v>153.73685827374604</v>
      </c>
      <c r="E9">
        <v>7573.7958161393781</v>
      </c>
      <c r="F9">
        <v>416.55258343389545</v>
      </c>
      <c r="G9">
        <v>-9680.7336534420665</v>
      </c>
      <c r="H9">
        <v>1117.3346765485803</v>
      </c>
      <c r="I9">
        <v>1800.7254002788925</v>
      </c>
      <c r="J9">
        <v>2511.4792756620664</v>
      </c>
      <c r="K9">
        <v>2312.1717869639324</v>
      </c>
      <c r="L9">
        <v>3766.810413695951</v>
      </c>
      <c r="M9">
        <v>5958.4280150943723</v>
      </c>
      <c r="N9">
        <v>8581.6114619196233</v>
      </c>
      <c r="O9">
        <v>9937.9907992905137</v>
      </c>
      <c r="P9">
        <v>11281.786484893739</v>
      </c>
      <c r="Q9">
        <v>17300.25397953195</v>
      </c>
      <c r="R9">
        <v>5670.0686953172899</v>
      </c>
    </row>
    <row r="10" spans="1:32" x14ac:dyDescent="0.4">
      <c r="A10" s="1" t="s">
        <v>524</v>
      </c>
      <c r="B10">
        <v>0.16564225931388585</v>
      </c>
      <c r="C10">
        <v>0.32273383053235616</v>
      </c>
      <c r="D10">
        <v>0.64210792470415257</v>
      </c>
      <c r="E10">
        <v>1.3179890156032981</v>
      </c>
      <c r="F10">
        <v>2.8354740917559909</v>
      </c>
      <c r="G10">
        <v>6.2776584659463488</v>
      </c>
      <c r="H10">
        <v>13.952732932012319</v>
      </c>
      <c r="I10">
        <v>27.876396830169735</v>
      </c>
      <c r="J10">
        <v>34.404356140718889</v>
      </c>
      <c r="K10">
        <v>24.598969592884636</v>
      </c>
      <c r="L10">
        <v>53.047983916790635</v>
      </c>
      <c r="M10">
        <v>91.68090912953987</v>
      </c>
      <c r="N10">
        <v>137.07832888980533</v>
      </c>
      <c r="O10">
        <v>193.54642539396772</v>
      </c>
      <c r="P10">
        <v>283.1422173018961</v>
      </c>
      <c r="Q10">
        <v>473.00786669459069</v>
      </c>
      <c r="R10">
        <v>0</v>
      </c>
    </row>
    <row r="11" spans="1:32" x14ac:dyDescent="0.4">
      <c r="A11" s="1" t="s">
        <v>525</v>
      </c>
      <c r="B11">
        <v>8.7885431746751674</v>
      </c>
      <c r="C11">
        <v>14.881412629855957</v>
      </c>
      <c r="D11">
        <v>25.074768343632243</v>
      </c>
      <c r="E11">
        <v>41.970380189072586</v>
      </c>
      <c r="F11">
        <v>69.601414432493712</v>
      </c>
      <c r="G11">
        <v>113.82771450929414</v>
      </c>
      <c r="H11">
        <v>181.74081306556806</v>
      </c>
      <c r="I11">
        <v>271.67398117048532</v>
      </c>
      <c r="J11">
        <v>336.78832114846887</v>
      </c>
      <c r="K11">
        <v>383.01671602077198</v>
      </c>
      <c r="L11">
        <v>601.95131011253682</v>
      </c>
      <c r="M11">
        <v>857.96074944107283</v>
      </c>
      <c r="N11">
        <v>1124.2439052964626</v>
      </c>
      <c r="O11">
        <v>1387.7039056330468</v>
      </c>
      <c r="P11">
        <v>1636.6286890244237</v>
      </c>
      <c r="Q11">
        <v>1826.270913326613</v>
      </c>
      <c r="R11">
        <v>0</v>
      </c>
    </row>
    <row r="12" spans="1:32" x14ac:dyDescent="0.4">
      <c r="A12" s="1" t="s">
        <v>526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17777142.93038075</v>
      </c>
    </row>
    <row r="15" spans="1:32" x14ac:dyDescent="0.4">
      <c r="B15" s="2"/>
    </row>
    <row r="17" spans="1:16" x14ac:dyDescent="0.4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9" spans="1:16" x14ac:dyDescent="0.4">
      <c r="A19" s="1"/>
    </row>
    <row r="20" spans="1:16" x14ac:dyDescent="0.4">
      <c r="A20" s="1"/>
    </row>
    <row r="21" spans="1:16" x14ac:dyDescent="0.4">
      <c r="A21" s="1"/>
    </row>
    <row r="23" spans="1:16" x14ac:dyDescent="0.4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x14ac:dyDescent="0.4">
      <c r="A24" s="1"/>
    </row>
    <row r="25" spans="1:16" x14ac:dyDescent="0.4">
      <c r="A25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1:R58"/>
  <sheetViews>
    <sheetView workbookViewId="0"/>
  </sheetViews>
  <sheetFormatPr defaultRowHeight="14.6" x14ac:dyDescent="0.4"/>
  <sheetData>
    <row r="31" spans="2:2" x14ac:dyDescent="0.4">
      <c r="B31" t="s">
        <v>75</v>
      </c>
    </row>
    <row r="50" spans="1:18" x14ac:dyDescent="0.4">
      <c r="B50" s="1" t="s">
        <v>12</v>
      </c>
      <c r="C50" s="1" t="s">
        <v>13</v>
      </c>
      <c r="D50" s="1" t="s">
        <v>14</v>
      </c>
      <c r="E50" s="1" t="s">
        <v>15</v>
      </c>
      <c r="F50" s="1" t="s">
        <v>16</v>
      </c>
      <c r="G50" s="1" t="s">
        <v>17</v>
      </c>
      <c r="H50" s="1" t="s">
        <v>18</v>
      </c>
      <c r="I50" s="1" t="s">
        <v>19</v>
      </c>
      <c r="J50" s="1" t="s">
        <v>20</v>
      </c>
      <c r="K50" s="1" t="s">
        <v>21</v>
      </c>
      <c r="L50" s="1" t="s">
        <v>22</v>
      </c>
      <c r="M50" s="1" t="s">
        <v>23</v>
      </c>
      <c r="N50" s="1" t="s">
        <v>24</v>
      </c>
      <c r="O50" s="1" t="s">
        <v>25</v>
      </c>
      <c r="P50" s="1" t="s">
        <v>26</v>
      </c>
      <c r="Q50" s="1" t="s">
        <v>100</v>
      </c>
      <c r="R50" s="1" t="s">
        <v>101</v>
      </c>
    </row>
    <row r="51" spans="1:18" x14ac:dyDescent="0.4">
      <c r="A51" s="1" t="s">
        <v>39</v>
      </c>
      <c r="B51">
        <v>1.6047489067393452</v>
      </c>
      <c r="D51">
        <v>0.70930292254410876</v>
      </c>
      <c r="F51">
        <v>0.31351361812227285</v>
      </c>
      <c r="I51">
        <v>4.9327876190722568</v>
      </c>
      <c r="J51">
        <v>23.595735399444862</v>
      </c>
      <c r="K51">
        <v>15.706844600865358</v>
      </c>
      <c r="L51">
        <v>10.442422899102189</v>
      </c>
      <c r="M51">
        <v>8.6763473719219161E-3</v>
      </c>
    </row>
    <row r="52" spans="1:18" x14ac:dyDescent="0.4">
      <c r="A52" s="1" t="s">
        <v>37</v>
      </c>
      <c r="C52">
        <v>2.167433662115188</v>
      </c>
      <c r="D52">
        <v>3.746131929727782</v>
      </c>
      <c r="E52">
        <v>12.53731696630371</v>
      </c>
      <c r="F52">
        <v>31.171557881291495</v>
      </c>
      <c r="G52">
        <v>44.197333309732848</v>
      </c>
      <c r="H52">
        <v>38.340522761201541</v>
      </c>
      <c r="I52">
        <v>54.607893360431945</v>
      </c>
      <c r="J52">
        <v>57.163644602084894</v>
      </c>
      <c r="K52">
        <v>82.335472274365358</v>
      </c>
      <c r="L52">
        <v>97.373027029707288</v>
      </c>
      <c r="M52">
        <v>113.52154139849465</v>
      </c>
      <c r="N52">
        <v>117.29091478684117</v>
      </c>
      <c r="O52">
        <v>117.13137948082422</v>
      </c>
      <c r="P52">
        <v>117.02502261014627</v>
      </c>
      <c r="Q52">
        <v>116.95411802969431</v>
      </c>
      <c r="R52">
        <v>116.90684830939298</v>
      </c>
    </row>
    <row r="53" spans="1:18" x14ac:dyDescent="0.4">
      <c r="A53" s="1" t="s">
        <v>38</v>
      </c>
      <c r="E53">
        <v>1.8232489393666811</v>
      </c>
      <c r="F53">
        <v>9.792787328964236</v>
      </c>
      <c r="G53">
        <v>39.337629910566477</v>
      </c>
      <c r="H53">
        <v>57.097951363195385</v>
      </c>
      <c r="I53">
        <v>37.960581514507687</v>
      </c>
      <c r="J53">
        <v>25.237433472060385</v>
      </c>
    </row>
    <row r="54" spans="1:18" x14ac:dyDescent="0.4">
      <c r="A54" s="1" t="s">
        <v>45</v>
      </c>
      <c r="C54">
        <v>1.061166088888889</v>
      </c>
      <c r="D54">
        <v>5.2277766536598422</v>
      </c>
      <c r="E54">
        <v>3.4512178458602429</v>
      </c>
      <c r="F54">
        <v>1.0781066666666712</v>
      </c>
      <c r="G54">
        <v>1.31103199999998</v>
      </c>
      <c r="H54">
        <v>0.87161686042919584</v>
      </c>
      <c r="I54">
        <v>0.57947933489377834</v>
      </c>
    </row>
    <row r="55" spans="1:18" x14ac:dyDescent="0.4">
      <c r="A55" s="1" t="s">
        <v>46</v>
      </c>
      <c r="B55">
        <v>30.085931981519998</v>
      </c>
      <c r="C55">
        <v>30</v>
      </c>
      <c r="D55">
        <v>30</v>
      </c>
      <c r="E55">
        <v>30</v>
      </c>
      <c r="F55">
        <v>30</v>
      </c>
      <c r="G55">
        <v>30</v>
      </c>
      <c r="H55">
        <v>24</v>
      </c>
      <c r="I55">
        <v>20</v>
      </c>
      <c r="J55">
        <v>16</v>
      </c>
      <c r="K55">
        <v>12</v>
      </c>
      <c r="L55">
        <v>8</v>
      </c>
      <c r="M55">
        <v>4</v>
      </c>
    </row>
    <row r="56" spans="1:18" x14ac:dyDescent="0.4">
      <c r="A56" s="1" t="s">
        <v>47</v>
      </c>
      <c r="B56">
        <v>9.0169066352979481</v>
      </c>
      <c r="D56">
        <v>14.365045291920753</v>
      </c>
      <c r="E56">
        <v>26.676000134493513</v>
      </c>
      <c r="F56">
        <v>69.752868862753331</v>
      </c>
      <c r="G56">
        <v>85.154004779700685</v>
      </c>
      <c r="H56">
        <v>79.68990901517391</v>
      </c>
      <c r="I56">
        <v>81.919258171094327</v>
      </c>
      <c r="J56">
        <v>78.003186526409849</v>
      </c>
      <c r="K56">
        <v>89.957683124769275</v>
      </c>
      <c r="L56">
        <v>84.184550071190529</v>
      </c>
      <c r="M56">
        <v>82.469782254133435</v>
      </c>
      <c r="N56">
        <v>82.709085213158843</v>
      </c>
      <c r="O56">
        <v>82.868620519175778</v>
      </c>
      <c r="P56">
        <v>82.974977389853734</v>
      </c>
      <c r="Q56">
        <v>83.0458819703057</v>
      </c>
      <c r="R56">
        <v>83.093151690607016</v>
      </c>
    </row>
    <row r="57" spans="1:18" x14ac:dyDescent="0.4">
      <c r="A57" s="1"/>
    </row>
    <row r="58" spans="1:18" x14ac:dyDescent="0.4">
      <c r="A58" s="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0"/>
  <sheetViews>
    <sheetView workbookViewId="0"/>
  </sheetViews>
  <sheetFormatPr defaultRowHeight="14.6" x14ac:dyDescent="0.4"/>
  <sheetData>
    <row r="1" spans="1:16" x14ac:dyDescent="0.4"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x14ac:dyDescent="0.4">
      <c r="A2" s="1"/>
      <c r="B2" s="1"/>
    </row>
    <row r="3" spans="1:16" x14ac:dyDescent="0.4">
      <c r="A3" s="1"/>
      <c r="B3" s="1"/>
    </row>
    <row r="4" spans="1:16" x14ac:dyDescent="0.4">
      <c r="A4" s="1"/>
      <c r="B4" s="1"/>
    </row>
    <row r="5" spans="1:16" x14ac:dyDescent="0.4">
      <c r="A5" s="1"/>
      <c r="B5" s="1"/>
    </row>
    <row r="6" spans="1:16" x14ac:dyDescent="0.4">
      <c r="A6" s="1"/>
      <c r="B6" s="1"/>
    </row>
    <row r="7" spans="1:16" x14ac:dyDescent="0.4">
      <c r="A7" s="1"/>
      <c r="B7" s="1"/>
    </row>
    <row r="8" spans="1:16" x14ac:dyDescent="0.4">
      <c r="A8" s="1"/>
      <c r="B8" s="1"/>
    </row>
    <row r="9" spans="1:16" x14ac:dyDescent="0.4">
      <c r="A9" s="1"/>
      <c r="B9" s="1"/>
    </row>
    <row r="33" spans="1:17" x14ac:dyDescent="0.4">
      <c r="C33" s="1" t="str">
        <f>C50</f>
        <v>2010</v>
      </c>
      <c r="D33" s="1" t="str">
        <f t="shared" ref="D33:Q33" si="0">D50</f>
        <v>2020</v>
      </c>
      <c r="E33" s="1" t="str">
        <f t="shared" si="0"/>
        <v>2030</v>
      </c>
      <c r="F33" s="1" t="str">
        <f t="shared" si="0"/>
        <v>2040</v>
      </c>
      <c r="G33" s="1" t="str">
        <f t="shared" si="0"/>
        <v>2050</v>
      </c>
      <c r="H33" s="1" t="str">
        <f t="shared" si="0"/>
        <v>2060</v>
      </c>
      <c r="I33" s="1" t="str">
        <f t="shared" si="0"/>
        <v>2070</v>
      </c>
      <c r="J33" s="1" t="str">
        <f t="shared" si="0"/>
        <v>2080</v>
      </c>
      <c r="K33" s="1" t="str">
        <f t="shared" si="0"/>
        <v>2090</v>
      </c>
      <c r="L33" s="1" t="str">
        <f t="shared" si="0"/>
        <v>2100</v>
      </c>
      <c r="M33" s="1" t="str">
        <f t="shared" si="0"/>
        <v>2110</v>
      </c>
      <c r="N33" s="1" t="str">
        <f t="shared" si="0"/>
        <v>2120</v>
      </c>
      <c r="O33" s="1" t="str">
        <f t="shared" si="0"/>
        <v>2130</v>
      </c>
      <c r="P33" s="1" t="str">
        <f t="shared" si="0"/>
        <v>2140</v>
      </c>
      <c r="Q33" s="1" t="str">
        <f t="shared" si="0"/>
        <v>2150</v>
      </c>
    </row>
    <row r="34" spans="1:17" x14ac:dyDescent="0.4">
      <c r="B34" t="s">
        <v>37</v>
      </c>
      <c r="C34">
        <f>C55+C72+C88</f>
        <v>0</v>
      </c>
      <c r="D34">
        <f t="shared" ref="D34:Q34" si="1">D55+D72+D88</f>
        <v>1.3474999999999999</v>
      </c>
      <c r="E34">
        <f t="shared" si="1"/>
        <v>0.8958619769985473</v>
      </c>
      <c r="F34">
        <f t="shared" si="1"/>
        <v>0.80789201181873505</v>
      </c>
      <c r="G34">
        <f t="shared" si="1"/>
        <v>4.5185619499430159</v>
      </c>
      <c r="H34">
        <f t="shared" si="1"/>
        <v>10.639063286478011</v>
      </c>
      <c r="I34">
        <f t="shared" si="1"/>
        <v>7.1228719836634733</v>
      </c>
      <c r="J34">
        <f t="shared" si="1"/>
        <v>14.857606256350035</v>
      </c>
      <c r="K34">
        <f t="shared" si="1"/>
        <v>23.204573393538425</v>
      </c>
      <c r="L34">
        <f t="shared" si="1"/>
        <v>28.873525792196677</v>
      </c>
      <c r="M34">
        <f t="shared" si="1"/>
        <v>32.643059431228565</v>
      </c>
      <c r="N34">
        <f t="shared" si="1"/>
        <v>51.131206517287069</v>
      </c>
      <c r="O34">
        <f t="shared" si="1"/>
        <v>56.997727250385886</v>
      </c>
      <c r="P34">
        <f t="shared" si="1"/>
        <v>57.110603677448708</v>
      </c>
      <c r="Q34">
        <f t="shared" si="1"/>
        <v>57.183073991496855</v>
      </c>
    </row>
    <row r="35" spans="1:17" x14ac:dyDescent="0.4">
      <c r="B35" t="s">
        <v>36</v>
      </c>
      <c r="C35">
        <f>C52+C65</f>
        <v>19.367934628692243</v>
      </c>
      <c r="D35">
        <f t="shared" ref="D35:Q35" si="2">D52+D65</f>
        <v>54.249870541738865</v>
      </c>
      <c r="E35">
        <f t="shared" si="2"/>
        <v>68.196145843124341</v>
      </c>
      <c r="F35">
        <f t="shared" si="2"/>
        <v>47.426254535015332</v>
      </c>
      <c r="G35">
        <f t="shared" si="2"/>
        <v>33.503155520605212</v>
      </c>
      <c r="H35">
        <f t="shared" si="2"/>
        <v>27.367506062323724</v>
      </c>
      <c r="I35">
        <f t="shared" si="2"/>
        <v>36.207767913422785</v>
      </c>
      <c r="J35">
        <f t="shared" si="2"/>
        <v>42.302358103810263</v>
      </c>
      <c r="K35">
        <f t="shared" si="2"/>
        <v>34.943275407306146</v>
      </c>
      <c r="L35">
        <f t="shared" si="2"/>
        <v>36.033628093513379</v>
      </c>
      <c r="M35">
        <f t="shared" si="2"/>
        <v>25.877331545238448</v>
      </c>
      <c r="N35">
        <f t="shared" si="2"/>
        <v>21.688444444444446</v>
      </c>
      <c r="O35">
        <f t="shared" si="2"/>
        <v>16</v>
      </c>
      <c r="P35">
        <f t="shared" si="2"/>
        <v>16</v>
      </c>
      <c r="Q35">
        <f t="shared" si="2"/>
        <v>16</v>
      </c>
    </row>
    <row r="36" spans="1:17" x14ac:dyDescent="0.4">
      <c r="B36" t="s">
        <v>70</v>
      </c>
      <c r="C36">
        <f>C66</f>
        <v>0</v>
      </c>
      <c r="D36">
        <f t="shared" ref="D36:Q36" si="3">D66</f>
        <v>1.0135402245960619</v>
      </c>
      <c r="E36">
        <f t="shared" si="3"/>
        <v>5.0846179233390423</v>
      </c>
      <c r="F36">
        <f t="shared" si="3"/>
        <v>20.177003939551803</v>
      </c>
      <c r="G36">
        <f t="shared" si="3"/>
        <v>13.41433071554312</v>
      </c>
      <c r="H36">
        <f t="shared" si="3"/>
        <v>8.9182848496762865</v>
      </c>
      <c r="I36">
        <f t="shared" si="3"/>
        <v>5.9291668251333522</v>
      </c>
      <c r="J36">
        <f t="shared" si="3"/>
        <v>0</v>
      </c>
      <c r="K36">
        <f t="shared" si="3"/>
        <v>0</v>
      </c>
      <c r="L36">
        <f t="shared" si="3"/>
        <v>1.7423309895553709</v>
      </c>
      <c r="M36">
        <f t="shared" si="3"/>
        <v>0</v>
      </c>
      <c r="N36">
        <f t="shared" si="3"/>
        <v>0</v>
      </c>
      <c r="O36">
        <f t="shared" si="3"/>
        <v>0</v>
      </c>
      <c r="P36">
        <f t="shared" si="3"/>
        <v>0</v>
      </c>
      <c r="Q36">
        <f t="shared" si="3"/>
        <v>0</v>
      </c>
    </row>
    <row r="37" spans="1:17" x14ac:dyDescent="0.4">
      <c r="B37" t="s">
        <v>35</v>
      </c>
      <c r="C37">
        <f>C51+C63+C81+C53+C67</f>
        <v>28.325534860831997</v>
      </c>
      <c r="D37">
        <f t="shared" ref="D37:Q37" si="4">D51+D63+D81+D53+D67</f>
        <v>36.515599342142586</v>
      </c>
      <c r="E37">
        <f t="shared" si="4"/>
        <v>44.916960732058605</v>
      </c>
      <c r="F37">
        <f t="shared" si="4"/>
        <v>48.06293262818312</v>
      </c>
      <c r="G37">
        <f t="shared" si="4"/>
        <v>43.355804084708218</v>
      </c>
      <c r="H37">
        <f t="shared" si="4"/>
        <v>35.158825604496556</v>
      </c>
      <c r="I37">
        <f t="shared" si="4"/>
        <v>36.461128016336517</v>
      </c>
      <c r="J37">
        <f t="shared" si="4"/>
        <v>29.438393743649964</v>
      </c>
      <c r="K37">
        <f t="shared" si="4"/>
        <v>21.475426606461575</v>
      </c>
      <c r="L37">
        <f t="shared" si="4"/>
        <v>16.389986506665341</v>
      </c>
      <c r="M37">
        <f t="shared" si="4"/>
        <v>13.107452866923026</v>
      </c>
      <c r="N37">
        <f t="shared" si="4"/>
        <v>6.4793482712933476E-2</v>
      </c>
      <c r="O37">
        <f t="shared" si="4"/>
        <v>3.1902379243743485E-2</v>
      </c>
      <c r="P37">
        <f t="shared" si="4"/>
        <v>1.5816075637715154E-2</v>
      </c>
      <c r="Q37">
        <f t="shared" si="4"/>
        <v>7.8725105607686391E-3</v>
      </c>
    </row>
    <row r="38" spans="1:17" x14ac:dyDescent="0.4">
      <c r="B38" t="s">
        <v>64</v>
      </c>
      <c r="C38">
        <f>C54+C70+C83</f>
        <v>21.347740063069406</v>
      </c>
      <c r="D38">
        <f t="shared" ref="D38:Q38" si="5">D54+D70+D83</f>
        <v>19.254989233665079</v>
      </c>
      <c r="E38">
        <f t="shared" si="5"/>
        <v>4.4880000000000004</v>
      </c>
      <c r="F38">
        <f t="shared" si="5"/>
        <v>11.545041249628952</v>
      </c>
      <c r="G38">
        <f t="shared" si="5"/>
        <v>5.3440000000000003</v>
      </c>
      <c r="H38">
        <f t="shared" si="5"/>
        <v>5.3979999999999997</v>
      </c>
      <c r="I38">
        <f t="shared" si="5"/>
        <v>5.4480000000000004</v>
      </c>
      <c r="J38">
        <f t="shared" si="5"/>
        <v>5.5369999999999999</v>
      </c>
      <c r="K38">
        <f t="shared" si="5"/>
        <v>5.5850000000000009</v>
      </c>
      <c r="L38">
        <f t="shared" si="5"/>
        <v>5.6340000000000003</v>
      </c>
      <c r="M38">
        <f t="shared" si="5"/>
        <v>5.6666666666666679</v>
      </c>
      <c r="N38">
        <f t="shared" si="5"/>
        <v>0</v>
      </c>
      <c r="O38">
        <f t="shared" si="5"/>
        <v>0</v>
      </c>
      <c r="P38">
        <f t="shared" si="5"/>
        <v>0</v>
      </c>
      <c r="Q38">
        <f t="shared" si="5"/>
        <v>0</v>
      </c>
    </row>
    <row r="39" spans="1:17" x14ac:dyDescent="0.4">
      <c r="B39" t="s">
        <v>71</v>
      </c>
      <c r="C39">
        <f>C64+C71+C84+C68+C82</f>
        <v>0</v>
      </c>
      <c r="D39">
        <f t="shared" ref="D39:Q39" si="6">D64+D71+D84+D68+D82</f>
        <v>0</v>
      </c>
      <c r="E39">
        <f t="shared" si="6"/>
        <v>0</v>
      </c>
      <c r="F39">
        <f t="shared" si="6"/>
        <v>0.70249199999999978</v>
      </c>
      <c r="G39">
        <f t="shared" si="6"/>
        <v>0.46703960812294121</v>
      </c>
      <c r="H39">
        <f t="shared" si="6"/>
        <v>0.4019330758294698</v>
      </c>
      <c r="I39">
        <f t="shared" si="6"/>
        <v>2.3144168655642461</v>
      </c>
      <c r="J39">
        <f t="shared" si="6"/>
        <v>1.6008147959906138</v>
      </c>
      <c r="K39">
        <f t="shared" si="6"/>
        <v>1.0974948526065973</v>
      </c>
      <c r="L39">
        <f t="shared" si="6"/>
        <v>0.72965039584554747</v>
      </c>
      <c r="M39">
        <f t="shared" si="6"/>
        <v>0</v>
      </c>
      <c r="N39">
        <f t="shared" si="6"/>
        <v>0</v>
      </c>
      <c r="O39">
        <f t="shared" si="6"/>
        <v>0</v>
      </c>
      <c r="P39">
        <f t="shared" si="6"/>
        <v>0</v>
      </c>
      <c r="Q39">
        <f t="shared" si="6"/>
        <v>0</v>
      </c>
    </row>
    <row r="40" spans="1:17" x14ac:dyDescent="0.4">
      <c r="B40" t="s">
        <v>30</v>
      </c>
      <c r="C40">
        <f>C61+C74</f>
        <v>7.213525308238359</v>
      </c>
      <c r="D40">
        <f t="shared" ref="D40:Q40" si="7">D61+D74</f>
        <v>0</v>
      </c>
      <c r="E40">
        <f t="shared" si="7"/>
        <v>11.492036233536602</v>
      </c>
      <c r="F40">
        <f t="shared" si="7"/>
        <v>11.600801453267643</v>
      </c>
      <c r="G40">
        <f t="shared" si="7"/>
        <v>18.17716447939479</v>
      </c>
      <c r="H40">
        <f t="shared" si="7"/>
        <v>24.830177137676287</v>
      </c>
      <c r="I40">
        <f t="shared" si="7"/>
        <v>16.507912118577227</v>
      </c>
      <c r="J40">
        <f t="shared" si="7"/>
        <v>10.974998728509735</v>
      </c>
      <c r="K40">
        <f t="shared" si="7"/>
        <v>7.2965373346784972</v>
      </c>
      <c r="L40">
        <f t="shared" si="7"/>
        <v>18.300309911136257</v>
      </c>
      <c r="M40">
        <f t="shared" si="7"/>
        <v>54.075817621143102</v>
      </c>
      <c r="N40">
        <f t="shared" si="7"/>
        <v>65.975825803306748</v>
      </c>
      <c r="O40">
        <f t="shared" si="7"/>
        <v>66.16726817052708</v>
      </c>
      <c r="P40">
        <f t="shared" si="7"/>
        <v>66.294896415340631</v>
      </c>
      <c r="Q40">
        <f t="shared" si="7"/>
        <v>66.379981911882993</v>
      </c>
    </row>
    <row r="41" spans="1:17" x14ac:dyDescent="0.4">
      <c r="B41" t="s">
        <v>72</v>
      </c>
      <c r="C41">
        <f>C62+C75</f>
        <v>0</v>
      </c>
      <c r="D41">
        <f t="shared" ref="D41:Q41" si="8">D62+D75</f>
        <v>0</v>
      </c>
      <c r="E41">
        <f t="shared" si="8"/>
        <v>0</v>
      </c>
      <c r="F41">
        <f t="shared" si="8"/>
        <v>8.5224988225362708</v>
      </c>
      <c r="G41">
        <f t="shared" si="8"/>
        <v>32.921989284456885</v>
      </c>
      <c r="H41">
        <f t="shared" si="8"/>
        <v>37.881398350323728</v>
      </c>
      <c r="I41">
        <f t="shared" si="8"/>
        <v>41.338513206866658</v>
      </c>
      <c r="J41">
        <f t="shared" si="8"/>
        <v>47.74035683232001</v>
      </c>
      <c r="K41">
        <f t="shared" si="8"/>
        <v>48.217760400643208</v>
      </c>
      <c r="L41">
        <f t="shared" si="8"/>
        <v>46.957607015094268</v>
      </c>
      <c r="M41">
        <f t="shared" si="8"/>
        <v>11.612844631333163</v>
      </c>
      <c r="N41">
        <f t="shared" si="8"/>
        <v>0</v>
      </c>
      <c r="O41">
        <f t="shared" si="8"/>
        <v>0</v>
      </c>
      <c r="P41">
        <f t="shared" si="8"/>
        <v>0</v>
      </c>
      <c r="Q41">
        <f t="shared" si="8"/>
        <v>0</v>
      </c>
    </row>
    <row r="42" spans="1:17" x14ac:dyDescent="0.4">
      <c r="B42" t="s">
        <v>38</v>
      </c>
      <c r="C42">
        <f>C73+C85+C56</f>
        <v>0</v>
      </c>
      <c r="D42">
        <f t="shared" ref="D42:Q42" si="9">D73+D85+D56</f>
        <v>0</v>
      </c>
      <c r="E42">
        <f t="shared" si="9"/>
        <v>0</v>
      </c>
      <c r="F42">
        <f t="shared" si="9"/>
        <v>0</v>
      </c>
      <c r="G42">
        <f t="shared" si="9"/>
        <v>0</v>
      </c>
      <c r="H42">
        <f t="shared" si="9"/>
        <v>0</v>
      </c>
      <c r="I42">
        <f t="shared" si="9"/>
        <v>0</v>
      </c>
      <c r="J42">
        <f t="shared" si="9"/>
        <v>0</v>
      </c>
      <c r="K42">
        <f t="shared" si="9"/>
        <v>11.562947658658558</v>
      </c>
      <c r="L42">
        <f t="shared" si="9"/>
        <v>0</v>
      </c>
      <c r="M42">
        <f t="shared" si="9"/>
        <v>12.143452350259802</v>
      </c>
      <c r="N42">
        <f t="shared" si="9"/>
        <v>16.49555599267347</v>
      </c>
      <c r="O42">
        <f t="shared" si="9"/>
        <v>16.589848501901386</v>
      </c>
      <c r="P42">
        <f t="shared" si="9"/>
        <v>16.652710174720006</v>
      </c>
      <c r="Q42">
        <f t="shared" si="9"/>
        <v>16.694617956599082</v>
      </c>
    </row>
    <row r="43" spans="1:17" x14ac:dyDescent="0.4">
      <c r="B43" t="s">
        <v>39</v>
      </c>
      <c r="C43">
        <f>C69</f>
        <v>0</v>
      </c>
      <c r="D43">
        <f t="shared" ref="D43:Q43" si="10">D69</f>
        <v>0</v>
      </c>
      <c r="E43">
        <f t="shared" si="10"/>
        <v>0</v>
      </c>
      <c r="F43">
        <f t="shared" si="10"/>
        <v>0</v>
      </c>
      <c r="G43">
        <f t="shared" si="10"/>
        <v>0</v>
      </c>
      <c r="H43">
        <f t="shared" si="10"/>
        <v>0</v>
      </c>
      <c r="I43">
        <f t="shared" si="10"/>
        <v>0</v>
      </c>
      <c r="J43">
        <f t="shared" si="10"/>
        <v>0</v>
      </c>
      <c r="K43">
        <f t="shared" si="10"/>
        <v>0</v>
      </c>
      <c r="L43">
        <f t="shared" si="10"/>
        <v>0</v>
      </c>
      <c r="M43">
        <f t="shared" si="10"/>
        <v>0</v>
      </c>
      <c r="N43">
        <f t="shared" si="10"/>
        <v>0</v>
      </c>
      <c r="O43">
        <f t="shared" si="10"/>
        <v>0</v>
      </c>
      <c r="P43">
        <f t="shared" si="10"/>
        <v>0</v>
      </c>
      <c r="Q43">
        <f t="shared" si="10"/>
        <v>0</v>
      </c>
    </row>
    <row r="45" spans="1:17" x14ac:dyDescent="0.4">
      <c r="A45" t="s">
        <v>508</v>
      </c>
    </row>
    <row r="46" spans="1:17" x14ac:dyDescent="0.4">
      <c r="A46" t="s">
        <v>509</v>
      </c>
    </row>
    <row r="47" spans="1:17" x14ac:dyDescent="0.4">
      <c r="A47" t="s">
        <v>510</v>
      </c>
    </row>
    <row r="50" spans="1:19" x14ac:dyDescent="0.4">
      <c r="C50" s="1" t="s">
        <v>12</v>
      </c>
      <c r="D50" s="1" t="s">
        <v>13</v>
      </c>
      <c r="E50" s="1" t="s">
        <v>14</v>
      </c>
      <c r="F50" s="1" t="s">
        <v>15</v>
      </c>
      <c r="G50" s="1" t="s">
        <v>16</v>
      </c>
      <c r="H50" s="1" t="s">
        <v>17</v>
      </c>
      <c r="I50" s="1" t="s">
        <v>18</v>
      </c>
      <c r="J50" s="1" t="s">
        <v>19</v>
      </c>
      <c r="K50" s="1" t="s">
        <v>20</v>
      </c>
      <c r="L50" s="1" t="s">
        <v>21</v>
      </c>
      <c r="M50" s="1" t="s">
        <v>22</v>
      </c>
      <c r="N50" s="1" t="s">
        <v>23</v>
      </c>
      <c r="O50" s="1" t="s">
        <v>24</v>
      </c>
      <c r="P50" s="1" t="s">
        <v>25</v>
      </c>
      <c r="Q50" s="1" t="s">
        <v>26</v>
      </c>
      <c r="R50" s="1" t="s">
        <v>100</v>
      </c>
      <c r="S50" s="1" t="s">
        <v>101</v>
      </c>
    </row>
    <row r="51" spans="1:19" x14ac:dyDescent="0.4">
      <c r="A51" s="1" t="s">
        <v>35</v>
      </c>
      <c r="B51" s="1" t="s">
        <v>31</v>
      </c>
      <c r="C51">
        <v>1.4581723759040024</v>
      </c>
      <c r="D51">
        <v>3.8079999999999998</v>
      </c>
      <c r="E51">
        <v>4.4880000000000004</v>
      </c>
      <c r="F51">
        <v>5.0710000000000006</v>
      </c>
      <c r="G51">
        <v>5.3440000000000003</v>
      </c>
      <c r="H51">
        <v>5.3979999999999997</v>
      </c>
      <c r="I51">
        <v>5.4480000000000004</v>
      </c>
      <c r="J51">
        <v>5.5369999999999999</v>
      </c>
      <c r="K51">
        <v>5.5850000000000009</v>
      </c>
      <c r="L51">
        <v>5.6340000000000003</v>
      </c>
      <c r="M51">
        <v>5.6666666666666679</v>
      </c>
      <c r="N51">
        <v>6.4793482712933476E-2</v>
      </c>
      <c r="O51">
        <v>3.1902379243743485E-2</v>
      </c>
      <c r="P51">
        <v>1.5816075637715154E-2</v>
      </c>
      <c r="Q51">
        <v>7.8725105607686391E-3</v>
      </c>
      <c r="R51">
        <v>3.9288279507582206E-3</v>
      </c>
      <c r="S51">
        <v>1.9640819520131783E-3</v>
      </c>
    </row>
    <row r="52" spans="1:19" x14ac:dyDescent="0.4">
      <c r="A52" s="1" t="s">
        <v>36</v>
      </c>
      <c r="B52" s="1" t="s">
        <v>31</v>
      </c>
      <c r="C52">
        <v>2.6950000000000003</v>
      </c>
      <c r="D52">
        <v>3.8079999999999998</v>
      </c>
      <c r="E52">
        <v>4.4880000000000004</v>
      </c>
      <c r="F52">
        <v>5.0710000000000006</v>
      </c>
      <c r="G52">
        <v>5.3440000000000003</v>
      </c>
      <c r="H52">
        <v>5.3979999999999997</v>
      </c>
      <c r="I52">
        <v>5.4480000000000004</v>
      </c>
      <c r="J52">
        <v>5.5369999999999999</v>
      </c>
      <c r="K52">
        <v>5.5850000000000009</v>
      </c>
      <c r="L52">
        <v>5.6340000000000003</v>
      </c>
      <c r="M52">
        <v>5.6666666666666679</v>
      </c>
      <c r="N52">
        <v>5.6884444444444453</v>
      </c>
      <c r="O52">
        <v>0</v>
      </c>
      <c r="P52">
        <v>0</v>
      </c>
      <c r="Q52">
        <v>0</v>
      </c>
      <c r="R52">
        <v>0</v>
      </c>
      <c r="S52">
        <v>0</v>
      </c>
    </row>
    <row r="53" spans="1:19" x14ac:dyDescent="0.4">
      <c r="A53" s="1" t="s">
        <v>40</v>
      </c>
      <c r="B53" s="1" t="s">
        <v>31</v>
      </c>
      <c r="C53">
        <v>20.101827624095996</v>
      </c>
      <c r="D53">
        <v>25.308500000000006</v>
      </c>
      <c r="E53">
        <v>30.520138023001454</v>
      </c>
      <c r="F53">
        <v>34.68910798818127</v>
      </c>
      <c r="G53">
        <v>32.889438050056981</v>
      </c>
      <c r="H53">
        <v>27.146936713521988</v>
      </c>
      <c r="I53">
        <v>31.01312801633652</v>
      </c>
      <c r="J53">
        <v>23.901393743649965</v>
      </c>
      <c r="K53">
        <v>15.890426606461572</v>
      </c>
      <c r="L53">
        <v>10.564474207803324</v>
      </c>
      <c r="M53">
        <v>7.0236072354381065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</row>
    <row r="54" spans="1:19" x14ac:dyDescent="0.4">
      <c r="A54" s="1" t="s">
        <v>44</v>
      </c>
      <c r="B54" s="1" t="s">
        <v>31</v>
      </c>
      <c r="C54">
        <v>2.6950000000000003</v>
      </c>
      <c r="D54">
        <v>3.8079999999999998</v>
      </c>
      <c r="E54">
        <v>4.4880000000000004</v>
      </c>
      <c r="F54">
        <v>5.0710000000000006</v>
      </c>
      <c r="G54">
        <v>5.3440000000000003</v>
      </c>
      <c r="H54">
        <v>5.3979999999999997</v>
      </c>
      <c r="I54">
        <v>5.4480000000000004</v>
      </c>
      <c r="J54">
        <v>5.5369999999999999</v>
      </c>
      <c r="K54">
        <v>5.5850000000000009</v>
      </c>
      <c r="L54">
        <v>5.6340000000000003</v>
      </c>
      <c r="M54">
        <v>5.6666666666666679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</row>
    <row r="55" spans="1:19" x14ac:dyDescent="0.4">
      <c r="A55" s="1" t="s">
        <v>37</v>
      </c>
      <c r="B55" s="1" t="s">
        <v>31</v>
      </c>
      <c r="C55">
        <v>0</v>
      </c>
      <c r="D55">
        <v>1.3474999999999999</v>
      </c>
      <c r="E55">
        <v>0.8958619769985473</v>
      </c>
      <c r="F55">
        <v>0.80789201181873505</v>
      </c>
      <c r="G55">
        <v>4.5185619499430159</v>
      </c>
      <c r="H55">
        <v>10.639063286478011</v>
      </c>
      <c r="I55">
        <v>7.1228719836634733</v>
      </c>
      <c r="J55">
        <v>14.857606256350035</v>
      </c>
      <c r="K55">
        <v>23.204573393538425</v>
      </c>
      <c r="L55">
        <v>28.873525792196677</v>
      </c>
      <c r="M55">
        <v>32.643059431228565</v>
      </c>
      <c r="N55">
        <v>51.131206517287069</v>
      </c>
      <c r="O55">
        <v>56.997727250385886</v>
      </c>
      <c r="P55">
        <v>57.110603677448708</v>
      </c>
      <c r="Q55">
        <v>57.183073991496855</v>
      </c>
      <c r="R55">
        <v>57.230035506754326</v>
      </c>
      <c r="S55">
        <v>57.260678807851384</v>
      </c>
    </row>
    <row r="56" spans="1:19" x14ac:dyDescent="0.4">
      <c r="A56" s="1" t="s">
        <v>38</v>
      </c>
      <c r="B56" s="1" t="s">
        <v>31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</row>
    <row r="60" spans="1:19" x14ac:dyDescent="0.4">
      <c r="C60" s="1" t="s">
        <v>12</v>
      </c>
      <c r="D60" s="1" t="s">
        <v>13</v>
      </c>
      <c r="E60" s="1" t="s">
        <v>14</v>
      </c>
      <c r="F60" s="1" t="s">
        <v>15</v>
      </c>
      <c r="G60" s="1" t="s">
        <v>16</v>
      </c>
      <c r="H60" s="1" t="s">
        <v>17</v>
      </c>
      <c r="I60" s="1" t="s">
        <v>18</v>
      </c>
      <c r="J60" s="1" t="s">
        <v>19</v>
      </c>
      <c r="K60" s="1" t="s">
        <v>20</v>
      </c>
      <c r="L60" s="1" t="s">
        <v>21</v>
      </c>
      <c r="M60" s="1" t="s">
        <v>22</v>
      </c>
      <c r="N60" s="1" t="s">
        <v>23</v>
      </c>
      <c r="O60" s="1" t="s">
        <v>24</v>
      </c>
      <c r="P60" s="1" t="s">
        <v>25</v>
      </c>
      <c r="Q60" s="1" t="s">
        <v>26</v>
      </c>
      <c r="R60" s="1" t="s">
        <v>100</v>
      </c>
      <c r="S60" s="1" t="s">
        <v>101</v>
      </c>
    </row>
    <row r="61" spans="1:19" x14ac:dyDescent="0.4">
      <c r="A61" s="1" t="s">
        <v>30</v>
      </c>
      <c r="B61" s="1" t="s">
        <v>31</v>
      </c>
      <c r="C61">
        <v>7.213525308238359</v>
      </c>
      <c r="D61">
        <v>0</v>
      </c>
      <c r="E61">
        <v>11.492036233536602</v>
      </c>
      <c r="F61">
        <v>11.600801453267643</v>
      </c>
      <c r="G61">
        <v>18.17716447939479</v>
      </c>
      <c r="H61">
        <v>24.830177137676287</v>
      </c>
      <c r="I61">
        <v>16.507912118577227</v>
      </c>
      <c r="J61">
        <v>10.974998728509735</v>
      </c>
      <c r="K61">
        <v>7.2965373346784972</v>
      </c>
      <c r="L61">
        <v>18.300309911136257</v>
      </c>
      <c r="M61">
        <v>54.075817621143102</v>
      </c>
      <c r="N61">
        <v>65.975825803306748</v>
      </c>
      <c r="O61">
        <v>66.16726817052708</v>
      </c>
      <c r="P61">
        <v>66.294896415340631</v>
      </c>
      <c r="Q61">
        <v>66.379981911882993</v>
      </c>
      <c r="R61">
        <v>66.436705576244563</v>
      </c>
      <c r="S61">
        <v>66.47452135248561</v>
      </c>
    </row>
    <row r="62" spans="1:19" x14ac:dyDescent="0.4">
      <c r="A62" s="1" t="s">
        <v>30</v>
      </c>
      <c r="B62" s="1" t="s">
        <v>33</v>
      </c>
      <c r="C62">
        <v>0</v>
      </c>
      <c r="D62">
        <v>0</v>
      </c>
      <c r="E62">
        <v>0</v>
      </c>
      <c r="F62">
        <v>8.5224988225362708</v>
      </c>
      <c r="G62">
        <v>32.921989284456885</v>
      </c>
      <c r="H62">
        <v>37.881398350323728</v>
      </c>
      <c r="I62">
        <v>41.338513206866658</v>
      </c>
      <c r="J62">
        <v>47.74035683232001</v>
      </c>
      <c r="K62">
        <v>48.217760400643208</v>
      </c>
      <c r="L62">
        <v>46.957607015094268</v>
      </c>
      <c r="M62">
        <v>11.612844631333163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</row>
    <row r="63" spans="1:19" x14ac:dyDescent="0.4">
      <c r="A63" s="1" t="s">
        <v>35</v>
      </c>
      <c r="B63" s="1" t="s">
        <v>31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</row>
    <row r="64" spans="1:19" x14ac:dyDescent="0.4">
      <c r="A64" s="1" t="s">
        <v>35</v>
      </c>
      <c r="B64" s="1" t="s">
        <v>33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</row>
    <row r="65" spans="1:19" x14ac:dyDescent="0.4">
      <c r="A65" s="1" t="s">
        <v>36</v>
      </c>
      <c r="B65" s="1" t="s">
        <v>31</v>
      </c>
      <c r="C65">
        <v>16.672934628692243</v>
      </c>
      <c r="D65">
        <v>50.441870541738865</v>
      </c>
      <c r="E65">
        <v>63.708145843124342</v>
      </c>
      <c r="F65">
        <v>42.355254535015334</v>
      </c>
      <c r="G65">
        <v>28.159155520605214</v>
      </c>
      <c r="H65">
        <v>21.969506062323724</v>
      </c>
      <c r="I65">
        <v>30.759767913422788</v>
      </c>
      <c r="J65">
        <v>36.765358103810264</v>
      </c>
      <c r="K65">
        <v>29.358275407306145</v>
      </c>
      <c r="L65">
        <v>30.399628093513378</v>
      </c>
      <c r="M65">
        <v>20.21066487857178</v>
      </c>
      <c r="N65">
        <v>16</v>
      </c>
      <c r="O65">
        <v>16</v>
      </c>
      <c r="P65">
        <v>16</v>
      </c>
      <c r="Q65">
        <v>16</v>
      </c>
      <c r="R65">
        <v>16</v>
      </c>
      <c r="S65">
        <v>16</v>
      </c>
    </row>
    <row r="66" spans="1:19" x14ac:dyDescent="0.4">
      <c r="A66" s="1" t="s">
        <v>36</v>
      </c>
      <c r="B66" s="1" t="s">
        <v>33</v>
      </c>
      <c r="C66">
        <v>0</v>
      </c>
      <c r="D66">
        <v>1.0135402245960619</v>
      </c>
      <c r="E66">
        <v>5.0846179233390423</v>
      </c>
      <c r="F66">
        <v>20.177003939551803</v>
      </c>
      <c r="G66">
        <v>13.41433071554312</v>
      </c>
      <c r="H66">
        <v>8.9182848496762865</v>
      </c>
      <c r="I66">
        <v>5.9291668251333522</v>
      </c>
      <c r="J66">
        <v>0</v>
      </c>
      <c r="K66">
        <v>0</v>
      </c>
      <c r="L66">
        <v>1.7423309895553709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</row>
    <row r="67" spans="1:19" x14ac:dyDescent="0.4">
      <c r="A67" s="1" t="s">
        <v>40</v>
      </c>
      <c r="B67" s="1" t="s">
        <v>31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</row>
    <row r="68" spans="1:19" x14ac:dyDescent="0.4">
      <c r="A68" s="1" t="s">
        <v>40</v>
      </c>
      <c r="B68" s="1" t="s">
        <v>33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</row>
    <row r="69" spans="1:19" x14ac:dyDescent="0.4">
      <c r="A69" s="1" t="s">
        <v>39</v>
      </c>
      <c r="B69" s="1" t="s">
        <v>31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</row>
    <row r="70" spans="1:19" x14ac:dyDescent="0.4">
      <c r="A70" s="1" t="s">
        <v>44</v>
      </c>
      <c r="B70" s="1" t="s">
        <v>31</v>
      </c>
      <c r="C70" s="1">
        <v>18.652740063069405</v>
      </c>
      <c r="D70" s="1">
        <v>15.446989233665079</v>
      </c>
      <c r="E70" s="1">
        <v>0</v>
      </c>
      <c r="F70" s="1">
        <v>6.474041249628951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>
        <v>0</v>
      </c>
      <c r="S70">
        <v>0</v>
      </c>
    </row>
    <row r="71" spans="1:19" x14ac:dyDescent="0.4">
      <c r="A71" s="1" t="s">
        <v>44</v>
      </c>
      <c r="B71" s="1" t="s">
        <v>33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</row>
    <row r="72" spans="1:19" x14ac:dyDescent="0.4">
      <c r="A72" s="1" t="s">
        <v>37</v>
      </c>
      <c r="B72" s="1" t="s">
        <v>31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</row>
    <row r="73" spans="1:19" x14ac:dyDescent="0.4">
      <c r="A73" s="1" t="s">
        <v>38</v>
      </c>
      <c r="B73" s="1" t="s">
        <v>31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11.562947658658558</v>
      </c>
      <c r="L73">
        <v>0</v>
      </c>
      <c r="M73">
        <v>12.143452350259802</v>
      </c>
      <c r="N73">
        <v>16.49555599267347</v>
      </c>
      <c r="O73">
        <v>16.589848501901386</v>
      </c>
      <c r="P73">
        <v>16.652710174720006</v>
      </c>
      <c r="Q73">
        <v>16.694617956599082</v>
      </c>
      <c r="R73">
        <v>16.7225564778518</v>
      </c>
      <c r="S73">
        <v>16.741182158686939</v>
      </c>
    </row>
    <row r="74" spans="1:19" x14ac:dyDescent="0.4">
      <c r="A74" s="1" t="s">
        <v>43</v>
      </c>
      <c r="B74" s="1" t="s">
        <v>31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</row>
    <row r="75" spans="1:19" x14ac:dyDescent="0.4">
      <c r="A75" s="1" t="s">
        <v>43</v>
      </c>
      <c r="B75" s="1" t="s">
        <v>33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</row>
    <row r="76" spans="1:19" x14ac:dyDescent="0.4">
      <c r="A76" s="1"/>
      <c r="B76" s="1"/>
    </row>
    <row r="80" spans="1:19" x14ac:dyDescent="0.4">
      <c r="C80" s="1" t="s">
        <v>12</v>
      </c>
      <c r="D80" s="1" t="s">
        <v>13</v>
      </c>
      <c r="E80" s="1" t="s">
        <v>14</v>
      </c>
      <c r="F80" s="1" t="s">
        <v>15</v>
      </c>
      <c r="G80" s="1" t="s">
        <v>16</v>
      </c>
      <c r="H80" s="1" t="s">
        <v>17</v>
      </c>
      <c r="I80" s="1" t="s">
        <v>18</v>
      </c>
      <c r="J80" s="1" t="s">
        <v>19</v>
      </c>
      <c r="K80" s="1" t="s">
        <v>20</v>
      </c>
      <c r="L80" s="1" t="s">
        <v>21</v>
      </c>
      <c r="M80" s="1" t="s">
        <v>22</v>
      </c>
      <c r="N80" s="1" t="s">
        <v>23</v>
      </c>
      <c r="O80" s="1" t="s">
        <v>24</v>
      </c>
      <c r="P80" s="1" t="s">
        <v>25</v>
      </c>
      <c r="Q80" s="1" t="s">
        <v>26</v>
      </c>
      <c r="R80" s="1" t="s">
        <v>100</v>
      </c>
      <c r="S80" s="1" t="s">
        <v>101</v>
      </c>
    </row>
    <row r="81" spans="1:19" x14ac:dyDescent="0.4">
      <c r="A81" s="1" t="s">
        <v>35</v>
      </c>
      <c r="B81" s="1" t="s">
        <v>31</v>
      </c>
      <c r="C81">
        <v>6.7655348608319983</v>
      </c>
      <c r="D81">
        <v>7.3990993421425806</v>
      </c>
      <c r="E81">
        <v>9.9088227090571515</v>
      </c>
      <c r="F81">
        <v>8.3028246400018464</v>
      </c>
      <c r="G81">
        <v>5.122366034651237</v>
      </c>
      <c r="H81">
        <v>2.6138888909745717</v>
      </c>
      <c r="I81">
        <v>0</v>
      </c>
      <c r="J81">
        <v>0</v>
      </c>
      <c r="K81">
        <v>0</v>
      </c>
      <c r="L81">
        <v>0.19151229886201646</v>
      </c>
      <c r="M81">
        <v>0.41717896481825251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</row>
    <row r="82" spans="1:19" x14ac:dyDescent="0.4">
      <c r="A82" s="1" t="s">
        <v>35</v>
      </c>
      <c r="B82" s="1" t="s">
        <v>33</v>
      </c>
      <c r="C82">
        <v>0</v>
      </c>
      <c r="D82">
        <v>0</v>
      </c>
      <c r="E82">
        <v>0</v>
      </c>
      <c r="F82">
        <v>0.70249199999999978</v>
      </c>
      <c r="G82">
        <v>0.46703960812294121</v>
      </c>
      <c r="H82">
        <v>0.4019330758294698</v>
      </c>
      <c r="I82">
        <v>2.3144168655642461</v>
      </c>
      <c r="J82">
        <v>1.6008147959906138</v>
      </c>
      <c r="K82">
        <v>1.0974948526065973</v>
      </c>
      <c r="L82">
        <v>0.72965039584554747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</row>
    <row r="83" spans="1:19" x14ac:dyDescent="0.4">
      <c r="A83" s="1" t="s">
        <v>40</v>
      </c>
      <c r="B83" s="1" t="s">
        <v>31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</row>
    <row r="84" spans="1:19" x14ac:dyDescent="0.4">
      <c r="A84" s="1" t="s">
        <v>40</v>
      </c>
      <c r="B84" s="1" t="s">
        <v>33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</row>
    <row r="85" spans="1:19" x14ac:dyDescent="0.4">
      <c r="A85" s="1" t="s">
        <v>39</v>
      </c>
      <c r="B85" s="1" t="s">
        <v>31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</row>
    <row r="86" spans="1:19" x14ac:dyDescent="0.4">
      <c r="A86" s="1" t="s">
        <v>44</v>
      </c>
      <c r="B86" s="1" t="s">
        <v>31</v>
      </c>
      <c r="C86">
        <v>4.8360651391680012</v>
      </c>
      <c r="D86">
        <v>7.9327006578574144</v>
      </c>
      <c r="E86">
        <v>10.162377290942848</v>
      </c>
      <c r="F86">
        <v>13.277083359998143</v>
      </c>
      <c r="G86">
        <v>17.602873941192406</v>
      </c>
      <c r="H86">
        <v>18.210346436355106</v>
      </c>
      <c r="I86">
        <v>9.0867789162626362</v>
      </c>
      <c r="J86">
        <v>6.422823879490358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</row>
    <row r="87" spans="1:19" x14ac:dyDescent="0.4">
      <c r="A87" s="1" t="s">
        <v>44</v>
      </c>
      <c r="B87" s="1" t="s">
        <v>33</v>
      </c>
      <c r="C87">
        <v>0</v>
      </c>
      <c r="D87">
        <v>0</v>
      </c>
      <c r="E87">
        <v>0</v>
      </c>
      <c r="F87">
        <v>0</v>
      </c>
      <c r="G87">
        <v>0.40492041603341772</v>
      </c>
      <c r="H87">
        <v>2.327031596840845</v>
      </c>
      <c r="I87">
        <v>9.4511831344357518</v>
      </c>
      <c r="J87">
        <v>10.228585204009384</v>
      </c>
      <c r="K87">
        <v>6.8002972636452217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</row>
    <row r="88" spans="1:19" x14ac:dyDescent="0.4">
      <c r="A88" s="1" t="s">
        <v>37</v>
      </c>
      <c r="B88" s="1" t="s">
        <v>31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</row>
    <row r="89" spans="1:19" x14ac:dyDescent="0.4">
      <c r="A89" s="1" t="s">
        <v>38</v>
      </c>
      <c r="B89" s="1" t="s">
        <v>31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2.6788210837373603</v>
      </c>
      <c r="J89">
        <v>5.406576120509639</v>
      </c>
      <c r="K89">
        <v>15.699407883748179</v>
      </c>
      <c r="L89">
        <v>22.616637305292432</v>
      </c>
      <c r="M89">
        <v>23.081021035181738</v>
      </c>
      <c r="N89">
        <v>23.471799999999991</v>
      </c>
      <c r="O89">
        <v>23.45419999999999</v>
      </c>
      <c r="P89">
        <v>23.442466666666654</v>
      </c>
      <c r="Q89">
        <v>23.43464444444443</v>
      </c>
      <c r="R89">
        <v>23.429429629629613</v>
      </c>
      <c r="S89">
        <v>23.425953086419735</v>
      </c>
    </row>
    <row r="90" spans="1:19" x14ac:dyDescent="0.4">
      <c r="A90" s="1"/>
      <c r="B90" s="1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2"/>
  <sheetViews>
    <sheetView workbookViewId="0"/>
  </sheetViews>
  <sheetFormatPr defaultRowHeight="14.6" x14ac:dyDescent="0.4"/>
  <sheetData>
    <row r="1" spans="1:16" x14ac:dyDescent="0.4"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x14ac:dyDescent="0.4">
      <c r="A2" s="1"/>
      <c r="B2" s="1"/>
    </row>
    <row r="3" spans="1:16" x14ac:dyDescent="0.4">
      <c r="A3" s="1"/>
      <c r="B3" s="1"/>
    </row>
    <row r="4" spans="1:16" x14ac:dyDescent="0.4">
      <c r="A4" s="1"/>
      <c r="B4" s="1"/>
    </row>
    <row r="5" spans="1:16" x14ac:dyDescent="0.4">
      <c r="A5" s="1"/>
      <c r="B5" s="1"/>
    </row>
    <row r="6" spans="1:16" x14ac:dyDescent="0.4">
      <c r="A6" s="1"/>
      <c r="B6" s="1"/>
    </row>
    <row r="7" spans="1:16" x14ac:dyDescent="0.4">
      <c r="A7" s="1"/>
      <c r="B7" s="1"/>
    </row>
    <row r="8" spans="1:16" x14ac:dyDescent="0.4">
      <c r="A8" s="1"/>
      <c r="B8" s="1"/>
    </row>
    <row r="9" spans="1:16" x14ac:dyDescent="0.4">
      <c r="A9" s="1"/>
      <c r="B9" s="1"/>
    </row>
    <row r="30" spans="1:17" x14ac:dyDescent="0.4">
      <c r="C30" s="1" t="str">
        <f t="shared" ref="C30:Q30" si="0">C50</f>
        <v>2010</v>
      </c>
      <c r="D30" s="1" t="str">
        <f t="shared" si="0"/>
        <v>2020</v>
      </c>
      <c r="E30" s="1" t="str">
        <f t="shared" si="0"/>
        <v>2030</v>
      </c>
      <c r="F30" s="1" t="str">
        <f t="shared" si="0"/>
        <v>2040</v>
      </c>
      <c r="G30" s="1" t="str">
        <f t="shared" si="0"/>
        <v>2050</v>
      </c>
      <c r="H30" s="1" t="str">
        <f t="shared" si="0"/>
        <v>2060</v>
      </c>
      <c r="I30" s="1" t="str">
        <f t="shared" si="0"/>
        <v>2070</v>
      </c>
      <c r="J30" s="1" t="str">
        <f t="shared" si="0"/>
        <v>2080</v>
      </c>
      <c r="K30" s="1" t="str">
        <f t="shared" si="0"/>
        <v>2090</v>
      </c>
      <c r="L30" s="1" t="str">
        <f t="shared" si="0"/>
        <v>2100</v>
      </c>
      <c r="M30" s="1" t="str">
        <f t="shared" si="0"/>
        <v>2110</v>
      </c>
      <c r="N30" s="1" t="str">
        <f t="shared" si="0"/>
        <v>2120</v>
      </c>
      <c r="O30" s="1" t="str">
        <f t="shared" si="0"/>
        <v>2130</v>
      </c>
      <c r="P30" s="1" t="str">
        <f t="shared" si="0"/>
        <v>2140</v>
      </c>
      <c r="Q30" s="1" t="str">
        <f t="shared" si="0"/>
        <v>2150</v>
      </c>
    </row>
    <row r="31" spans="1:17" x14ac:dyDescent="0.4">
      <c r="A31" t="s">
        <v>37</v>
      </c>
      <c r="C31">
        <f t="shared" ref="C31:Q31" si="1">C56</f>
        <v>0</v>
      </c>
      <c r="D31">
        <f t="shared" si="1"/>
        <v>0</v>
      </c>
      <c r="E31">
        <f t="shared" si="1"/>
        <v>0</v>
      </c>
      <c r="F31">
        <f t="shared" si="1"/>
        <v>0</v>
      </c>
      <c r="G31">
        <f t="shared" si="1"/>
        <v>0</v>
      </c>
      <c r="H31">
        <f t="shared" si="1"/>
        <v>0</v>
      </c>
      <c r="I31">
        <f t="shared" si="1"/>
        <v>0</v>
      </c>
      <c r="J31">
        <f t="shared" si="1"/>
        <v>0</v>
      </c>
      <c r="K31">
        <f t="shared" si="1"/>
        <v>0</v>
      </c>
      <c r="L31">
        <f t="shared" si="1"/>
        <v>0</v>
      </c>
      <c r="M31">
        <f t="shared" si="1"/>
        <v>0</v>
      </c>
      <c r="N31">
        <f t="shared" si="1"/>
        <v>0</v>
      </c>
      <c r="O31">
        <f t="shared" si="1"/>
        <v>0</v>
      </c>
      <c r="P31">
        <f t="shared" si="1"/>
        <v>0</v>
      </c>
      <c r="Q31">
        <f t="shared" si="1"/>
        <v>0</v>
      </c>
    </row>
    <row r="32" spans="1:17" x14ac:dyDescent="0.4">
      <c r="A32" t="s">
        <v>36</v>
      </c>
      <c r="C32">
        <f t="shared" ref="C32:Q32" si="2">C53</f>
        <v>21.166471448112791</v>
      </c>
      <c r="D32">
        <f t="shared" si="2"/>
        <v>11.458712577813062</v>
      </c>
      <c r="E32">
        <f t="shared" si="2"/>
        <v>0</v>
      </c>
      <c r="F32">
        <f t="shared" si="2"/>
        <v>0</v>
      </c>
      <c r="G32">
        <f t="shared" si="2"/>
        <v>0</v>
      </c>
      <c r="H32">
        <f t="shared" si="2"/>
        <v>0</v>
      </c>
      <c r="I32">
        <f t="shared" si="2"/>
        <v>0</v>
      </c>
      <c r="J32">
        <f t="shared" si="2"/>
        <v>0</v>
      </c>
      <c r="K32">
        <f t="shared" si="2"/>
        <v>0</v>
      </c>
      <c r="L32">
        <f t="shared" si="2"/>
        <v>0</v>
      </c>
      <c r="M32">
        <f t="shared" si="2"/>
        <v>0</v>
      </c>
      <c r="N32">
        <f t="shared" si="2"/>
        <v>0</v>
      </c>
      <c r="O32">
        <f t="shared" si="2"/>
        <v>0</v>
      </c>
      <c r="P32">
        <f t="shared" si="2"/>
        <v>0</v>
      </c>
      <c r="Q32">
        <f t="shared" si="2"/>
        <v>0</v>
      </c>
    </row>
    <row r="33" spans="1:17" x14ac:dyDescent="0.4">
      <c r="A33" t="s">
        <v>35</v>
      </c>
      <c r="C33">
        <f t="shared" ref="C33:Q33" si="3">C54</f>
        <v>12.970511353735203</v>
      </c>
      <c r="D33">
        <f t="shared" si="3"/>
        <v>36.136462806186934</v>
      </c>
      <c r="E33">
        <f t="shared" si="3"/>
        <v>51.238434286031136</v>
      </c>
      <c r="F33">
        <f t="shared" si="3"/>
        <v>41.171153129364519</v>
      </c>
      <c r="G33">
        <f t="shared" si="3"/>
        <v>0</v>
      </c>
      <c r="H33">
        <f t="shared" si="3"/>
        <v>0</v>
      </c>
      <c r="I33">
        <f t="shared" si="3"/>
        <v>0</v>
      </c>
      <c r="J33">
        <f t="shared" si="3"/>
        <v>0</v>
      </c>
      <c r="K33">
        <f t="shared" si="3"/>
        <v>0</v>
      </c>
      <c r="L33">
        <f t="shared" si="3"/>
        <v>0</v>
      </c>
      <c r="M33">
        <f t="shared" si="3"/>
        <v>0</v>
      </c>
      <c r="N33">
        <f t="shared" si="3"/>
        <v>0</v>
      </c>
      <c r="O33">
        <f t="shared" si="3"/>
        <v>0</v>
      </c>
      <c r="P33">
        <f t="shared" si="3"/>
        <v>0</v>
      </c>
      <c r="Q33">
        <f t="shared" si="3"/>
        <v>0</v>
      </c>
    </row>
    <row r="34" spans="1:17" x14ac:dyDescent="0.4">
      <c r="A34" t="s">
        <v>30</v>
      </c>
      <c r="C34">
        <f t="shared" ref="C34:Q34" si="4">C51</f>
        <v>3.008593198152</v>
      </c>
      <c r="D34">
        <f t="shared" si="4"/>
        <v>3</v>
      </c>
      <c r="E34">
        <f t="shared" si="4"/>
        <v>3</v>
      </c>
      <c r="F34">
        <f t="shared" si="4"/>
        <v>3</v>
      </c>
      <c r="G34">
        <f t="shared" si="4"/>
        <v>3</v>
      </c>
      <c r="H34">
        <f t="shared" si="4"/>
        <v>3</v>
      </c>
      <c r="I34">
        <f t="shared" si="4"/>
        <v>2.4000000000000004</v>
      </c>
      <c r="J34">
        <f t="shared" si="4"/>
        <v>2</v>
      </c>
      <c r="K34">
        <f t="shared" si="4"/>
        <v>1.6</v>
      </c>
      <c r="L34">
        <f t="shared" si="4"/>
        <v>1.2000000000000002</v>
      </c>
      <c r="M34">
        <f t="shared" si="4"/>
        <v>0.8</v>
      </c>
      <c r="N34">
        <f t="shared" si="4"/>
        <v>0.4</v>
      </c>
      <c r="O34">
        <f t="shared" si="4"/>
        <v>0</v>
      </c>
      <c r="P34">
        <f t="shared" si="4"/>
        <v>0</v>
      </c>
      <c r="Q34">
        <f t="shared" si="4"/>
        <v>0</v>
      </c>
    </row>
    <row r="35" spans="1:17" x14ac:dyDescent="0.4">
      <c r="A35" s="1" t="s">
        <v>43</v>
      </c>
      <c r="C35">
        <f t="shared" ref="C35:Q35" si="5">C57</f>
        <v>0</v>
      </c>
      <c r="D35">
        <f t="shared" si="5"/>
        <v>0</v>
      </c>
      <c r="E35">
        <f t="shared" si="5"/>
        <v>0</v>
      </c>
      <c r="F35">
        <f t="shared" si="5"/>
        <v>0</v>
      </c>
      <c r="G35">
        <f t="shared" si="5"/>
        <v>0</v>
      </c>
      <c r="H35">
        <f t="shared" si="5"/>
        <v>0</v>
      </c>
      <c r="I35">
        <f t="shared" si="5"/>
        <v>0</v>
      </c>
      <c r="J35">
        <f t="shared" si="5"/>
        <v>0</v>
      </c>
      <c r="K35">
        <f t="shared" si="5"/>
        <v>0</v>
      </c>
      <c r="L35">
        <f t="shared" si="5"/>
        <v>0</v>
      </c>
      <c r="M35">
        <f t="shared" si="5"/>
        <v>0</v>
      </c>
      <c r="N35">
        <f t="shared" si="5"/>
        <v>0</v>
      </c>
      <c r="O35">
        <f t="shared" si="5"/>
        <v>0</v>
      </c>
      <c r="P35">
        <f t="shared" si="5"/>
        <v>0</v>
      </c>
      <c r="Q35">
        <f t="shared" si="5"/>
        <v>0</v>
      </c>
    </row>
    <row r="36" spans="1:17" x14ac:dyDescent="0.4">
      <c r="A36" t="s">
        <v>6</v>
      </c>
      <c r="C36">
        <f t="shared" ref="C36:Q36" si="6">C52</f>
        <v>0</v>
      </c>
      <c r="D36">
        <f t="shared" si="6"/>
        <v>0.40860133599999998</v>
      </c>
      <c r="E36">
        <f t="shared" si="6"/>
        <v>1.9318955817965233</v>
      </c>
      <c r="F36">
        <f t="shared" si="6"/>
        <v>7.5790844774875676</v>
      </c>
      <c r="G36">
        <f t="shared" si="6"/>
        <v>28.514463516447119</v>
      </c>
      <c r="H36">
        <f t="shared" si="6"/>
        <v>32.462707200000004</v>
      </c>
      <c r="I36">
        <f t="shared" si="6"/>
        <v>36.378742399999993</v>
      </c>
      <c r="J36">
        <f t="shared" si="6"/>
        <v>40.135387600000001</v>
      </c>
      <c r="K36">
        <f t="shared" si="6"/>
        <v>44.109850399999999</v>
      </c>
      <c r="L36">
        <f t="shared" si="6"/>
        <v>46.704195999999996</v>
      </c>
      <c r="M36">
        <f t="shared" si="6"/>
        <v>48.433759733333332</v>
      </c>
      <c r="N36">
        <f t="shared" si="6"/>
        <v>49.586802222222218</v>
      </c>
      <c r="O36">
        <f t="shared" si="6"/>
        <v>50.355497214814811</v>
      </c>
      <c r="P36">
        <f t="shared" si="6"/>
        <v>50.867960543209868</v>
      </c>
      <c r="Q36">
        <f t="shared" si="6"/>
        <v>51.209602762139909</v>
      </c>
    </row>
    <row r="37" spans="1:17" x14ac:dyDescent="0.4">
      <c r="A37" t="s">
        <v>39</v>
      </c>
      <c r="C37">
        <f t="shared" ref="C37:Q37" si="7">C55</f>
        <v>0</v>
      </c>
      <c r="D37">
        <f t="shared" si="7"/>
        <v>1.11436728</v>
      </c>
      <c r="E37">
        <f t="shared" si="7"/>
        <v>5.2688061321723367</v>
      </c>
      <c r="F37">
        <f t="shared" si="7"/>
        <v>20.670230393147911</v>
      </c>
      <c r="G37">
        <f t="shared" si="7"/>
        <v>50.133256483552898</v>
      </c>
      <c r="H37">
        <f t="shared" si="7"/>
        <v>57.287884800000015</v>
      </c>
      <c r="I37">
        <f t="shared" si="7"/>
        <v>65.160521599999996</v>
      </c>
      <c r="J37">
        <f t="shared" si="7"/>
        <v>72.537148400000007</v>
      </c>
      <c r="K37">
        <f t="shared" si="7"/>
        <v>80.318293600000004</v>
      </c>
      <c r="L37">
        <f t="shared" si="7"/>
        <v>85.536363999999992</v>
      </c>
      <c r="M37">
        <f t="shared" si="7"/>
        <v>89.148410933333352</v>
      </c>
      <c r="N37">
        <f t="shared" si="7"/>
        <v>91.689775555555542</v>
      </c>
      <c r="O37">
        <f t="shared" si="7"/>
        <v>93.51735197037037</v>
      </c>
      <c r="P37">
        <f t="shared" si="7"/>
        <v>94.469069580246895</v>
      </c>
      <c r="Q37">
        <f t="shared" si="7"/>
        <v>95.103547986831273</v>
      </c>
    </row>
    <row r="50" spans="1:19" x14ac:dyDescent="0.4">
      <c r="C50" s="1" t="s">
        <v>12</v>
      </c>
      <c r="D50" s="1" t="s">
        <v>13</v>
      </c>
      <c r="E50" s="1" t="s">
        <v>14</v>
      </c>
      <c r="F50" s="1" t="s">
        <v>15</v>
      </c>
      <c r="G50" s="1" t="s">
        <v>16</v>
      </c>
      <c r="H50" s="1" t="s">
        <v>17</v>
      </c>
      <c r="I50" s="1" t="s">
        <v>18</v>
      </c>
      <c r="J50" s="1" t="s">
        <v>19</v>
      </c>
      <c r="K50" s="1" t="s">
        <v>20</v>
      </c>
      <c r="L50" s="1" t="s">
        <v>21</v>
      </c>
      <c r="M50" s="1" t="s">
        <v>22</v>
      </c>
      <c r="N50" s="1" t="s">
        <v>23</v>
      </c>
      <c r="O50" s="1" t="s">
        <v>24</v>
      </c>
      <c r="P50" s="1" t="s">
        <v>25</v>
      </c>
      <c r="Q50" s="1" t="s">
        <v>26</v>
      </c>
      <c r="R50" s="1" t="s">
        <v>100</v>
      </c>
      <c r="S50" s="1" t="s">
        <v>101</v>
      </c>
    </row>
    <row r="51" spans="1:19" x14ac:dyDescent="0.4">
      <c r="A51" s="1" t="s">
        <v>30</v>
      </c>
      <c r="B51" s="1" t="s">
        <v>31</v>
      </c>
      <c r="C51">
        <v>3.008593198152</v>
      </c>
      <c r="D51">
        <v>3</v>
      </c>
      <c r="E51">
        <v>3</v>
      </c>
      <c r="F51">
        <v>3</v>
      </c>
      <c r="G51">
        <v>3</v>
      </c>
      <c r="H51">
        <v>3</v>
      </c>
      <c r="I51">
        <v>2.4000000000000004</v>
      </c>
      <c r="J51">
        <v>2</v>
      </c>
      <c r="K51">
        <v>1.6</v>
      </c>
      <c r="L51">
        <v>1.2000000000000002</v>
      </c>
      <c r="M51">
        <v>0.8</v>
      </c>
      <c r="N51">
        <v>0.4</v>
      </c>
      <c r="O51">
        <v>0</v>
      </c>
      <c r="P51">
        <v>0</v>
      </c>
      <c r="Q51">
        <v>0</v>
      </c>
      <c r="R51">
        <v>0</v>
      </c>
      <c r="S51">
        <v>0</v>
      </c>
    </row>
    <row r="52" spans="1:19" x14ac:dyDescent="0.4">
      <c r="A52" s="1" t="s">
        <v>6</v>
      </c>
      <c r="B52" s="1" t="s">
        <v>31</v>
      </c>
      <c r="C52">
        <v>0</v>
      </c>
      <c r="D52">
        <v>0.40860133599999998</v>
      </c>
      <c r="E52">
        <v>1.9318955817965233</v>
      </c>
      <c r="F52">
        <v>7.5790844774875676</v>
      </c>
      <c r="G52">
        <v>28.514463516447119</v>
      </c>
      <c r="H52">
        <v>32.462707200000004</v>
      </c>
      <c r="I52">
        <v>36.378742399999993</v>
      </c>
      <c r="J52">
        <v>40.135387600000001</v>
      </c>
      <c r="K52">
        <v>44.109850399999999</v>
      </c>
      <c r="L52">
        <v>46.704195999999996</v>
      </c>
      <c r="M52">
        <v>48.433759733333332</v>
      </c>
      <c r="N52">
        <v>49.586802222222218</v>
      </c>
      <c r="O52">
        <v>50.355497214814811</v>
      </c>
      <c r="P52">
        <v>50.867960543209868</v>
      </c>
      <c r="Q52">
        <v>51.209602762139909</v>
      </c>
      <c r="R52">
        <v>51.4373642414266</v>
      </c>
      <c r="S52">
        <v>51.589205227617725</v>
      </c>
    </row>
    <row r="53" spans="1:19" x14ac:dyDescent="0.4">
      <c r="A53" s="1" t="s">
        <v>36</v>
      </c>
      <c r="B53" s="1" t="s">
        <v>31</v>
      </c>
      <c r="C53">
        <v>21.166471448112791</v>
      </c>
      <c r="D53">
        <v>11.458712577813062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</row>
    <row r="54" spans="1:19" x14ac:dyDescent="0.4">
      <c r="A54" s="1" t="s">
        <v>40</v>
      </c>
      <c r="B54" s="1" t="s">
        <v>31</v>
      </c>
      <c r="C54">
        <v>12.970511353735203</v>
      </c>
      <c r="D54">
        <v>36.136462806186934</v>
      </c>
      <c r="E54">
        <v>51.238434286031136</v>
      </c>
      <c r="F54">
        <v>41.171153129364519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</row>
    <row r="55" spans="1:19" x14ac:dyDescent="0.4">
      <c r="A55" s="1" t="s">
        <v>39</v>
      </c>
      <c r="B55" s="1" t="s">
        <v>31</v>
      </c>
      <c r="C55">
        <v>0</v>
      </c>
      <c r="D55">
        <v>1.11436728</v>
      </c>
      <c r="E55">
        <v>5.2688061321723367</v>
      </c>
      <c r="F55">
        <v>20.670230393147911</v>
      </c>
      <c r="G55">
        <v>50.133256483552898</v>
      </c>
      <c r="H55">
        <v>57.287884800000015</v>
      </c>
      <c r="I55">
        <v>65.160521599999996</v>
      </c>
      <c r="J55">
        <v>72.537148400000007</v>
      </c>
      <c r="K55">
        <v>80.318293600000004</v>
      </c>
      <c r="L55">
        <v>85.536363999999992</v>
      </c>
      <c r="M55">
        <v>89.148410933333352</v>
      </c>
      <c r="N55">
        <v>91.689775555555542</v>
      </c>
      <c r="O55">
        <v>93.51735197037037</v>
      </c>
      <c r="P55">
        <v>94.469069580246895</v>
      </c>
      <c r="Q55">
        <v>95.103547986831273</v>
      </c>
      <c r="R55">
        <v>95.526533591220826</v>
      </c>
      <c r="S55">
        <v>95.808523994147222</v>
      </c>
    </row>
    <row r="56" spans="1:19" x14ac:dyDescent="0.4">
      <c r="A56" s="1" t="s">
        <v>37</v>
      </c>
      <c r="B56" s="1" t="s">
        <v>31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</row>
    <row r="57" spans="1:19" x14ac:dyDescent="0.4">
      <c r="A57" s="1" t="s">
        <v>43</v>
      </c>
      <c r="B57" s="1" t="s">
        <v>31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</row>
    <row r="58" spans="1:19" x14ac:dyDescent="0.4">
      <c r="A58" s="1"/>
      <c r="B58" s="1"/>
    </row>
    <row r="59" spans="1:19" x14ac:dyDescent="0.4">
      <c r="A59" s="1"/>
      <c r="B59" s="1"/>
    </row>
    <row r="60" spans="1:19" x14ac:dyDescent="0.4">
      <c r="A60" s="1"/>
      <c r="B60" s="1"/>
    </row>
    <row r="61" spans="1:19" x14ac:dyDescent="0.4">
      <c r="A61" s="1"/>
      <c r="B61" s="1"/>
    </row>
    <row r="62" spans="1:19" x14ac:dyDescent="0.4">
      <c r="A62" s="1"/>
      <c r="B62" s="1"/>
    </row>
    <row r="63" spans="1:19" x14ac:dyDescent="0.4">
      <c r="A63" s="1"/>
      <c r="B63" s="1"/>
    </row>
    <row r="64" spans="1:19" x14ac:dyDescent="0.4">
      <c r="A64" s="1"/>
      <c r="B64" s="1"/>
    </row>
    <row r="65" spans="1:17" x14ac:dyDescent="0.4">
      <c r="A65" s="1"/>
      <c r="B65" s="1"/>
    </row>
    <row r="66" spans="1:17" x14ac:dyDescent="0.4">
      <c r="A66" s="1"/>
      <c r="B66" s="1"/>
    </row>
    <row r="67" spans="1:17" x14ac:dyDescent="0.4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 x14ac:dyDescent="0.4">
      <c r="A68" s="1"/>
      <c r="B68" s="1"/>
    </row>
    <row r="69" spans="1:17" x14ac:dyDescent="0.4">
      <c r="A69" s="1"/>
      <c r="B69" s="1"/>
    </row>
    <row r="70" spans="1:17" x14ac:dyDescent="0.4">
      <c r="A70" s="1"/>
      <c r="B70" s="1"/>
    </row>
    <row r="71" spans="1:17" x14ac:dyDescent="0.4">
      <c r="A71" s="1"/>
      <c r="B71" s="1"/>
    </row>
    <row r="72" spans="1:17" x14ac:dyDescent="0.4">
      <c r="A72" s="1"/>
      <c r="B72" s="1"/>
    </row>
    <row r="77" spans="1:17" x14ac:dyDescent="0.4"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spans="1:17" x14ac:dyDescent="0.4">
      <c r="A78" s="1"/>
      <c r="B78" s="1"/>
    </row>
    <row r="79" spans="1:17" x14ac:dyDescent="0.4">
      <c r="A79" s="1"/>
      <c r="B79" s="1"/>
    </row>
    <row r="80" spans="1:17" x14ac:dyDescent="0.4">
      <c r="A80" s="1"/>
      <c r="B80" s="1"/>
    </row>
    <row r="81" spans="1:2" x14ac:dyDescent="0.4">
      <c r="A81" s="1"/>
      <c r="B81" s="1"/>
    </row>
    <row r="82" spans="1:2" x14ac:dyDescent="0.4">
      <c r="A82" s="1"/>
      <c r="B82" s="1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5"/>
  <sheetViews>
    <sheetView workbookViewId="0"/>
  </sheetViews>
  <sheetFormatPr defaultRowHeight="14.6" x14ac:dyDescent="0.4"/>
  <sheetData>
    <row r="1" spans="1:16" x14ac:dyDescent="0.4"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x14ac:dyDescent="0.4">
      <c r="A2" s="1"/>
      <c r="B2" s="1"/>
    </row>
    <row r="3" spans="1:16" x14ac:dyDescent="0.4">
      <c r="A3" s="1"/>
      <c r="B3" s="1"/>
    </row>
    <row r="4" spans="1:16" x14ac:dyDescent="0.4">
      <c r="A4" s="1"/>
      <c r="B4" s="1"/>
    </row>
    <row r="5" spans="1:16" x14ac:dyDescent="0.4">
      <c r="A5" s="1"/>
      <c r="B5" s="1"/>
    </row>
    <row r="6" spans="1:16" x14ac:dyDescent="0.4">
      <c r="A6" s="1"/>
      <c r="B6" s="1"/>
    </row>
    <row r="7" spans="1:16" x14ac:dyDescent="0.4">
      <c r="A7" s="1"/>
      <c r="B7" s="1"/>
    </row>
    <row r="8" spans="1:16" x14ac:dyDescent="0.4">
      <c r="A8" s="1"/>
      <c r="B8" s="1"/>
    </row>
    <row r="9" spans="1:16" x14ac:dyDescent="0.4">
      <c r="A9" s="1"/>
      <c r="B9" s="1"/>
    </row>
    <row r="33" spans="2:17" x14ac:dyDescent="0.4">
      <c r="C33" s="1" t="str">
        <f>C50</f>
        <v>2010</v>
      </c>
      <c r="D33" s="1" t="str">
        <f t="shared" ref="D33:Q33" si="0">D50</f>
        <v>2020</v>
      </c>
      <c r="E33" s="1" t="str">
        <f t="shared" si="0"/>
        <v>2030</v>
      </c>
      <c r="F33" s="1" t="str">
        <f t="shared" si="0"/>
        <v>2040</v>
      </c>
      <c r="G33" s="1" t="str">
        <f t="shared" si="0"/>
        <v>2050</v>
      </c>
      <c r="H33" s="1" t="str">
        <f t="shared" si="0"/>
        <v>2060</v>
      </c>
      <c r="I33" s="1" t="str">
        <f t="shared" si="0"/>
        <v>2070</v>
      </c>
      <c r="J33" s="1" t="str">
        <f t="shared" si="0"/>
        <v>2080</v>
      </c>
      <c r="K33" s="1" t="str">
        <f t="shared" si="0"/>
        <v>2090</v>
      </c>
      <c r="L33" s="1" t="str">
        <f t="shared" si="0"/>
        <v>2100</v>
      </c>
      <c r="M33" s="1" t="str">
        <f t="shared" si="0"/>
        <v>2110</v>
      </c>
      <c r="N33" s="1" t="str">
        <f t="shared" si="0"/>
        <v>2120</v>
      </c>
      <c r="O33" s="1" t="str">
        <f t="shared" si="0"/>
        <v>2130</v>
      </c>
      <c r="P33" s="1" t="str">
        <f t="shared" si="0"/>
        <v>2140</v>
      </c>
      <c r="Q33" s="1" t="str">
        <f t="shared" si="0"/>
        <v>2150</v>
      </c>
    </row>
    <row r="34" spans="2:17" x14ac:dyDescent="0.4">
      <c r="B34" t="s">
        <v>37</v>
      </c>
      <c r="C34">
        <f>C69</f>
        <v>0</v>
      </c>
      <c r="D34">
        <f t="shared" ref="D34:Q34" si="1">D69</f>
        <v>0</v>
      </c>
      <c r="E34">
        <f t="shared" si="1"/>
        <v>0</v>
      </c>
      <c r="F34">
        <f t="shared" si="1"/>
        <v>0</v>
      </c>
      <c r="G34">
        <f t="shared" si="1"/>
        <v>0</v>
      </c>
      <c r="H34">
        <f t="shared" si="1"/>
        <v>0</v>
      </c>
      <c r="I34">
        <f t="shared" si="1"/>
        <v>0</v>
      </c>
      <c r="J34">
        <f t="shared" si="1"/>
        <v>0</v>
      </c>
      <c r="K34">
        <f t="shared" si="1"/>
        <v>0</v>
      </c>
      <c r="L34">
        <f t="shared" si="1"/>
        <v>0</v>
      </c>
      <c r="M34">
        <f t="shared" si="1"/>
        <v>0</v>
      </c>
      <c r="N34">
        <f t="shared" si="1"/>
        <v>0</v>
      </c>
      <c r="O34">
        <f t="shared" si="1"/>
        <v>0</v>
      </c>
      <c r="P34">
        <f t="shared" si="1"/>
        <v>0</v>
      </c>
      <c r="Q34">
        <f t="shared" si="1"/>
        <v>0</v>
      </c>
    </row>
    <row r="35" spans="2:17" x14ac:dyDescent="0.4">
      <c r="B35" t="s">
        <v>36</v>
      </c>
      <c r="C35">
        <f>C60+C62</f>
        <v>4.2947856725605256</v>
      </c>
      <c r="D35">
        <f t="shared" ref="D35:Q35" si="2">D60+D62</f>
        <v>2.8553136797069447</v>
      </c>
      <c r="E35">
        <f t="shared" si="2"/>
        <v>1.8983057202621598</v>
      </c>
      <c r="F35">
        <f t="shared" si="2"/>
        <v>0</v>
      </c>
      <c r="G35">
        <f t="shared" si="2"/>
        <v>0.49023842974270743</v>
      </c>
      <c r="H35">
        <f t="shared" si="2"/>
        <v>0.32592650751017838</v>
      </c>
      <c r="I35">
        <f t="shared" si="2"/>
        <v>0</v>
      </c>
      <c r="J35">
        <f t="shared" si="2"/>
        <v>0</v>
      </c>
      <c r="K35">
        <f t="shared" si="2"/>
        <v>0</v>
      </c>
      <c r="L35">
        <f t="shared" si="2"/>
        <v>0</v>
      </c>
      <c r="M35">
        <f t="shared" si="2"/>
        <v>0</v>
      </c>
      <c r="N35">
        <f t="shared" si="2"/>
        <v>0</v>
      </c>
      <c r="O35">
        <f t="shared" si="2"/>
        <v>0</v>
      </c>
      <c r="P35">
        <f t="shared" si="2"/>
        <v>0</v>
      </c>
      <c r="Q35">
        <f t="shared" si="2"/>
        <v>0</v>
      </c>
    </row>
    <row r="36" spans="2:17" x14ac:dyDescent="0.4">
      <c r="B36" t="s">
        <v>70</v>
      </c>
      <c r="C36">
        <f>C61+C63</f>
        <v>0</v>
      </c>
      <c r="D36">
        <f t="shared" ref="D36:Q36" si="3">D61+D63</f>
        <v>0</v>
      </c>
      <c r="E36">
        <f t="shared" si="3"/>
        <v>0</v>
      </c>
      <c r="F36">
        <f t="shared" si="3"/>
        <v>0.67164444396712697</v>
      </c>
      <c r="G36">
        <f t="shared" si="3"/>
        <v>4.7019345981842484</v>
      </c>
      <c r="H36">
        <f t="shared" si="3"/>
        <v>19.643112159980184</v>
      </c>
      <c r="I36">
        <f t="shared" si="3"/>
        <v>44.575808000000016</v>
      </c>
      <c r="J36">
        <f t="shared" si="3"/>
        <v>44.176758809510261</v>
      </c>
      <c r="K36">
        <f t="shared" si="3"/>
        <v>29.991910986418141</v>
      </c>
      <c r="L36">
        <f t="shared" si="3"/>
        <v>17.666007217051586</v>
      </c>
      <c r="M36">
        <f t="shared" si="3"/>
        <v>0</v>
      </c>
      <c r="N36">
        <f t="shared" si="3"/>
        <v>0</v>
      </c>
      <c r="O36">
        <f t="shared" si="3"/>
        <v>0</v>
      </c>
      <c r="P36">
        <f t="shared" si="3"/>
        <v>0</v>
      </c>
      <c r="Q36">
        <f t="shared" si="3"/>
        <v>0</v>
      </c>
    </row>
    <row r="37" spans="2:17" x14ac:dyDescent="0.4">
      <c r="B37" t="s">
        <v>35</v>
      </c>
      <c r="C37">
        <f>C64+C56+C58</f>
        <v>3.8335876374084008</v>
      </c>
      <c r="D37">
        <f t="shared" ref="D37:Q37" si="4">D64+D56+D58</f>
        <v>0.33440662004479832</v>
      </c>
      <c r="E37">
        <f t="shared" si="4"/>
        <v>0</v>
      </c>
      <c r="F37">
        <f t="shared" si="4"/>
        <v>0</v>
      </c>
      <c r="G37">
        <f t="shared" si="4"/>
        <v>0</v>
      </c>
      <c r="H37">
        <f t="shared" si="4"/>
        <v>0</v>
      </c>
      <c r="I37">
        <f t="shared" si="4"/>
        <v>0</v>
      </c>
      <c r="J37">
        <f t="shared" si="4"/>
        <v>0</v>
      </c>
      <c r="K37">
        <f t="shared" si="4"/>
        <v>0</v>
      </c>
      <c r="L37">
        <f t="shared" si="4"/>
        <v>0</v>
      </c>
      <c r="M37">
        <f t="shared" si="4"/>
        <v>0</v>
      </c>
      <c r="N37">
        <f t="shared" si="4"/>
        <v>0</v>
      </c>
      <c r="O37">
        <f t="shared" si="4"/>
        <v>0</v>
      </c>
      <c r="P37">
        <f t="shared" si="4"/>
        <v>0</v>
      </c>
      <c r="Q37">
        <f t="shared" si="4"/>
        <v>0</v>
      </c>
    </row>
    <row r="38" spans="2:17" x14ac:dyDescent="0.4">
      <c r="B38" t="s">
        <v>64</v>
      </c>
      <c r="C38">
        <f>C66+C67</f>
        <v>18.733289546040062</v>
      </c>
      <c r="D38">
        <f t="shared" ref="D38:Q38" si="5">D66+D67</f>
        <v>28.824191812248259</v>
      </c>
      <c r="E38">
        <f t="shared" si="5"/>
        <v>31.470644694519603</v>
      </c>
      <c r="F38">
        <f t="shared" si="5"/>
        <v>35.348899556032862</v>
      </c>
      <c r="G38">
        <f t="shared" si="5"/>
        <v>33.536545484270583</v>
      </c>
      <c r="H38">
        <f t="shared" si="5"/>
        <v>21.98398533250964</v>
      </c>
      <c r="I38">
        <f t="shared" si="5"/>
        <v>0</v>
      </c>
      <c r="J38">
        <f t="shared" si="5"/>
        <v>0</v>
      </c>
      <c r="K38">
        <f t="shared" si="5"/>
        <v>0</v>
      </c>
      <c r="L38">
        <f t="shared" si="5"/>
        <v>0</v>
      </c>
      <c r="M38">
        <f t="shared" si="5"/>
        <v>0</v>
      </c>
      <c r="N38">
        <f t="shared" si="5"/>
        <v>0</v>
      </c>
      <c r="O38">
        <f t="shared" si="5"/>
        <v>0</v>
      </c>
      <c r="P38">
        <f t="shared" si="5"/>
        <v>0</v>
      </c>
      <c r="Q38">
        <f t="shared" si="5"/>
        <v>0</v>
      </c>
    </row>
    <row r="39" spans="2:17" x14ac:dyDescent="0.4">
      <c r="B39" t="s">
        <v>71</v>
      </c>
      <c r="C39">
        <f>C59+C68</f>
        <v>0</v>
      </c>
      <c r="D39">
        <f t="shared" ref="D39:Q39" si="6">D59+D68</f>
        <v>0</v>
      </c>
      <c r="E39">
        <f t="shared" si="6"/>
        <v>0</v>
      </c>
      <c r="F39">
        <f t="shared" si="6"/>
        <v>0</v>
      </c>
      <c r="G39">
        <f t="shared" si="6"/>
        <v>0</v>
      </c>
      <c r="H39">
        <f t="shared" si="6"/>
        <v>0</v>
      </c>
      <c r="I39">
        <f t="shared" si="6"/>
        <v>0</v>
      </c>
      <c r="J39">
        <f t="shared" si="6"/>
        <v>0</v>
      </c>
      <c r="K39">
        <f t="shared" si="6"/>
        <v>0</v>
      </c>
      <c r="L39">
        <f t="shared" si="6"/>
        <v>0</v>
      </c>
      <c r="M39">
        <f t="shared" si="6"/>
        <v>0</v>
      </c>
      <c r="N39">
        <f t="shared" si="6"/>
        <v>0</v>
      </c>
      <c r="O39">
        <f t="shared" si="6"/>
        <v>0</v>
      </c>
      <c r="P39">
        <f t="shared" si="6"/>
        <v>0</v>
      </c>
      <c r="Q39">
        <f t="shared" si="6"/>
        <v>0</v>
      </c>
    </row>
    <row r="40" spans="2:17" x14ac:dyDescent="0.4">
      <c r="B40" t="s">
        <v>30</v>
      </c>
      <c r="C40">
        <f>C51+C53+C72</f>
        <v>0.42546514399101959</v>
      </c>
      <c r="D40">
        <f t="shared" ref="D40:Q40" si="7">D51+D53+D72</f>
        <v>0.95504948000000012</v>
      </c>
      <c r="E40">
        <f t="shared" si="7"/>
        <v>4.8930556174687414</v>
      </c>
      <c r="F40">
        <f t="shared" si="7"/>
        <v>3.1060960612742186</v>
      </c>
      <c r="G40">
        <f t="shared" si="7"/>
        <v>1.0534174878024598</v>
      </c>
      <c r="H40">
        <f t="shared" si="7"/>
        <v>0</v>
      </c>
      <c r="I40">
        <f t="shared" si="7"/>
        <v>0</v>
      </c>
      <c r="J40">
        <f t="shared" si="7"/>
        <v>0</v>
      </c>
      <c r="K40">
        <f t="shared" si="7"/>
        <v>0</v>
      </c>
      <c r="L40">
        <f t="shared" si="7"/>
        <v>1.0796300401954367E-2</v>
      </c>
      <c r="M40">
        <f t="shared" si="7"/>
        <v>7.1777328551874218E-3</v>
      </c>
      <c r="N40">
        <f t="shared" si="7"/>
        <v>4.7719910545570539E-3</v>
      </c>
      <c r="O40">
        <f t="shared" si="7"/>
        <v>0</v>
      </c>
      <c r="P40">
        <f t="shared" si="7"/>
        <v>0</v>
      </c>
      <c r="Q40">
        <f t="shared" si="7"/>
        <v>0</v>
      </c>
    </row>
    <row r="41" spans="2:17" x14ac:dyDescent="0.4">
      <c r="B41" t="s">
        <v>72</v>
      </c>
      <c r="C41">
        <f>C52+C54</f>
        <v>0</v>
      </c>
      <c r="D41">
        <f t="shared" ref="D41:Q41" si="8">D52+D54</f>
        <v>0</v>
      </c>
      <c r="E41">
        <f t="shared" si="8"/>
        <v>0</v>
      </c>
      <c r="F41">
        <f t="shared" si="8"/>
        <v>0</v>
      </c>
      <c r="G41">
        <f t="shared" si="8"/>
        <v>0</v>
      </c>
      <c r="H41">
        <f t="shared" si="8"/>
        <v>1.048825599999984</v>
      </c>
      <c r="I41">
        <f t="shared" si="8"/>
        <v>0.69729348834335669</v>
      </c>
      <c r="J41">
        <f t="shared" si="8"/>
        <v>3.1766166584047641</v>
      </c>
      <c r="K41">
        <f t="shared" si="8"/>
        <v>12.977654469694675</v>
      </c>
      <c r="L41">
        <f t="shared" si="8"/>
        <v>8.6279682300739928</v>
      </c>
      <c r="M41">
        <f t="shared" si="8"/>
        <v>5.7361548616510172</v>
      </c>
      <c r="N41">
        <f t="shared" si="8"/>
        <v>0</v>
      </c>
      <c r="O41">
        <f t="shared" si="8"/>
        <v>0</v>
      </c>
      <c r="P41">
        <f t="shared" si="8"/>
        <v>0</v>
      </c>
      <c r="Q41">
        <f t="shared" si="8"/>
        <v>0</v>
      </c>
    </row>
    <row r="42" spans="2:17" x14ac:dyDescent="0.4">
      <c r="B42" t="s">
        <v>38</v>
      </c>
      <c r="C42">
        <f>C70+C71</f>
        <v>0</v>
      </c>
      <c r="D42">
        <f t="shared" ref="D42:Q42" si="9">D70+D71</f>
        <v>0</v>
      </c>
      <c r="E42">
        <f t="shared" si="9"/>
        <v>0</v>
      </c>
      <c r="F42">
        <f t="shared" si="9"/>
        <v>0</v>
      </c>
      <c r="G42">
        <f t="shared" si="9"/>
        <v>0</v>
      </c>
      <c r="H42">
        <f t="shared" si="9"/>
        <v>0</v>
      </c>
      <c r="I42">
        <f t="shared" si="9"/>
        <v>0</v>
      </c>
      <c r="J42">
        <f t="shared" si="9"/>
        <v>0</v>
      </c>
      <c r="K42">
        <f t="shared" si="9"/>
        <v>6.205602543887184</v>
      </c>
      <c r="L42">
        <f t="shared" si="9"/>
        <v>24.959548252472466</v>
      </c>
      <c r="M42">
        <f t="shared" si="9"/>
        <v>40.977711659253828</v>
      </c>
      <c r="N42">
        <f t="shared" si="9"/>
        <v>46.051561651374818</v>
      </c>
      <c r="O42">
        <f t="shared" si="9"/>
        <v>54.204608</v>
      </c>
      <c r="P42">
        <f t="shared" si="9"/>
        <v>54.617279999999994</v>
      </c>
      <c r="Q42">
        <f t="shared" si="9"/>
        <v>54.892394666666661</v>
      </c>
    </row>
    <row r="43" spans="2:17" x14ac:dyDescent="0.4">
      <c r="B43" t="s">
        <v>39</v>
      </c>
      <c r="C43">
        <f>C65</f>
        <v>0</v>
      </c>
      <c r="D43">
        <f t="shared" ref="D43:Q43" si="10">D65</f>
        <v>0</v>
      </c>
      <c r="E43">
        <f t="shared" si="10"/>
        <v>0</v>
      </c>
      <c r="F43">
        <f t="shared" si="10"/>
        <v>0</v>
      </c>
      <c r="G43">
        <f t="shared" si="10"/>
        <v>0</v>
      </c>
      <c r="H43">
        <f t="shared" si="10"/>
        <v>0</v>
      </c>
      <c r="I43">
        <f t="shared" si="10"/>
        <v>0.41710171165663895</v>
      </c>
      <c r="J43">
        <f t="shared" si="10"/>
        <v>0.70866133208497573</v>
      </c>
      <c r="K43">
        <f t="shared" si="10"/>
        <v>1.2293792000000023</v>
      </c>
      <c r="L43">
        <f t="shared" si="10"/>
        <v>1.281607999999999</v>
      </c>
      <c r="M43">
        <f t="shared" si="10"/>
        <v>7.2524709462399723</v>
      </c>
      <c r="N43">
        <f t="shared" si="10"/>
        <v>8.8689063575706317</v>
      </c>
      <c r="O43">
        <f t="shared" si="10"/>
        <v>1.3551151999999942</v>
      </c>
      <c r="P43">
        <f t="shared" si="10"/>
        <v>1.3654319999999966</v>
      </c>
      <c r="Q43">
        <f t="shared" si="10"/>
        <v>1.3723098666666573</v>
      </c>
    </row>
    <row r="44" spans="2:17" x14ac:dyDescent="0.4">
      <c r="B44" t="s">
        <v>6</v>
      </c>
      <c r="C44">
        <f>C55</f>
        <v>0</v>
      </c>
      <c r="D44">
        <f t="shared" ref="D44:Q44" si="11">D55</f>
        <v>0.30015840799999999</v>
      </c>
      <c r="E44">
        <f t="shared" si="11"/>
        <v>1.478713967749498</v>
      </c>
      <c r="F44">
        <f t="shared" si="11"/>
        <v>5.8990399387257799</v>
      </c>
      <c r="G44">
        <f t="shared" si="11"/>
        <v>8.7326640000000015</v>
      </c>
      <c r="H44">
        <f t="shared" si="11"/>
        <v>9.4394304000000009</v>
      </c>
      <c r="I44">
        <f t="shared" si="11"/>
        <v>10.029556800000003</v>
      </c>
      <c r="J44">
        <f t="shared" si="11"/>
        <v>10.550203200000002</v>
      </c>
      <c r="K44">
        <f t="shared" si="11"/>
        <v>11.064412799999999</v>
      </c>
      <c r="L44">
        <f t="shared" si="11"/>
        <v>11.534471999999999</v>
      </c>
      <c r="M44">
        <f t="shared" si="11"/>
        <v>11.847844800000001</v>
      </c>
      <c r="N44">
        <f t="shared" si="11"/>
        <v>12.056760000000001</v>
      </c>
      <c r="O44">
        <f t="shared" si="11"/>
        <v>12.1960368</v>
      </c>
      <c r="P44">
        <f t="shared" si="11"/>
        <v>12.288887999999998</v>
      </c>
      <c r="Q44">
        <f t="shared" si="11"/>
        <v>12.350788799999998</v>
      </c>
    </row>
    <row r="50" spans="1:19" x14ac:dyDescent="0.4">
      <c r="C50" s="1" t="s">
        <v>12</v>
      </c>
      <c r="D50" s="1" t="s">
        <v>13</v>
      </c>
      <c r="E50" s="1" t="s">
        <v>14</v>
      </c>
      <c r="F50" s="1" t="s">
        <v>15</v>
      </c>
      <c r="G50" s="1" t="s">
        <v>16</v>
      </c>
      <c r="H50" s="1" t="s">
        <v>17</v>
      </c>
      <c r="I50" s="1" t="s">
        <v>18</v>
      </c>
      <c r="J50" s="1" t="s">
        <v>19</v>
      </c>
      <c r="K50" s="1" t="s">
        <v>20</v>
      </c>
      <c r="L50" s="1" t="s">
        <v>21</v>
      </c>
      <c r="M50" s="1" t="s">
        <v>22</v>
      </c>
      <c r="N50" s="1" t="s">
        <v>23</v>
      </c>
      <c r="O50" s="1" t="s">
        <v>24</v>
      </c>
      <c r="P50" s="1" t="s">
        <v>25</v>
      </c>
      <c r="Q50" s="1" t="s">
        <v>26</v>
      </c>
      <c r="R50" s="1" t="s">
        <v>100</v>
      </c>
      <c r="S50" s="1" t="s">
        <v>101</v>
      </c>
    </row>
    <row r="51" spans="1:19" x14ac:dyDescent="0.4">
      <c r="A51" s="1" t="s">
        <v>30</v>
      </c>
      <c r="B51" s="1" t="s">
        <v>31</v>
      </c>
      <c r="C51">
        <v>0</v>
      </c>
      <c r="D51">
        <v>0.95504948000000012</v>
      </c>
      <c r="E51">
        <v>4.7049989882938581</v>
      </c>
      <c r="F51">
        <v>3.1060960612742186</v>
      </c>
      <c r="G51">
        <v>0.97029600000000416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</row>
    <row r="52" spans="1:19" x14ac:dyDescent="0.4">
      <c r="A52" s="1" t="s">
        <v>30</v>
      </c>
      <c r="B52" s="1" t="s">
        <v>33</v>
      </c>
      <c r="C52">
        <v>0</v>
      </c>
      <c r="D52">
        <v>0</v>
      </c>
      <c r="E52">
        <v>0</v>
      </c>
      <c r="F52">
        <v>0</v>
      </c>
      <c r="G52">
        <v>0</v>
      </c>
      <c r="H52">
        <v>1.048825599999984</v>
      </c>
      <c r="I52">
        <v>0.69729348834335669</v>
      </c>
      <c r="J52">
        <v>0.4635834679150227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</row>
    <row r="53" spans="1:19" x14ac:dyDescent="0.4">
      <c r="A53" s="1" t="s">
        <v>30</v>
      </c>
      <c r="B53" s="1" t="s">
        <v>511</v>
      </c>
      <c r="C53">
        <v>0.42546514399101959</v>
      </c>
      <c r="D53">
        <v>0</v>
      </c>
      <c r="E53">
        <v>0.18805662917488322</v>
      </c>
      <c r="F53">
        <v>0</v>
      </c>
      <c r="G53">
        <v>8.312148780245554E-2</v>
      </c>
      <c r="H53">
        <v>0</v>
      </c>
      <c r="I53">
        <v>0</v>
      </c>
      <c r="J53">
        <v>0</v>
      </c>
      <c r="K53">
        <v>0</v>
      </c>
      <c r="L53">
        <v>1.0796300401954367E-2</v>
      </c>
      <c r="M53">
        <v>7.1777328551874218E-3</v>
      </c>
      <c r="N53">
        <v>4.7719910545570539E-3</v>
      </c>
      <c r="O53">
        <v>0</v>
      </c>
      <c r="P53">
        <v>0</v>
      </c>
      <c r="Q53">
        <v>0</v>
      </c>
      <c r="R53">
        <v>0</v>
      </c>
      <c r="S53">
        <v>0</v>
      </c>
    </row>
    <row r="54" spans="1:19" x14ac:dyDescent="0.4">
      <c r="A54" s="1" t="s">
        <v>30</v>
      </c>
      <c r="B54" s="1" t="s">
        <v>512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2.7130331904897416</v>
      </c>
      <c r="K54">
        <v>12.977654469694675</v>
      </c>
      <c r="L54">
        <v>8.6279682300739928</v>
      </c>
      <c r="M54">
        <v>5.7361548616510172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</row>
    <row r="55" spans="1:19" x14ac:dyDescent="0.4">
      <c r="A55" s="1" t="s">
        <v>6</v>
      </c>
      <c r="B55" s="1" t="s">
        <v>31</v>
      </c>
      <c r="C55">
        <v>0</v>
      </c>
      <c r="D55">
        <v>0.30015840799999999</v>
      </c>
      <c r="E55">
        <v>1.478713967749498</v>
      </c>
      <c r="F55">
        <v>5.8990399387257799</v>
      </c>
      <c r="G55">
        <v>8.7326640000000015</v>
      </c>
      <c r="H55">
        <v>9.4394304000000009</v>
      </c>
      <c r="I55">
        <v>10.029556800000003</v>
      </c>
      <c r="J55">
        <v>10.550203200000002</v>
      </c>
      <c r="K55">
        <v>11.064412799999999</v>
      </c>
      <c r="L55">
        <v>11.534471999999999</v>
      </c>
      <c r="M55">
        <v>11.847844800000001</v>
      </c>
      <c r="N55">
        <v>12.056760000000001</v>
      </c>
      <c r="O55">
        <v>12.1960368</v>
      </c>
      <c r="P55">
        <v>12.288887999999998</v>
      </c>
      <c r="Q55">
        <v>12.350788799999998</v>
      </c>
      <c r="R55">
        <v>12.392055999999997</v>
      </c>
      <c r="S55">
        <v>12.419567466666662</v>
      </c>
    </row>
    <row r="56" spans="1:19" x14ac:dyDescent="0.4">
      <c r="A56" s="1" t="s">
        <v>35</v>
      </c>
      <c r="B56" s="1" t="s">
        <v>31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</row>
    <row r="57" spans="1:19" x14ac:dyDescent="0.4">
      <c r="A57" s="1" t="s">
        <v>35</v>
      </c>
      <c r="B57" s="1" t="s">
        <v>33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</row>
    <row r="58" spans="1:19" x14ac:dyDescent="0.4">
      <c r="A58" s="1" t="s">
        <v>35</v>
      </c>
      <c r="B58" s="1" t="s">
        <v>511</v>
      </c>
      <c r="C58">
        <v>0.47086247162519967</v>
      </c>
      <c r="D58">
        <v>0.33440662004479832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</row>
    <row r="59" spans="1:19" x14ac:dyDescent="0.4">
      <c r="A59" s="1" t="s">
        <v>35</v>
      </c>
      <c r="B59" s="1" t="s">
        <v>512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</row>
    <row r="60" spans="1:19" x14ac:dyDescent="0.4">
      <c r="A60" s="1" t="s">
        <v>36</v>
      </c>
      <c r="B60" s="1" t="s">
        <v>31</v>
      </c>
      <c r="C60">
        <v>1.7854542154995436</v>
      </c>
      <c r="D60">
        <v>1.1870282325326986</v>
      </c>
      <c r="E60">
        <v>0.78917510883104625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</row>
    <row r="61" spans="1:19" x14ac:dyDescent="0.4">
      <c r="A61" s="1" t="s">
        <v>36</v>
      </c>
      <c r="B61" s="1" t="s">
        <v>33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</row>
    <row r="62" spans="1:19" x14ac:dyDescent="0.4">
      <c r="A62" s="1" t="s">
        <v>36</v>
      </c>
      <c r="B62" s="1" t="s">
        <v>511</v>
      </c>
      <c r="C62">
        <v>2.5093314570609824</v>
      </c>
      <c r="D62">
        <v>1.6682854471742461</v>
      </c>
      <c r="E62">
        <v>1.1091306114311135</v>
      </c>
      <c r="F62">
        <v>0</v>
      </c>
      <c r="G62">
        <v>0.49023842974270743</v>
      </c>
      <c r="H62">
        <v>0.32592650751017838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</row>
    <row r="63" spans="1:19" x14ac:dyDescent="0.4">
      <c r="A63" s="1" t="s">
        <v>36</v>
      </c>
      <c r="B63" s="1" t="s">
        <v>512</v>
      </c>
      <c r="C63">
        <v>0</v>
      </c>
      <c r="D63">
        <v>0</v>
      </c>
      <c r="E63">
        <v>0</v>
      </c>
      <c r="F63">
        <v>0.67164444396712697</v>
      </c>
      <c r="G63">
        <v>4.7019345981842484</v>
      </c>
      <c r="H63">
        <v>19.643112159980184</v>
      </c>
      <c r="I63">
        <v>44.575808000000016</v>
      </c>
      <c r="J63">
        <v>44.176758809510261</v>
      </c>
      <c r="K63">
        <v>29.991910986418141</v>
      </c>
      <c r="L63">
        <v>17.666007217051586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</row>
    <row r="64" spans="1:19" x14ac:dyDescent="0.4">
      <c r="A64" s="1" t="s">
        <v>40</v>
      </c>
      <c r="B64" s="1" t="s">
        <v>31</v>
      </c>
      <c r="C64">
        <v>3.3627251657832011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</row>
    <row r="65" spans="1:19" x14ac:dyDescent="0.4">
      <c r="A65" s="1" t="s">
        <v>39</v>
      </c>
      <c r="B65" s="1" t="s">
        <v>31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0.41710171165663895</v>
      </c>
      <c r="J65">
        <v>0.70866133208497573</v>
      </c>
      <c r="K65">
        <v>1.2293792000000023</v>
      </c>
      <c r="L65">
        <v>1.281607999999999</v>
      </c>
      <c r="M65">
        <v>7.2524709462399723</v>
      </c>
      <c r="N65">
        <v>8.8689063575706317</v>
      </c>
      <c r="O65">
        <v>1.3551151999999942</v>
      </c>
      <c r="P65">
        <v>1.3654319999999966</v>
      </c>
      <c r="Q65">
        <v>1.3723098666666573</v>
      </c>
      <c r="R65">
        <v>1.3768951111111136</v>
      </c>
      <c r="S65">
        <v>1.3799519407407383</v>
      </c>
    </row>
    <row r="66" spans="1:19" x14ac:dyDescent="0.4">
      <c r="A66" s="1" t="s">
        <v>44</v>
      </c>
      <c r="B66" s="1" t="s">
        <v>31</v>
      </c>
      <c r="C66">
        <v>10.791314088924889</v>
      </c>
      <c r="D66">
        <v>4.2115878794673014</v>
      </c>
      <c r="E66">
        <v>0.97525593512559539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</row>
    <row r="67" spans="1:19" x14ac:dyDescent="0.4">
      <c r="A67" s="1" t="s">
        <v>44</v>
      </c>
      <c r="B67" s="1" t="s">
        <v>511</v>
      </c>
      <c r="C67">
        <v>7.9419754571151717</v>
      </c>
      <c r="D67">
        <v>24.612603932780956</v>
      </c>
      <c r="E67">
        <v>30.495388759394007</v>
      </c>
      <c r="F67">
        <v>35.348899556032862</v>
      </c>
      <c r="G67">
        <v>33.536545484270583</v>
      </c>
      <c r="H67">
        <v>21.98398533250964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</row>
    <row r="68" spans="1:19" x14ac:dyDescent="0.4">
      <c r="A68" s="1" t="s">
        <v>44</v>
      </c>
      <c r="B68" s="1" t="s">
        <v>512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</row>
    <row r="69" spans="1:19" x14ac:dyDescent="0.4">
      <c r="A69" s="1" t="s">
        <v>37</v>
      </c>
      <c r="B69" s="1" t="s">
        <v>31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</row>
    <row r="70" spans="1:19" x14ac:dyDescent="0.4">
      <c r="A70" s="1" t="s">
        <v>38</v>
      </c>
      <c r="B70" s="1" t="s">
        <v>31</v>
      </c>
      <c r="C70" s="1">
        <v>0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>
        <v>0</v>
      </c>
      <c r="S70">
        <v>0</v>
      </c>
    </row>
    <row r="71" spans="1:19" x14ac:dyDescent="0.4">
      <c r="A71" s="1" t="s">
        <v>38</v>
      </c>
      <c r="B71" s="1" t="s">
        <v>511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6.205602543887184</v>
      </c>
      <c r="L71">
        <v>24.959548252472466</v>
      </c>
      <c r="M71">
        <v>40.977711659253828</v>
      </c>
      <c r="N71">
        <v>46.051561651374818</v>
      </c>
      <c r="O71">
        <v>54.204608</v>
      </c>
      <c r="P71">
        <v>54.617279999999994</v>
      </c>
      <c r="Q71">
        <v>54.892394666666661</v>
      </c>
      <c r="R71">
        <v>55.075804444444429</v>
      </c>
      <c r="S71">
        <v>55.198077629629609</v>
      </c>
    </row>
    <row r="72" spans="1:19" x14ac:dyDescent="0.4">
      <c r="A72" s="1" t="s">
        <v>43</v>
      </c>
      <c r="B72" s="1" t="s">
        <v>31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</row>
    <row r="73" spans="1:19" x14ac:dyDescent="0.4">
      <c r="A73" s="1"/>
      <c r="B73" s="1"/>
    </row>
    <row r="74" spans="1:19" x14ac:dyDescent="0.4">
      <c r="A74" s="1"/>
      <c r="B74" s="1"/>
    </row>
    <row r="75" spans="1:19" x14ac:dyDescent="0.4">
      <c r="A75" s="1"/>
      <c r="B75" s="1"/>
    </row>
    <row r="80" spans="1:19" x14ac:dyDescent="0.4"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spans="1:2" x14ac:dyDescent="0.4">
      <c r="A81" s="1"/>
      <c r="B81" s="1"/>
    </row>
    <row r="82" spans="1:2" x14ac:dyDescent="0.4">
      <c r="A82" s="1"/>
      <c r="B82" s="1"/>
    </row>
    <row r="83" spans="1:2" x14ac:dyDescent="0.4">
      <c r="A83" s="1"/>
      <c r="B83" s="1"/>
    </row>
    <row r="84" spans="1:2" x14ac:dyDescent="0.4">
      <c r="A84" s="1"/>
      <c r="B84" s="1"/>
    </row>
    <row r="85" spans="1:2" x14ac:dyDescent="0.4">
      <c r="A85" s="1"/>
      <c r="B85" s="1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6:AF108"/>
  <sheetViews>
    <sheetView workbookViewId="0"/>
  </sheetViews>
  <sheetFormatPr defaultRowHeight="14.6" x14ac:dyDescent="0.4"/>
  <sheetData>
    <row r="36" spans="1:16" x14ac:dyDescent="0.4">
      <c r="B36" s="1" t="s">
        <v>12</v>
      </c>
      <c r="C36" s="1" t="s">
        <v>13</v>
      </c>
      <c r="D36" s="1" t="s">
        <v>14</v>
      </c>
      <c r="E36" s="1" t="s">
        <v>15</v>
      </c>
      <c r="F36" s="1" t="s">
        <v>16</v>
      </c>
      <c r="G36" s="1" t="s">
        <v>17</v>
      </c>
      <c r="H36" s="1" t="s">
        <v>18</v>
      </c>
      <c r="I36" s="1" t="s">
        <v>19</v>
      </c>
      <c r="J36" s="1" t="s">
        <v>20</v>
      </c>
      <c r="K36" s="1" t="s">
        <v>21</v>
      </c>
      <c r="L36" s="1" t="s">
        <v>22</v>
      </c>
      <c r="M36" s="1" t="s">
        <v>23</v>
      </c>
      <c r="N36" s="1" t="s">
        <v>24</v>
      </c>
      <c r="O36" s="1" t="s">
        <v>25</v>
      </c>
      <c r="P36" s="1" t="s">
        <v>26</v>
      </c>
    </row>
    <row r="37" spans="1:16" x14ac:dyDescent="0.4">
      <c r="A37" s="1" t="s">
        <v>40</v>
      </c>
      <c r="B37">
        <f>B61+C106</f>
        <v>91.082599999999957</v>
      </c>
      <c r="C37">
        <f t="shared" ref="C37:P37" si="0">C61+D106</f>
        <v>80.139874659792298</v>
      </c>
      <c r="D37">
        <f t="shared" si="0"/>
        <v>74.248135802300112</v>
      </c>
      <c r="E37">
        <f t="shared" si="0"/>
        <v>68.946003671398159</v>
      </c>
      <c r="F37">
        <f t="shared" si="0"/>
        <v>66.423817817860424</v>
      </c>
      <c r="G37">
        <f t="shared" si="0"/>
        <v>46.769473062846231</v>
      </c>
      <c r="H37">
        <f t="shared" si="0"/>
        <v>39.021350447254875</v>
      </c>
      <c r="I37">
        <f t="shared" si="0"/>
        <v>37.955704413187703</v>
      </c>
      <c r="J37">
        <f t="shared" si="0"/>
        <v>37.663537876510489</v>
      </c>
      <c r="K37">
        <f t="shared" si="0"/>
        <v>30.21233146570146</v>
      </c>
      <c r="L37">
        <f t="shared" si="0"/>
        <v>21.854381170446146</v>
      </c>
      <c r="M37">
        <f t="shared" si="0"/>
        <v>0.30236958599368957</v>
      </c>
      <c r="N37">
        <f t="shared" si="0"/>
        <v>0.14887776980413625</v>
      </c>
      <c r="O37">
        <f t="shared" si="0"/>
        <v>7.3808352976004049E-2</v>
      </c>
      <c r="P37">
        <f t="shared" si="0"/>
        <v>3.6738382616920313E-2</v>
      </c>
    </row>
    <row r="38" spans="1:16" x14ac:dyDescent="0.4">
      <c r="A38" s="1" t="s">
        <v>39</v>
      </c>
      <c r="B38">
        <f>B63+B67</f>
        <v>4.9212000000000007</v>
      </c>
      <c r="C38">
        <f t="shared" ref="C38:P38" si="1">C63+C67</f>
        <v>12.758878017196215</v>
      </c>
      <c r="D38">
        <f t="shared" si="1"/>
        <v>18.693206999920129</v>
      </c>
      <c r="E38">
        <f t="shared" si="1"/>
        <v>23.310807455472528</v>
      </c>
      <c r="F38">
        <f t="shared" si="1"/>
        <v>27.684083303232946</v>
      </c>
      <c r="G38">
        <f t="shared" si="1"/>
        <v>32.407117679376221</v>
      </c>
      <c r="H38">
        <f t="shared" si="1"/>
        <v>37.876504499929645</v>
      </c>
      <c r="I38">
        <f t="shared" si="1"/>
        <v>43.444343985666379</v>
      </c>
      <c r="J38">
        <f t="shared" si="1"/>
        <v>48.435630003754007</v>
      </c>
      <c r="K38">
        <f t="shared" si="1"/>
        <v>51.308843589691712</v>
      </c>
      <c r="L38">
        <f t="shared" si="1"/>
        <v>51.03101080920689</v>
      </c>
      <c r="M38">
        <f t="shared" si="1"/>
        <v>51.198625312803884</v>
      </c>
      <c r="N38">
        <f t="shared" si="1"/>
        <v>51.466182769272429</v>
      </c>
      <c r="O38">
        <f t="shared" si="1"/>
        <v>51.718241525674024</v>
      </c>
      <c r="P38">
        <f t="shared" si="1"/>
        <v>51.921658821637784</v>
      </c>
    </row>
    <row r="39" spans="1:16" x14ac:dyDescent="0.4">
      <c r="A39" s="1" t="s">
        <v>44</v>
      </c>
      <c r="B39">
        <f>B64</f>
        <v>0.22119999999996229</v>
      </c>
      <c r="C39">
        <f t="shared" ref="C39:P39" si="2">C64</f>
        <v>1.337277371138589</v>
      </c>
      <c r="D39">
        <f t="shared" si="2"/>
        <v>5.092479252407462</v>
      </c>
      <c r="E39">
        <f t="shared" si="2"/>
        <v>7.4199139731464339</v>
      </c>
      <c r="F39">
        <f t="shared" si="2"/>
        <v>6.0626099369028852</v>
      </c>
      <c r="G39">
        <f t="shared" si="2"/>
        <v>10.738740161944886</v>
      </c>
      <c r="H39">
        <f t="shared" si="2"/>
        <v>14.412577582640584</v>
      </c>
      <c r="I39">
        <f t="shared" si="2"/>
        <v>17.683663111469158</v>
      </c>
      <c r="J39">
        <f t="shared" si="2"/>
        <v>17.723608950624122</v>
      </c>
      <c r="K39">
        <f t="shared" si="2"/>
        <v>7.911051434337824</v>
      </c>
      <c r="L39">
        <f t="shared" si="2"/>
        <v>3.7200994680320187</v>
      </c>
      <c r="M39">
        <f t="shared" si="2"/>
        <v>1.7956403637067504</v>
      </c>
      <c r="N39">
        <f t="shared" si="2"/>
        <v>0.87917025130789472</v>
      </c>
      <c r="O39">
        <f t="shared" si="2"/>
        <v>0.4343450296457167</v>
      </c>
      <c r="P39">
        <f t="shared" si="2"/>
        <v>0.21573856534609703</v>
      </c>
    </row>
    <row r="40" spans="1:16" x14ac:dyDescent="0.4">
      <c r="A40" s="1" t="s">
        <v>37</v>
      </c>
      <c r="B40">
        <f>B65+C107</f>
        <v>0</v>
      </c>
      <c r="C40">
        <f t="shared" ref="C40:P40" si="3">C65+D107</f>
        <v>1.3613885141633537</v>
      </c>
      <c r="D40">
        <f t="shared" si="3"/>
        <v>2.0576711618832895</v>
      </c>
      <c r="E40">
        <f t="shared" si="3"/>
        <v>6.1790963107377577</v>
      </c>
      <c r="F40">
        <f t="shared" si="3"/>
        <v>11.099062838093133</v>
      </c>
      <c r="G40">
        <f t="shared" si="3"/>
        <v>11.459603368388411</v>
      </c>
      <c r="H40">
        <f t="shared" si="3"/>
        <v>12.047389396937298</v>
      </c>
      <c r="I40">
        <f t="shared" si="3"/>
        <v>12.446340423865935</v>
      </c>
      <c r="J40">
        <f t="shared" si="3"/>
        <v>5.377248907504022</v>
      </c>
      <c r="K40">
        <f t="shared" si="3"/>
        <v>12.294210344986006</v>
      </c>
      <c r="L40">
        <f t="shared" si="3"/>
        <v>18.17513998172187</v>
      </c>
      <c r="M40">
        <f t="shared" si="3"/>
        <v>10.488017178505629</v>
      </c>
      <c r="N40">
        <f t="shared" si="3"/>
        <v>7.5122758823767644</v>
      </c>
      <c r="O40">
        <f t="shared" si="3"/>
        <v>7.3116550370046118</v>
      </c>
      <c r="P40">
        <f t="shared" si="3"/>
        <v>7.1806884440835965</v>
      </c>
    </row>
    <row r="41" spans="1:16" x14ac:dyDescent="0.4">
      <c r="A41" s="1" t="s">
        <v>38</v>
      </c>
      <c r="B41">
        <f>B66+C108</f>
        <v>0</v>
      </c>
      <c r="C41">
        <f t="shared" ref="C41:P41" si="4">C66+D108</f>
        <v>0</v>
      </c>
      <c r="D41">
        <f t="shared" si="4"/>
        <v>0.16364744867687128</v>
      </c>
      <c r="E41">
        <f t="shared" si="4"/>
        <v>1.1044452019235791</v>
      </c>
      <c r="F41">
        <f t="shared" si="4"/>
        <v>4.9104968303074168</v>
      </c>
      <c r="G41">
        <f t="shared" si="4"/>
        <v>20.308098438019325</v>
      </c>
      <c r="H41">
        <f t="shared" si="4"/>
        <v>29.482774876140411</v>
      </c>
      <c r="I41">
        <f t="shared" si="4"/>
        <v>34.442651614033238</v>
      </c>
      <c r="J41">
        <f t="shared" si="4"/>
        <v>52.577369868883714</v>
      </c>
      <c r="K41">
        <f t="shared" si="4"/>
        <v>66.506150510294759</v>
      </c>
      <c r="L41">
        <f t="shared" si="4"/>
        <v>78.849467254868941</v>
      </c>
      <c r="M41">
        <f t="shared" si="4"/>
        <v>113.25732163417328</v>
      </c>
      <c r="N41">
        <f t="shared" si="4"/>
        <v>119.32744299166579</v>
      </c>
      <c r="O41">
        <f t="shared" si="4"/>
        <v>121.29030611639777</v>
      </c>
      <c r="P41">
        <f t="shared" si="4"/>
        <v>122.45366212759238</v>
      </c>
    </row>
    <row r="43" spans="1:16" x14ac:dyDescent="0.4">
      <c r="A43" t="s">
        <v>520</v>
      </c>
    </row>
    <row r="44" spans="1:16" x14ac:dyDescent="0.4">
      <c r="A44" t="s">
        <v>521</v>
      </c>
    </row>
    <row r="45" spans="1:16" x14ac:dyDescent="0.4">
      <c r="A45" t="s">
        <v>513</v>
      </c>
    </row>
    <row r="46" spans="1:16" x14ac:dyDescent="0.4">
      <c r="A46" t="s">
        <v>514</v>
      </c>
    </row>
    <row r="47" spans="1:16" x14ac:dyDescent="0.4">
      <c r="A47" t="s">
        <v>515</v>
      </c>
    </row>
    <row r="48" spans="1:16" x14ac:dyDescent="0.4">
      <c r="A48" t="s">
        <v>41</v>
      </c>
    </row>
    <row r="50" spans="1:32" x14ac:dyDescent="0.4">
      <c r="B50" s="1" t="s">
        <v>12</v>
      </c>
      <c r="C50" s="1" t="s">
        <v>13</v>
      </c>
      <c r="D50" s="1" t="s">
        <v>14</v>
      </c>
      <c r="E50" s="1" t="s">
        <v>15</v>
      </c>
      <c r="F50" s="1" t="s">
        <v>16</v>
      </c>
      <c r="G50" s="1" t="s">
        <v>17</v>
      </c>
      <c r="H50" s="1" t="s">
        <v>18</v>
      </c>
      <c r="I50" s="1" t="s">
        <v>19</v>
      </c>
      <c r="J50" s="1" t="s">
        <v>20</v>
      </c>
      <c r="K50" s="1" t="s">
        <v>21</v>
      </c>
      <c r="L50" s="1" t="s">
        <v>22</v>
      </c>
      <c r="M50" s="1" t="s">
        <v>23</v>
      </c>
      <c r="N50" s="1" t="s">
        <v>24</v>
      </c>
      <c r="O50" s="1" t="s">
        <v>25</v>
      </c>
      <c r="P50" s="1" t="s">
        <v>26</v>
      </c>
      <c r="Q50" s="1" t="s">
        <v>100</v>
      </c>
      <c r="R50" s="1" t="s">
        <v>101</v>
      </c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</row>
    <row r="51" spans="1:32" x14ac:dyDescent="0.4">
      <c r="A51" s="1" t="s">
        <v>40</v>
      </c>
      <c r="B51">
        <v>80.549000000000007</v>
      </c>
      <c r="C51">
        <v>67.783997100419199</v>
      </c>
      <c r="D51">
        <v>59.672772535378279</v>
      </c>
      <c r="E51">
        <v>52.696890992335227</v>
      </c>
      <c r="F51">
        <v>48.639665271338181</v>
      </c>
      <c r="G51">
        <v>26.620461046619258</v>
      </c>
      <c r="H51">
        <v>15.519939844192169</v>
      </c>
      <c r="I51">
        <v>10.310860221669023</v>
      </c>
      <c r="J51">
        <v>4.8933421723319297</v>
      </c>
      <c r="K51">
        <v>2.2845580553159803</v>
      </c>
      <c r="L51">
        <v>1.0673835147556869</v>
      </c>
      <c r="M51">
        <v>0.30236958599368957</v>
      </c>
      <c r="N51">
        <v>0.14887776980413625</v>
      </c>
      <c r="O51">
        <v>7.3808352976004049E-2</v>
      </c>
      <c r="P51">
        <v>3.6738382616920313E-2</v>
      </c>
      <c r="Q51">
        <v>1.8334530436871697E-2</v>
      </c>
      <c r="R51">
        <v>9.1657157760614977E-3</v>
      </c>
    </row>
    <row r="52" spans="1:32" x14ac:dyDescent="0.4">
      <c r="A52" s="1" t="s">
        <v>41</v>
      </c>
      <c r="B52">
        <v>10.5336</v>
      </c>
      <c r="C52">
        <v>13.507200000000003</v>
      </c>
      <c r="D52">
        <v>15.3408</v>
      </c>
      <c r="E52">
        <v>16.758000000000003</v>
      </c>
      <c r="F52">
        <v>18.4986</v>
      </c>
      <c r="G52">
        <v>20.623999999999999</v>
      </c>
      <c r="H52">
        <v>23.848800000000001</v>
      </c>
      <c r="I52">
        <v>27.875800000000002</v>
      </c>
      <c r="J52">
        <v>35.1432</v>
      </c>
      <c r="K52">
        <v>35.756</v>
      </c>
      <c r="L52">
        <v>36.815333333333328</v>
      </c>
      <c r="M52">
        <v>37.521555555555551</v>
      </c>
      <c r="N52">
        <v>37.992370370370359</v>
      </c>
      <c r="O52">
        <v>38.306246913580232</v>
      </c>
      <c r="P52">
        <v>38.515497942386816</v>
      </c>
      <c r="Q52">
        <v>38.654998628257871</v>
      </c>
      <c r="R52">
        <v>38.747999085505242</v>
      </c>
    </row>
    <row r="53" spans="1:32" x14ac:dyDescent="0.4">
      <c r="A53" s="1" t="s">
        <v>39</v>
      </c>
      <c r="B53">
        <v>5.180210526315804</v>
      </c>
      <c r="C53">
        <v>13.430397912838121</v>
      </c>
      <c r="D53">
        <v>19.677059999915933</v>
      </c>
      <c r="E53">
        <v>24.537692058392135</v>
      </c>
      <c r="F53">
        <v>29.141140319192576</v>
      </c>
      <c r="G53">
        <v>34.112755451974969</v>
      </c>
      <c r="H53">
        <v>39.870004736768053</v>
      </c>
      <c r="I53">
        <v>45.730888405964613</v>
      </c>
      <c r="J53">
        <v>50.984873688162111</v>
      </c>
      <c r="K53">
        <v>54.009309041780746</v>
      </c>
      <c r="L53">
        <v>53.716853483375679</v>
      </c>
      <c r="M53">
        <v>53.893289802951465</v>
      </c>
      <c r="N53">
        <v>54.174929230813092</v>
      </c>
      <c r="O53">
        <v>54.440254237551606</v>
      </c>
      <c r="P53">
        <v>54.654377706987127</v>
      </c>
      <c r="Q53">
        <v>54.815250618944575</v>
      </c>
      <c r="R53">
        <v>54.931410696764686</v>
      </c>
    </row>
    <row r="54" spans="1:32" x14ac:dyDescent="0.4">
      <c r="A54" s="1" t="s">
        <v>44</v>
      </c>
      <c r="B54">
        <v>0.23284210526315788</v>
      </c>
      <c r="C54">
        <v>1.4076603906721989</v>
      </c>
      <c r="D54">
        <v>5.3605044762183818</v>
      </c>
      <c r="E54">
        <v>7.8104357612067732</v>
      </c>
      <c r="F54">
        <v>6.38169467042409</v>
      </c>
      <c r="G54">
        <v>11.303937012573565</v>
      </c>
      <c r="H54">
        <v>15.171134297516405</v>
      </c>
      <c r="I54">
        <v>18.614382222599115</v>
      </c>
      <c r="J54">
        <v>18.656430474341182</v>
      </c>
      <c r="K54">
        <v>8.3274225624608675</v>
      </c>
      <c r="L54">
        <v>3.9158941768758093</v>
      </c>
      <c r="M54">
        <v>1.8901477512702636</v>
      </c>
      <c r="N54">
        <v>0.92544236979778394</v>
      </c>
      <c r="O54">
        <v>0.45720529436391233</v>
      </c>
      <c r="P54">
        <v>0.22709322668010215</v>
      </c>
      <c r="Q54">
        <v>0.1131819568678929</v>
      </c>
      <c r="R54">
        <v>5.6533474166716099E-2</v>
      </c>
    </row>
    <row r="55" spans="1:32" x14ac:dyDescent="0.4">
      <c r="A55" s="1" t="s">
        <v>37</v>
      </c>
      <c r="B55">
        <v>0</v>
      </c>
      <c r="C55">
        <v>0.21006607353643977</v>
      </c>
      <c r="D55">
        <v>1.29223442880513</v>
      </c>
      <c r="E55">
        <v>5.670208989800682</v>
      </c>
      <c r="F55">
        <v>10.384615384615385</v>
      </c>
      <c r="G55">
        <v>10.984615384615385</v>
      </c>
      <c r="H55">
        <v>11.700000000000001</v>
      </c>
      <c r="I55">
        <v>12.215384615384615</v>
      </c>
      <c r="J55">
        <v>3.0042446116825827</v>
      </c>
      <c r="K55">
        <v>4.465983755371485</v>
      </c>
      <c r="L55">
        <v>2.146804304078997</v>
      </c>
      <c r="M55">
        <v>1.0482836667347257</v>
      </c>
      <c r="N55">
        <v>0.51678503566325329</v>
      </c>
      <c r="O55">
        <v>0.25630371304410648</v>
      </c>
      <c r="P55">
        <v>0.12760955621155476</v>
      </c>
      <c r="Q55">
        <v>6.3695590926782897E-2</v>
      </c>
      <c r="R55">
        <v>3.1846169372212671E-2</v>
      </c>
    </row>
    <row r="56" spans="1:32" x14ac:dyDescent="0.4">
      <c r="A56" s="1" t="s">
        <v>38</v>
      </c>
      <c r="B56">
        <v>0</v>
      </c>
      <c r="C56">
        <v>0</v>
      </c>
      <c r="D56">
        <v>0.181830498529857</v>
      </c>
      <c r="E56">
        <v>1.2271613354706434</v>
      </c>
      <c r="F56">
        <v>5.4561075892304638</v>
      </c>
      <c r="G56">
        <v>22.564553820021473</v>
      </c>
      <c r="H56">
        <v>32.758638751267121</v>
      </c>
      <c r="I56">
        <v>38.26961290448137</v>
      </c>
      <c r="J56">
        <v>58.419299854315227</v>
      </c>
      <c r="K56">
        <v>73.895722789216393</v>
      </c>
      <c r="L56">
        <v>87.610519172076607</v>
      </c>
      <c r="M56">
        <v>94.639443989320725</v>
      </c>
      <c r="N56">
        <v>98.145070520009952</v>
      </c>
      <c r="O56">
        <v>100.04378947419782</v>
      </c>
      <c r="P56">
        <v>101.10138119230845</v>
      </c>
      <c r="Q56">
        <v>101.70557869459756</v>
      </c>
      <c r="R56">
        <v>102.05892252111913</v>
      </c>
    </row>
    <row r="60" spans="1:32" x14ac:dyDescent="0.4">
      <c r="B60" s="1" t="s">
        <v>12</v>
      </c>
      <c r="C60" s="1" t="s">
        <v>13</v>
      </c>
      <c r="D60" s="1" t="s">
        <v>14</v>
      </c>
      <c r="E60" s="1" t="s">
        <v>15</v>
      </c>
      <c r="F60" s="1" t="s">
        <v>16</v>
      </c>
      <c r="G60" s="1" t="s">
        <v>17</v>
      </c>
      <c r="H60" s="1" t="s">
        <v>18</v>
      </c>
      <c r="I60" s="1" t="s">
        <v>19</v>
      </c>
      <c r="J60" s="1" t="s">
        <v>20</v>
      </c>
      <c r="K60" s="1" t="s">
        <v>21</v>
      </c>
      <c r="L60" s="1" t="s">
        <v>22</v>
      </c>
      <c r="M60" s="1" t="s">
        <v>23</v>
      </c>
      <c r="N60" s="1" t="s">
        <v>24</v>
      </c>
      <c r="O60" s="1" t="s">
        <v>25</v>
      </c>
      <c r="P60" s="1" t="s">
        <v>26</v>
      </c>
      <c r="Q60" s="1" t="s">
        <v>100</v>
      </c>
      <c r="R60" s="1" t="s">
        <v>101</v>
      </c>
    </row>
    <row r="61" spans="1:32" x14ac:dyDescent="0.4">
      <c r="A61" s="1" t="s">
        <v>40</v>
      </c>
      <c r="B61">
        <v>80.548999999999964</v>
      </c>
      <c r="C61">
        <v>67.783997100419214</v>
      </c>
      <c r="D61">
        <v>59.672772535378272</v>
      </c>
      <c r="E61">
        <v>52.696890992335227</v>
      </c>
      <c r="F61">
        <v>48.639665271338181</v>
      </c>
      <c r="G61">
        <v>26.620461046619262</v>
      </c>
      <c r="H61">
        <v>15.519939844192173</v>
      </c>
      <c r="I61">
        <v>10.310860221669024</v>
      </c>
      <c r="J61">
        <v>4.8933421723319288</v>
      </c>
      <c r="K61">
        <v>2.2845580553159803</v>
      </c>
      <c r="L61">
        <v>1.0673835147556869</v>
      </c>
      <c r="M61">
        <v>0.30236958599368957</v>
      </c>
      <c r="N61">
        <v>0.14887776980413625</v>
      </c>
      <c r="O61">
        <v>7.3808352976004049E-2</v>
      </c>
      <c r="P61">
        <v>3.6738382616920313E-2</v>
      </c>
      <c r="Q61">
        <v>1.8334530436871697E-2</v>
      </c>
      <c r="R61">
        <v>9.1657157760614959E-3</v>
      </c>
    </row>
    <row r="62" spans="1:32" x14ac:dyDescent="0.4">
      <c r="A62" s="1" t="s">
        <v>41</v>
      </c>
      <c r="B62">
        <v>10.5336</v>
      </c>
      <c r="C62">
        <v>13.507200000000003</v>
      </c>
      <c r="D62">
        <v>15.3408</v>
      </c>
      <c r="E62">
        <v>16.758000000000003</v>
      </c>
      <c r="F62">
        <v>18.4986</v>
      </c>
      <c r="G62">
        <v>20.623999999999999</v>
      </c>
      <c r="H62">
        <v>23.848800000000001</v>
      </c>
      <c r="I62">
        <v>27.875800000000002</v>
      </c>
      <c r="J62">
        <v>35.1432</v>
      </c>
      <c r="K62">
        <v>35.756</v>
      </c>
      <c r="L62">
        <v>36.815333333333328</v>
      </c>
      <c r="M62">
        <v>37.521555555555551</v>
      </c>
      <c r="N62">
        <v>37.992370370370359</v>
      </c>
      <c r="O62">
        <v>38.306246913580232</v>
      </c>
      <c r="P62">
        <v>38.515497942386816</v>
      </c>
      <c r="Q62">
        <v>38.654998628257871</v>
      </c>
      <c r="R62">
        <v>38.747999085505242</v>
      </c>
    </row>
    <row r="63" spans="1:32" x14ac:dyDescent="0.4">
      <c r="A63" s="1" t="s">
        <v>39</v>
      </c>
      <c r="B63">
        <v>4.9212000000000007</v>
      </c>
      <c r="C63">
        <v>12.758878017196215</v>
      </c>
      <c r="D63">
        <v>18.693206999920129</v>
      </c>
      <c r="E63">
        <v>23.310807455472528</v>
      </c>
      <c r="F63">
        <v>27.684083303232946</v>
      </c>
      <c r="G63">
        <v>32.407117679376221</v>
      </c>
      <c r="H63">
        <v>37.876504499929645</v>
      </c>
      <c r="I63">
        <v>43.444343985666379</v>
      </c>
      <c r="J63">
        <v>48.435630003754007</v>
      </c>
      <c r="K63">
        <v>51.308843589691712</v>
      </c>
      <c r="L63">
        <v>51.03101080920689</v>
      </c>
      <c r="M63">
        <v>51.198625312803884</v>
      </c>
      <c r="N63">
        <v>51.466182769272429</v>
      </c>
      <c r="O63">
        <v>51.718241525674024</v>
      </c>
      <c r="P63">
        <v>51.921658821637784</v>
      </c>
      <c r="Q63">
        <v>52.074488087997338</v>
      </c>
      <c r="R63">
        <v>52.184840161926438</v>
      </c>
    </row>
    <row r="64" spans="1:32" x14ac:dyDescent="0.4">
      <c r="A64" s="1" t="s">
        <v>44</v>
      </c>
      <c r="B64">
        <v>0.22119999999996229</v>
      </c>
      <c r="C64">
        <v>1.337277371138589</v>
      </c>
      <c r="D64">
        <v>5.092479252407462</v>
      </c>
      <c r="E64">
        <v>7.4199139731464339</v>
      </c>
      <c r="F64">
        <v>6.0626099369028852</v>
      </c>
      <c r="G64">
        <v>10.738740161944886</v>
      </c>
      <c r="H64">
        <v>14.412577582640584</v>
      </c>
      <c r="I64">
        <v>17.683663111469158</v>
      </c>
      <c r="J64">
        <v>17.723608950624122</v>
      </c>
      <c r="K64">
        <v>7.911051434337824</v>
      </c>
      <c r="L64">
        <v>3.7200994680320187</v>
      </c>
      <c r="M64">
        <v>1.7956403637067504</v>
      </c>
      <c r="N64">
        <v>0.87917025130789472</v>
      </c>
      <c r="O64">
        <v>0.4343450296457167</v>
      </c>
      <c r="P64">
        <v>0.21573856534609703</v>
      </c>
      <c r="Q64">
        <v>0.10752285902449825</v>
      </c>
      <c r="R64">
        <v>5.3706800458380291E-2</v>
      </c>
    </row>
    <row r="65" spans="1:18" x14ac:dyDescent="0.4">
      <c r="A65" s="1" t="s">
        <v>37</v>
      </c>
      <c r="B65">
        <v>0</v>
      </c>
      <c r="C65">
        <v>0.21006607353643975</v>
      </c>
      <c r="D65">
        <v>1.29223442880513</v>
      </c>
      <c r="E65">
        <v>5.670208989800682</v>
      </c>
      <c r="F65">
        <v>10.384615384615385</v>
      </c>
      <c r="G65">
        <v>10.984615384615385</v>
      </c>
      <c r="H65">
        <v>11.700000000000001</v>
      </c>
      <c r="I65">
        <v>12.215384615384615</v>
      </c>
      <c r="J65">
        <v>3.0042446116825827</v>
      </c>
      <c r="K65">
        <v>4.465983755371485</v>
      </c>
      <c r="L65">
        <v>2.146804304078997</v>
      </c>
      <c r="M65">
        <v>1.0482836667347257</v>
      </c>
      <c r="N65">
        <v>0.51678503566325329</v>
      </c>
      <c r="O65">
        <v>0.25630371304410648</v>
      </c>
      <c r="P65">
        <v>0.12760955621155476</v>
      </c>
      <c r="Q65">
        <v>6.3695590926782897E-2</v>
      </c>
      <c r="R65">
        <v>3.1846169372212678E-2</v>
      </c>
    </row>
    <row r="66" spans="1:18" x14ac:dyDescent="0.4">
      <c r="A66" s="1" t="s">
        <v>38</v>
      </c>
      <c r="B66">
        <v>0</v>
      </c>
      <c r="C66">
        <v>0</v>
      </c>
      <c r="D66">
        <v>0.16364744867687128</v>
      </c>
      <c r="E66">
        <v>1.1044452019235791</v>
      </c>
      <c r="F66">
        <v>4.9104968303074168</v>
      </c>
      <c r="G66">
        <v>20.308098438019325</v>
      </c>
      <c r="H66">
        <v>29.482774876140411</v>
      </c>
      <c r="I66">
        <v>34.442651614033238</v>
      </c>
      <c r="J66">
        <v>52.577369868883714</v>
      </c>
      <c r="K66">
        <v>66.506150510294759</v>
      </c>
      <c r="L66">
        <v>78.849467254868941</v>
      </c>
      <c r="M66">
        <v>85.175499590388625</v>
      </c>
      <c r="N66">
        <v>88.330563468008947</v>
      </c>
      <c r="O66">
        <v>90.039410526778042</v>
      </c>
      <c r="P66">
        <v>90.991243073077612</v>
      </c>
      <c r="Q66">
        <v>91.535020825137806</v>
      </c>
      <c r="R66">
        <v>91.853030269007206</v>
      </c>
    </row>
    <row r="67" spans="1:18" x14ac:dyDescent="0.4">
      <c r="A67" s="1"/>
    </row>
    <row r="70" spans="1:18" x14ac:dyDescent="0.4">
      <c r="B70" s="1" t="s">
        <v>12</v>
      </c>
      <c r="C70" s="1" t="s">
        <v>13</v>
      </c>
      <c r="D70" s="1" t="s">
        <v>14</v>
      </c>
      <c r="E70" s="1" t="s">
        <v>15</v>
      </c>
      <c r="F70" s="1" t="s">
        <v>16</v>
      </c>
      <c r="G70" s="1" t="s">
        <v>17</v>
      </c>
      <c r="H70" s="1" t="s">
        <v>18</v>
      </c>
      <c r="I70" s="1" t="s">
        <v>19</v>
      </c>
      <c r="J70" s="1" t="s">
        <v>20</v>
      </c>
      <c r="K70" s="1" t="s">
        <v>21</v>
      </c>
      <c r="L70" s="1" t="s">
        <v>22</v>
      </c>
      <c r="M70" s="1" t="s">
        <v>23</v>
      </c>
      <c r="N70" s="1" t="s">
        <v>24</v>
      </c>
      <c r="O70" s="1" t="s">
        <v>25</v>
      </c>
      <c r="P70" s="1" t="s">
        <v>26</v>
      </c>
      <c r="Q70" s="1" t="s">
        <v>100</v>
      </c>
      <c r="R70" s="1" t="s">
        <v>101</v>
      </c>
    </row>
    <row r="71" spans="1:18" x14ac:dyDescent="0.4">
      <c r="A71" s="1" t="s">
        <v>50</v>
      </c>
      <c r="B71">
        <v>34</v>
      </c>
      <c r="C71">
        <v>27.519470737016341</v>
      </c>
      <c r="D71">
        <v>24.561839654543135</v>
      </c>
      <c r="E71">
        <v>25.331443570559955</v>
      </c>
      <c r="F71">
        <v>28.900787001759319</v>
      </c>
      <c r="G71">
        <v>33.665449005025081</v>
      </c>
      <c r="H71">
        <v>39.779390244732312</v>
      </c>
      <c r="I71">
        <v>46.670476672149995</v>
      </c>
      <c r="J71">
        <v>51.32427917521224</v>
      </c>
      <c r="K71">
        <v>54.651017078959399</v>
      </c>
      <c r="L71">
        <v>56.820712396114175</v>
      </c>
      <c r="M71">
        <v>58.245909869811484</v>
      </c>
      <c r="N71">
        <v>59.192471970137596</v>
      </c>
      <c r="O71">
        <v>59.819957980074392</v>
      </c>
      <c r="P71">
        <v>60.236523179758294</v>
      </c>
      <c r="Q71">
        <v>60.513386626664939</v>
      </c>
      <c r="R71">
        <v>60.697548690539499</v>
      </c>
    </row>
    <row r="72" spans="1:18" x14ac:dyDescent="0.4">
      <c r="A72" s="1" t="s">
        <v>55</v>
      </c>
      <c r="B72">
        <v>10.348799999999999</v>
      </c>
      <c r="C72">
        <v>13.788600000000002</v>
      </c>
      <c r="D72">
        <v>15.830399999999999</v>
      </c>
      <c r="E72">
        <v>17.689000000000004</v>
      </c>
      <c r="F72">
        <v>20.004300000000001</v>
      </c>
      <c r="G72">
        <v>23.201999999999998</v>
      </c>
      <c r="H72">
        <v>27.6144</v>
      </c>
      <c r="I72">
        <v>32.7729</v>
      </c>
      <c r="J72">
        <v>41.976600000000005</v>
      </c>
      <c r="K72">
        <v>43.417999999999999</v>
      </c>
      <c r="L72">
        <v>44.704333333333324</v>
      </c>
      <c r="M72">
        <v>45.56188888888888</v>
      </c>
      <c r="N72">
        <v>46.133592592592578</v>
      </c>
      <c r="O72">
        <v>46.514728395061709</v>
      </c>
      <c r="P72">
        <v>46.768818930041135</v>
      </c>
      <c r="Q72">
        <v>46.938212620027414</v>
      </c>
      <c r="R72">
        <v>47.051141746684934</v>
      </c>
    </row>
    <row r="73" spans="1:18" x14ac:dyDescent="0.4">
      <c r="A73" s="1" t="s">
        <v>56</v>
      </c>
      <c r="B73">
        <v>5.76</v>
      </c>
      <c r="C73">
        <v>5.6888559383739663</v>
      </c>
      <c r="D73">
        <v>5.8085480012211717</v>
      </c>
      <c r="E73">
        <v>5.8893086419548197</v>
      </c>
      <c r="F73">
        <v>5.8738617753622302</v>
      </c>
      <c r="G73">
        <v>5.4152615735885732</v>
      </c>
      <c r="H73">
        <v>4.9563264718022548</v>
      </c>
      <c r="I73">
        <v>4.5417869970088391</v>
      </c>
      <c r="J73">
        <v>4.0833298889760652</v>
      </c>
      <c r="K73">
        <v>3.6595313167550372</v>
      </c>
      <c r="L73">
        <v>3.4551771896597545</v>
      </c>
      <c r="M73">
        <v>3.300120088131238</v>
      </c>
      <c r="N73">
        <v>3.2011943184007672</v>
      </c>
      <c r="O73">
        <v>3.1318655804658309</v>
      </c>
      <c r="P73">
        <v>3.0840324748904697</v>
      </c>
      <c r="Q73">
        <v>3.0513622333087405</v>
      </c>
      <c r="R73">
        <v>3.0291997061976037</v>
      </c>
    </row>
    <row r="74" spans="1:18" x14ac:dyDescent="0.4">
      <c r="A74" s="1" t="s">
        <v>57</v>
      </c>
      <c r="B74">
        <v>0.93000000000000016</v>
      </c>
      <c r="C74">
        <v>1.08</v>
      </c>
      <c r="D74">
        <v>1.2</v>
      </c>
      <c r="E74">
        <v>1.31</v>
      </c>
      <c r="F74">
        <v>1.45</v>
      </c>
      <c r="G74">
        <v>1.57</v>
      </c>
      <c r="H74">
        <v>1.71</v>
      </c>
      <c r="I74">
        <v>1.84</v>
      </c>
      <c r="J74">
        <v>1.98</v>
      </c>
      <c r="K74">
        <v>2.15</v>
      </c>
      <c r="L74">
        <v>2.2633333333333332</v>
      </c>
      <c r="M74">
        <v>2.3388888888888886</v>
      </c>
      <c r="N74">
        <v>2.389259259259259</v>
      </c>
      <c r="O74">
        <v>2.4228395061728394</v>
      </c>
      <c r="P74">
        <v>2.4452263374485597</v>
      </c>
      <c r="Q74">
        <v>2.4601508916323733</v>
      </c>
      <c r="R74">
        <v>2.4701005944215826</v>
      </c>
    </row>
    <row r="75" spans="1:18" x14ac:dyDescent="0.4">
      <c r="A75" s="1" t="s">
        <v>58</v>
      </c>
      <c r="B75">
        <v>33.24</v>
      </c>
      <c r="C75">
        <v>34.563164059694842</v>
      </c>
      <c r="D75">
        <v>38.782539211823988</v>
      </c>
      <c r="E75">
        <v>42.167365149313738</v>
      </c>
      <c r="F75">
        <v>44.787006564659883</v>
      </c>
      <c r="G75">
        <v>42.075706747346032</v>
      </c>
      <c r="H75">
        <v>42.288480086368246</v>
      </c>
      <c r="I75">
        <v>43.24215526367896</v>
      </c>
      <c r="J75">
        <v>44.909032696934197</v>
      </c>
      <c r="K75">
        <v>46.126769718528095</v>
      </c>
      <c r="L75">
        <v>47.677196277989125</v>
      </c>
      <c r="M75">
        <v>48.564435570231986</v>
      </c>
      <c r="N75">
        <v>49.172444344549646</v>
      </c>
      <c r="O75">
        <v>49.55113981359856</v>
      </c>
      <c r="P75">
        <v>49.790835561588466</v>
      </c>
      <c r="Q75">
        <v>49.944414911781124</v>
      </c>
      <c r="R75">
        <v>50.043741971957552</v>
      </c>
    </row>
    <row r="76" spans="1:18" x14ac:dyDescent="0.4">
      <c r="A76" s="1" t="s">
        <v>59</v>
      </c>
      <c r="B76">
        <v>0.39600000000000002</v>
      </c>
      <c r="C76">
        <v>0.21150000000000002</v>
      </c>
      <c r="D76">
        <v>0.22950000000000004</v>
      </c>
      <c r="E76">
        <v>0.24400000000000005</v>
      </c>
      <c r="F76">
        <v>0.25950000000000006</v>
      </c>
      <c r="G76">
        <v>0.27000000000000007</v>
      </c>
      <c r="H76">
        <v>0.28200000000000008</v>
      </c>
      <c r="I76">
        <v>0.29000000000000004</v>
      </c>
      <c r="J76">
        <v>0.29800000000000004</v>
      </c>
      <c r="K76">
        <v>0.30650000000000005</v>
      </c>
      <c r="L76">
        <v>0.3121666666666667</v>
      </c>
      <c r="M76">
        <v>0.31594444444444447</v>
      </c>
      <c r="N76">
        <v>0.318462962962963</v>
      </c>
      <c r="O76">
        <v>0.32014197530864202</v>
      </c>
      <c r="P76">
        <v>0.32126131687242804</v>
      </c>
      <c r="Q76">
        <v>0.32200754458161873</v>
      </c>
      <c r="R76">
        <v>0.32250502972107919</v>
      </c>
    </row>
    <row r="77" spans="1:18" x14ac:dyDescent="0.4">
      <c r="A77" s="1" t="s">
        <v>60</v>
      </c>
      <c r="B77">
        <v>1.3285333333332956</v>
      </c>
      <c r="C77">
        <v>1.3490873751694634</v>
      </c>
      <c r="D77">
        <v>1.3256471309329059</v>
      </c>
      <c r="E77">
        <v>1.45</v>
      </c>
      <c r="F77">
        <v>1.3461538461538463</v>
      </c>
      <c r="G77">
        <v>1.3384615384615384</v>
      </c>
      <c r="H77">
        <v>1.3153846153846154</v>
      </c>
      <c r="I77">
        <v>1.2923076923076924</v>
      </c>
      <c r="J77">
        <v>1.2615384615384617</v>
      </c>
      <c r="K77">
        <v>1.2307692307692308</v>
      </c>
      <c r="L77">
        <v>1.2102564102564104</v>
      </c>
      <c r="M77">
        <v>1.1965811965811968</v>
      </c>
      <c r="N77">
        <v>1.1874643874643878</v>
      </c>
      <c r="O77">
        <v>1.1813865147198483</v>
      </c>
      <c r="P77">
        <v>1.1773345995568218</v>
      </c>
      <c r="Q77">
        <v>1.1746333227814709</v>
      </c>
      <c r="R77">
        <v>1.1728324715979037</v>
      </c>
    </row>
    <row r="78" spans="1:18" x14ac:dyDescent="0.4">
      <c r="A78" s="1" t="s">
        <v>61</v>
      </c>
      <c r="B78">
        <v>6.4416666666666362</v>
      </c>
      <c r="C78">
        <v>7.316740452035833</v>
      </c>
      <c r="D78">
        <v>8.2166666666666668</v>
      </c>
      <c r="E78">
        <v>8.4691492508499433</v>
      </c>
      <c r="F78">
        <v>9.0384615384615383</v>
      </c>
      <c r="G78">
        <v>9.6461538461538456</v>
      </c>
      <c r="H78">
        <v>10.384615384615385</v>
      </c>
      <c r="I78">
        <v>10.923076923076922</v>
      </c>
      <c r="J78">
        <v>11.584615384615384</v>
      </c>
      <c r="K78">
        <v>12.399999999999999</v>
      </c>
      <c r="L78">
        <v>12.943589743589746</v>
      </c>
      <c r="M78">
        <v>13.305982905982907</v>
      </c>
      <c r="N78">
        <v>13.54757834757835</v>
      </c>
      <c r="O78">
        <v>13.708641975308643</v>
      </c>
      <c r="P78">
        <v>13.816017727128839</v>
      </c>
      <c r="Q78">
        <v>13.887601561675638</v>
      </c>
      <c r="R78">
        <v>13.935324118040167</v>
      </c>
    </row>
    <row r="79" spans="1:18" x14ac:dyDescent="0.4">
      <c r="A79" s="1" t="s">
        <v>62</v>
      </c>
      <c r="B79">
        <v>3.7800000000000002</v>
      </c>
      <c r="C79">
        <v>4.08</v>
      </c>
      <c r="D79">
        <v>4.3</v>
      </c>
      <c r="E79">
        <v>4.4099999999999993</v>
      </c>
      <c r="F79">
        <v>4.5199999999999996</v>
      </c>
      <c r="G79">
        <v>4.5</v>
      </c>
      <c r="H79">
        <v>4.51</v>
      </c>
      <c r="I79">
        <v>4.4000000000000004</v>
      </c>
      <c r="J79">
        <v>4.3600000000000003</v>
      </c>
      <c r="K79">
        <v>4.29</v>
      </c>
      <c r="L79">
        <v>4.2433333333333332</v>
      </c>
      <c r="M79">
        <v>4.2122222222222216</v>
      </c>
      <c r="N79">
        <v>4.1914814814814809</v>
      </c>
      <c r="O79">
        <v>4.1776543209876538</v>
      </c>
      <c r="P79">
        <v>4.168436213991769</v>
      </c>
      <c r="Q79">
        <v>4.1622908093278461</v>
      </c>
      <c r="R79">
        <v>4.1581938728852306</v>
      </c>
    </row>
    <row r="85" spans="1:18" x14ac:dyDescent="0.4">
      <c r="B85" s="1" t="s">
        <v>12</v>
      </c>
      <c r="C85" s="1" t="s">
        <v>13</v>
      </c>
      <c r="D85" s="1" t="s">
        <v>14</v>
      </c>
      <c r="E85" s="1" t="s">
        <v>15</v>
      </c>
      <c r="F85" s="1" t="s">
        <v>16</v>
      </c>
      <c r="G85" s="1" t="s">
        <v>17</v>
      </c>
      <c r="H85" s="1" t="s">
        <v>18</v>
      </c>
      <c r="I85" s="1" t="s">
        <v>19</v>
      </c>
      <c r="J85" s="1" t="s">
        <v>20</v>
      </c>
      <c r="K85" s="1" t="s">
        <v>21</v>
      </c>
      <c r="L85" s="1" t="s">
        <v>22</v>
      </c>
      <c r="M85" s="1" t="s">
        <v>23</v>
      </c>
      <c r="N85" s="1" t="s">
        <v>24</v>
      </c>
      <c r="O85" s="1" t="s">
        <v>25</v>
      </c>
      <c r="P85" s="1" t="s">
        <v>26</v>
      </c>
      <c r="Q85" s="1" t="s">
        <v>100</v>
      </c>
      <c r="R85" s="1" t="s">
        <v>101</v>
      </c>
    </row>
    <row r="86" spans="1:18" x14ac:dyDescent="0.4">
      <c r="A86" s="1" t="s">
        <v>40</v>
      </c>
      <c r="B86">
        <v>34</v>
      </c>
      <c r="C86">
        <v>21.222936165751836</v>
      </c>
      <c r="D86">
        <v>9.7405033824806875</v>
      </c>
      <c r="E86">
        <v>4.4615512872287466</v>
      </c>
      <c r="F86">
        <v>6.0745812385848508</v>
      </c>
      <c r="G86">
        <v>2.78875363939451</v>
      </c>
      <c r="H86">
        <v>1.2853498031682062</v>
      </c>
      <c r="I86">
        <v>0.60504038181629549</v>
      </c>
      <c r="J86">
        <v>0.27340339072045594</v>
      </c>
      <c r="K86">
        <v>0.12203543264453048</v>
      </c>
      <c r="L86">
        <v>5.73860442989238E-2</v>
      </c>
      <c r="M86">
        <v>2.0798733091223078E-2</v>
      </c>
      <c r="N86">
        <v>1.0088987887411525E-2</v>
      </c>
      <c r="O86">
        <v>4.9843608067197624E-3</v>
      </c>
      <c r="P86">
        <v>2.4757250025081315E-3</v>
      </c>
      <c r="Q86">
        <v>1.2338870892233049E-3</v>
      </c>
      <c r="R86">
        <v>6.1631664457498312E-4</v>
      </c>
    </row>
    <row r="87" spans="1:18" x14ac:dyDescent="0.4">
      <c r="A87" s="1" t="s">
        <v>41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</row>
    <row r="88" spans="1:18" x14ac:dyDescent="0.4">
      <c r="A88" s="1" t="s">
        <v>39</v>
      </c>
      <c r="B88">
        <v>0</v>
      </c>
      <c r="C88">
        <v>4.9592572001259168</v>
      </c>
      <c r="D88">
        <v>9.7288570196549813</v>
      </c>
      <c r="E88">
        <v>13.449978310184775</v>
      </c>
      <c r="F88">
        <v>16.763595826271583</v>
      </c>
      <c r="G88">
        <v>20.137955203685689</v>
      </c>
      <c r="H88">
        <v>24.081462858923519</v>
      </c>
      <c r="I88">
        <v>28.381773178864542</v>
      </c>
      <c r="J88">
        <v>31.24025086437458</v>
      </c>
      <c r="K88">
        <v>33.141100561778622</v>
      </c>
      <c r="L88">
        <v>34.405836162083773</v>
      </c>
      <c r="M88">
        <v>35.249730711909805</v>
      </c>
      <c r="N88">
        <v>35.81010295155172</v>
      </c>
      <c r="O88">
        <v>36.183520127916552</v>
      </c>
      <c r="P88">
        <v>36.432464912159773</v>
      </c>
      <c r="Q88">
        <v>36.598428101655252</v>
      </c>
      <c r="R88">
        <v>36.709070227985578</v>
      </c>
    </row>
    <row r="89" spans="1:18" x14ac:dyDescent="0.4">
      <c r="A89" s="1" t="s">
        <v>44</v>
      </c>
      <c r="B89">
        <v>0</v>
      </c>
      <c r="C89">
        <v>1.337277371138589</v>
      </c>
      <c r="D89">
        <v>5.092479252407462</v>
      </c>
      <c r="E89">
        <v>7.4199139731464339</v>
      </c>
      <c r="F89">
        <v>6.0626099369028852</v>
      </c>
      <c r="G89">
        <v>10.738740161944886</v>
      </c>
      <c r="H89">
        <v>14.412577582640584</v>
      </c>
      <c r="I89">
        <v>17.683663111469158</v>
      </c>
      <c r="J89">
        <v>17.723608950624122</v>
      </c>
      <c r="K89">
        <v>7.911051434337824</v>
      </c>
      <c r="L89">
        <v>3.7200994680320187</v>
      </c>
      <c r="M89">
        <v>1.7956403637067504</v>
      </c>
      <c r="N89">
        <v>0.87917025130789472</v>
      </c>
      <c r="O89">
        <v>0.4343450296457167</v>
      </c>
      <c r="P89">
        <v>0.21573856534609703</v>
      </c>
      <c r="Q89">
        <v>0.10752285902449825</v>
      </c>
      <c r="R89">
        <v>5.3706800458380291E-2</v>
      </c>
    </row>
    <row r="90" spans="1:18" x14ac:dyDescent="0.4">
      <c r="A90" s="1" t="s">
        <v>37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</row>
    <row r="91" spans="1:18" x14ac:dyDescent="0.4">
      <c r="A91" s="1" t="s">
        <v>38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2.0870159694930788</v>
      </c>
      <c r="K91">
        <v>13.476829650198427</v>
      </c>
      <c r="L91">
        <v>18.637390721699457</v>
      </c>
      <c r="M91">
        <v>21.179740061103697</v>
      </c>
      <c r="N91">
        <v>22.493109779390572</v>
      </c>
      <c r="O91">
        <v>23.197108461705401</v>
      </c>
      <c r="P91">
        <v>23.585843977249919</v>
      </c>
      <c r="Q91">
        <v>23.806201778895968</v>
      </c>
      <c r="R91">
        <v>23.934155345450968</v>
      </c>
    </row>
    <row r="92" spans="1:18" x14ac:dyDescent="0.4">
      <c r="A92" s="1"/>
    </row>
    <row r="95" spans="1:18" x14ac:dyDescent="0.4">
      <c r="B95" s="1" t="s">
        <v>12</v>
      </c>
      <c r="C95" s="1" t="s">
        <v>13</v>
      </c>
      <c r="D95" s="1" t="s">
        <v>14</v>
      </c>
      <c r="E95" s="1" t="s">
        <v>15</v>
      </c>
      <c r="F95" s="1" t="s">
        <v>16</v>
      </c>
      <c r="G95" s="1" t="s">
        <v>17</v>
      </c>
      <c r="H95" s="1" t="s">
        <v>18</v>
      </c>
      <c r="I95" s="1" t="s">
        <v>19</v>
      </c>
      <c r="J95" s="1" t="s">
        <v>20</v>
      </c>
      <c r="K95" s="1" t="s">
        <v>21</v>
      </c>
      <c r="L95" s="1" t="s">
        <v>22</v>
      </c>
      <c r="M95" s="1" t="s">
        <v>23</v>
      </c>
      <c r="N95" s="1" t="s">
        <v>24</v>
      </c>
      <c r="O95" s="1" t="s">
        <v>25</v>
      </c>
      <c r="P95" s="1" t="s">
        <v>26</v>
      </c>
      <c r="Q95" s="1" t="s">
        <v>100</v>
      </c>
      <c r="R95" s="1" t="s">
        <v>101</v>
      </c>
    </row>
    <row r="96" spans="1:18" x14ac:dyDescent="0.4">
      <c r="A96" s="1" t="s">
        <v>31</v>
      </c>
      <c r="B96">
        <v>34</v>
      </c>
      <c r="C96">
        <v>15.691891866532643</v>
      </c>
      <c r="D96">
        <v>7.2019688797884918</v>
      </c>
      <c r="E96">
        <v>3.2987980461045154</v>
      </c>
      <c r="F96">
        <v>1.5133495811731277</v>
      </c>
      <c r="G96">
        <v>0.69475721640952193</v>
      </c>
      <c r="H96">
        <v>0.32021690218414489</v>
      </c>
      <c r="I96">
        <v>0.15073263035787948</v>
      </c>
      <c r="J96">
        <v>6.8112498720077089E-2</v>
      </c>
      <c r="K96">
        <v>3.0402469508154222E-2</v>
      </c>
      <c r="L96">
        <v>1.4296482785238138E-2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</row>
    <row r="97" spans="1:19" x14ac:dyDescent="0.4">
      <c r="A97" s="1" t="s">
        <v>51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</row>
    <row r="98" spans="1:19" x14ac:dyDescent="0.4">
      <c r="A98" s="1" t="s">
        <v>52</v>
      </c>
      <c r="B98">
        <v>0</v>
      </c>
      <c r="C98">
        <v>1.7908589898388292</v>
      </c>
      <c r="D98">
        <v>0.82193471778993599</v>
      </c>
      <c r="E98">
        <v>0.37647991630179556</v>
      </c>
      <c r="F98">
        <v>0.17271312632436467</v>
      </c>
      <c r="G98">
        <v>7.9290133869455506E-2</v>
      </c>
      <c r="H98">
        <v>3.6545199447740789E-2</v>
      </c>
      <c r="I98">
        <v>1.7202571138932348E-2</v>
      </c>
      <c r="J98">
        <v>7.7734336745840134E-3</v>
      </c>
      <c r="K98">
        <v>3.4697241285546574E-3</v>
      </c>
      <c r="L98">
        <v>1.6316059871420176E-3</v>
      </c>
      <c r="M98">
        <v>7.8755355692886747E-4</v>
      </c>
      <c r="N98">
        <v>0</v>
      </c>
      <c r="O98">
        <v>0</v>
      </c>
      <c r="P98">
        <v>0</v>
      </c>
      <c r="Q98">
        <v>0</v>
      </c>
      <c r="R98">
        <v>0</v>
      </c>
    </row>
    <row r="99" spans="1:19" x14ac:dyDescent="0.4">
      <c r="A99" s="1" t="s">
        <v>53</v>
      </c>
      <c r="B99">
        <v>0</v>
      </c>
      <c r="C99">
        <v>0</v>
      </c>
      <c r="D99">
        <v>3.1707142743903058</v>
      </c>
      <c r="E99">
        <v>5.582142837206634</v>
      </c>
      <c r="F99">
        <v>6.6782142618635199</v>
      </c>
      <c r="G99">
        <v>7.9017856860650495</v>
      </c>
      <c r="H99">
        <v>9.3942856807346953</v>
      </c>
      <c r="I99">
        <v>11.047499960544641</v>
      </c>
      <c r="J99">
        <v>12.149642813751274</v>
      </c>
      <c r="K99">
        <v>12.88440471588903</v>
      </c>
      <c r="L99">
        <v>13.374245983980863</v>
      </c>
      <c r="M99">
        <v>13.700806829375423</v>
      </c>
      <c r="N99">
        <v>13.91851405963846</v>
      </c>
      <c r="O99">
        <v>14.063652213147154</v>
      </c>
      <c r="P99">
        <v>14.16041098215295</v>
      </c>
      <c r="Q99">
        <v>14.224916828156813</v>
      </c>
      <c r="R99">
        <v>14.267920725492722</v>
      </c>
    </row>
    <row r="100" spans="1:19" x14ac:dyDescent="0.4">
      <c r="A100" s="1" t="s">
        <v>54</v>
      </c>
      <c r="B100">
        <v>0</v>
      </c>
      <c r="C100">
        <v>10.036719880644867</v>
      </c>
      <c r="D100">
        <v>13.367221782574399</v>
      </c>
      <c r="E100">
        <v>16.07402277094701</v>
      </c>
      <c r="F100">
        <v>20.536510032398304</v>
      </c>
      <c r="G100">
        <v>24.989615968681058</v>
      </c>
      <c r="H100">
        <v>30.028342462365728</v>
      </c>
      <c r="I100">
        <v>35.455041510108543</v>
      </c>
      <c r="J100">
        <v>39.0987504290663</v>
      </c>
      <c r="K100">
        <v>41.732740169433661</v>
      </c>
      <c r="L100">
        <v>43.430538323360935</v>
      </c>
      <c r="M100">
        <v>44.544315486879128</v>
      </c>
      <c r="N100">
        <v>45.273957910499135</v>
      </c>
      <c r="O100">
        <v>45.756305766927234</v>
      </c>
      <c r="P100">
        <v>46.07611219760534</v>
      </c>
      <c r="Q100">
        <v>46.288469798508132</v>
      </c>
      <c r="R100">
        <v>46.429627965046777</v>
      </c>
    </row>
    <row r="105" spans="1:19" x14ac:dyDescent="0.4">
      <c r="C105" s="1" t="s">
        <v>12</v>
      </c>
      <c r="D105" s="1" t="s">
        <v>13</v>
      </c>
      <c r="E105" s="1" t="s">
        <v>14</v>
      </c>
      <c r="F105" s="1" t="s">
        <v>15</v>
      </c>
      <c r="G105" s="1" t="s">
        <v>16</v>
      </c>
      <c r="H105" s="1" t="s">
        <v>17</v>
      </c>
      <c r="I105" s="1" t="s">
        <v>18</v>
      </c>
      <c r="J105" s="1" t="s">
        <v>19</v>
      </c>
      <c r="K105" s="1" t="s">
        <v>20</v>
      </c>
      <c r="L105" s="1" t="s">
        <v>21</v>
      </c>
      <c r="M105" s="1" t="s">
        <v>22</v>
      </c>
      <c r="N105" s="1" t="s">
        <v>23</v>
      </c>
      <c r="O105" s="1" t="s">
        <v>24</v>
      </c>
      <c r="P105" s="1" t="s">
        <v>25</v>
      </c>
      <c r="Q105" s="1" t="s">
        <v>26</v>
      </c>
      <c r="R105" s="1" t="s">
        <v>100</v>
      </c>
      <c r="S105" s="1" t="s">
        <v>101</v>
      </c>
    </row>
    <row r="106" spans="1:19" x14ac:dyDescent="0.4">
      <c r="A106" s="1" t="s">
        <v>40</v>
      </c>
      <c r="B106" s="1" t="s">
        <v>31</v>
      </c>
      <c r="C106">
        <v>10.5336</v>
      </c>
      <c r="D106">
        <v>12.355877559373088</v>
      </c>
      <c r="E106">
        <v>14.57536326692184</v>
      </c>
      <c r="F106">
        <v>16.249112679062929</v>
      </c>
      <c r="G106">
        <v>17.78415254652225</v>
      </c>
      <c r="H106">
        <v>20.149012016226973</v>
      </c>
      <c r="I106">
        <v>23.501410603062702</v>
      </c>
      <c r="J106">
        <v>27.644844191518679</v>
      </c>
      <c r="K106">
        <v>32.770195704178562</v>
      </c>
      <c r="L106">
        <v>27.92777341038548</v>
      </c>
      <c r="M106">
        <v>20.78699765569046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</row>
    <row r="107" spans="1:19" x14ac:dyDescent="0.4">
      <c r="A107" s="1" t="s">
        <v>37</v>
      </c>
      <c r="B107" s="1" t="s">
        <v>31</v>
      </c>
      <c r="C107">
        <v>0</v>
      </c>
      <c r="D107">
        <v>1.151322440626914</v>
      </c>
      <c r="E107">
        <v>0.7654367330781594</v>
      </c>
      <c r="F107">
        <v>0.50888732093707545</v>
      </c>
      <c r="G107">
        <v>0.71444745347774841</v>
      </c>
      <c r="H107">
        <v>0.47498798377302659</v>
      </c>
      <c r="I107">
        <v>0.34738939693729676</v>
      </c>
      <c r="J107">
        <v>0.23095580848132083</v>
      </c>
      <c r="K107">
        <v>2.3730042958214392</v>
      </c>
      <c r="L107">
        <v>7.8282265896145207</v>
      </c>
      <c r="M107">
        <v>16.028335677642872</v>
      </c>
      <c r="N107">
        <v>9.4397335117709034</v>
      </c>
      <c r="O107">
        <v>6.9954908467135111</v>
      </c>
      <c r="P107">
        <v>7.0553513239605055</v>
      </c>
      <c r="Q107">
        <v>7.0530788878720418</v>
      </c>
      <c r="R107">
        <v>7.0310338186507675</v>
      </c>
      <c r="S107">
        <v>7.0062415929425592</v>
      </c>
    </row>
    <row r="108" spans="1:19" x14ac:dyDescent="0.4">
      <c r="A108" s="1" t="s">
        <v>38</v>
      </c>
      <c r="B108" s="1" t="s">
        <v>31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28.081822043784648</v>
      </c>
      <c r="O108">
        <v>30.996879523656848</v>
      </c>
      <c r="P108">
        <v>31.250895589619727</v>
      </c>
      <c r="Q108">
        <v>31.462419054514768</v>
      </c>
      <c r="R108">
        <v>31.623964809607102</v>
      </c>
      <c r="S108">
        <v>31.741757492562684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7"/>
  <sheetViews>
    <sheetView workbookViewId="0"/>
  </sheetViews>
  <sheetFormatPr defaultRowHeight="14.6" x14ac:dyDescent="0.4"/>
  <sheetData>
    <row r="1" spans="1:17" x14ac:dyDescent="0.4"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x14ac:dyDescent="0.4">
      <c r="A2" s="1"/>
      <c r="B2" s="1"/>
    </row>
    <row r="3" spans="1:17" x14ac:dyDescent="0.4">
      <c r="A3" s="1"/>
      <c r="B3" s="1"/>
    </row>
    <row r="4" spans="1:17" x14ac:dyDescent="0.4">
      <c r="A4" s="1"/>
      <c r="B4" s="1"/>
    </row>
    <row r="5" spans="1:17" x14ac:dyDescent="0.4">
      <c r="A5" s="1"/>
      <c r="B5" s="1"/>
    </row>
    <row r="32" spans="3:17" x14ac:dyDescent="0.4">
      <c r="C32" t="str">
        <f>C50</f>
        <v>2010</v>
      </c>
      <c r="D32" t="str">
        <f t="shared" ref="D32:Q32" si="0">D50</f>
        <v>2020</v>
      </c>
      <c r="E32" t="str">
        <f t="shared" si="0"/>
        <v>2030</v>
      </c>
      <c r="F32" t="str">
        <f t="shared" si="0"/>
        <v>2040</v>
      </c>
      <c r="G32" t="str">
        <f t="shared" si="0"/>
        <v>2050</v>
      </c>
      <c r="H32" t="str">
        <f t="shared" si="0"/>
        <v>2060</v>
      </c>
      <c r="I32" t="str">
        <f t="shared" si="0"/>
        <v>2070</v>
      </c>
      <c r="J32" t="str">
        <f t="shared" si="0"/>
        <v>2080</v>
      </c>
      <c r="K32" t="str">
        <f t="shared" si="0"/>
        <v>2090</v>
      </c>
      <c r="L32" t="str">
        <f t="shared" si="0"/>
        <v>2100</v>
      </c>
      <c r="M32" t="str">
        <f t="shared" si="0"/>
        <v>2110</v>
      </c>
      <c r="N32" t="str">
        <f t="shared" si="0"/>
        <v>2120</v>
      </c>
      <c r="O32" t="str">
        <f t="shared" si="0"/>
        <v>2130</v>
      </c>
      <c r="P32" t="str">
        <f t="shared" si="0"/>
        <v>2140</v>
      </c>
      <c r="Q32" t="str">
        <f t="shared" si="0"/>
        <v>2150</v>
      </c>
    </row>
    <row r="33" spans="2:17" x14ac:dyDescent="0.4">
      <c r="B33" t="s">
        <v>30</v>
      </c>
      <c r="C33">
        <f t="shared" ref="C33:C37" si="1">C51</f>
        <v>0</v>
      </c>
      <c r="D33">
        <f t="shared" ref="D33:Q33" si="2">D51</f>
        <v>1.1920885141633535</v>
      </c>
      <c r="E33">
        <f t="shared" si="2"/>
        <v>0.79253934920641389</v>
      </c>
      <c r="F33">
        <f t="shared" si="2"/>
        <v>0.52690602465988867</v>
      </c>
      <c r="G33">
        <f t="shared" si="2"/>
        <v>0.35030432129443645</v>
      </c>
      <c r="H33">
        <f t="shared" si="2"/>
        <v>0</v>
      </c>
      <c r="I33">
        <f t="shared" si="2"/>
        <v>0</v>
      </c>
      <c r="J33">
        <f t="shared" si="2"/>
        <v>0</v>
      </c>
      <c r="K33">
        <f t="shared" si="2"/>
        <v>0</v>
      </c>
      <c r="L33">
        <f t="shared" si="2"/>
        <v>0</v>
      </c>
      <c r="M33">
        <f t="shared" si="2"/>
        <v>23.448544879064713</v>
      </c>
      <c r="N33">
        <f t="shared" si="2"/>
        <v>53.442982961999036</v>
      </c>
      <c r="O33">
        <f t="shared" si="2"/>
        <v>64.510003132762648</v>
      </c>
      <c r="P33">
        <f t="shared" si="2"/>
        <v>64.422258714453321</v>
      </c>
      <c r="Q33">
        <f t="shared" si="2"/>
        <v>64.363762435580455</v>
      </c>
    </row>
    <row r="34" spans="2:17" x14ac:dyDescent="0.4">
      <c r="B34" t="s">
        <v>72</v>
      </c>
      <c r="C34">
        <f t="shared" si="1"/>
        <v>0</v>
      </c>
      <c r="D34">
        <f t="shared" ref="D34:Q34" si="3">D52</f>
        <v>0</v>
      </c>
      <c r="E34">
        <f t="shared" si="3"/>
        <v>1.1525756474035147</v>
      </c>
      <c r="F34">
        <f t="shared" si="3"/>
        <v>5.7896530061883196</v>
      </c>
      <c r="G34">
        <f t="shared" si="3"/>
        <v>15.267320466741714</v>
      </c>
      <c r="H34">
        <f t="shared" si="3"/>
        <v>22.098666654866424</v>
      </c>
      <c r="I34">
        <f t="shared" si="3"/>
        <v>19.17026138060077</v>
      </c>
      <c r="J34">
        <f t="shared" si="3"/>
        <v>27.303946680215972</v>
      </c>
      <c r="K34">
        <f t="shared" si="3"/>
        <v>28.581822301042447</v>
      </c>
      <c r="L34">
        <f t="shared" si="3"/>
        <v>41.167736137182679</v>
      </c>
      <c r="M34">
        <f t="shared" si="3"/>
        <v>27.369654533885722</v>
      </c>
      <c r="N34">
        <f t="shared" si="3"/>
        <v>8.176240733793664</v>
      </c>
      <c r="O34">
        <f t="shared" si="3"/>
        <v>0</v>
      </c>
      <c r="P34">
        <f t="shared" si="3"/>
        <v>0</v>
      </c>
      <c r="Q34">
        <f t="shared" si="3"/>
        <v>0</v>
      </c>
    </row>
    <row r="35" spans="2:17" x14ac:dyDescent="0.4">
      <c r="B35" t="s">
        <v>36</v>
      </c>
      <c r="C35">
        <f t="shared" si="1"/>
        <v>0</v>
      </c>
      <c r="D35">
        <f t="shared" ref="D35:Q35" si="4">D53</f>
        <v>0</v>
      </c>
      <c r="E35">
        <f t="shared" si="4"/>
        <v>0</v>
      </c>
      <c r="F35">
        <f t="shared" si="4"/>
        <v>0</v>
      </c>
      <c r="G35">
        <f t="shared" si="4"/>
        <v>0</v>
      </c>
      <c r="H35">
        <f t="shared" si="4"/>
        <v>0</v>
      </c>
      <c r="I35">
        <f t="shared" si="4"/>
        <v>0</v>
      </c>
      <c r="J35">
        <f t="shared" si="4"/>
        <v>0</v>
      </c>
      <c r="K35">
        <f t="shared" si="4"/>
        <v>0</v>
      </c>
      <c r="L35">
        <f t="shared" si="4"/>
        <v>0</v>
      </c>
      <c r="M35">
        <f t="shared" si="4"/>
        <v>0</v>
      </c>
      <c r="N35">
        <f t="shared" si="4"/>
        <v>0</v>
      </c>
      <c r="O35">
        <f t="shared" si="4"/>
        <v>0</v>
      </c>
      <c r="P35">
        <f t="shared" si="4"/>
        <v>0</v>
      </c>
      <c r="Q35">
        <f t="shared" si="4"/>
        <v>0</v>
      </c>
    </row>
    <row r="36" spans="2:17" x14ac:dyDescent="0.4">
      <c r="B36" t="s">
        <v>70</v>
      </c>
      <c r="C36">
        <f t="shared" si="1"/>
        <v>0</v>
      </c>
      <c r="D36">
        <f t="shared" ref="D36:Q36" si="5">D54</f>
        <v>0</v>
      </c>
      <c r="E36">
        <f t="shared" si="5"/>
        <v>0</v>
      </c>
      <c r="F36">
        <f t="shared" si="5"/>
        <v>0</v>
      </c>
      <c r="G36">
        <f t="shared" si="5"/>
        <v>0</v>
      </c>
      <c r="H36">
        <f t="shared" si="5"/>
        <v>0</v>
      </c>
      <c r="I36">
        <f t="shared" si="5"/>
        <v>0</v>
      </c>
      <c r="J36">
        <f t="shared" si="5"/>
        <v>0</v>
      </c>
      <c r="K36">
        <f t="shared" si="5"/>
        <v>0</v>
      </c>
      <c r="L36">
        <f t="shared" si="5"/>
        <v>0</v>
      </c>
      <c r="M36">
        <f t="shared" si="5"/>
        <v>0</v>
      </c>
      <c r="N36">
        <f t="shared" si="5"/>
        <v>0</v>
      </c>
      <c r="O36">
        <f t="shared" si="5"/>
        <v>0</v>
      </c>
      <c r="P36">
        <f t="shared" si="5"/>
        <v>0</v>
      </c>
      <c r="Q36">
        <f t="shared" si="5"/>
        <v>0</v>
      </c>
    </row>
    <row r="37" spans="2:17" x14ac:dyDescent="0.4">
      <c r="B37" t="s">
        <v>64</v>
      </c>
      <c r="C37">
        <f t="shared" si="1"/>
        <v>0</v>
      </c>
      <c r="D37">
        <f t="shared" ref="D37:Q37" si="6">D55</f>
        <v>1.5167999999999999</v>
      </c>
      <c r="E37">
        <f t="shared" si="6"/>
        <v>1.0084181422719083</v>
      </c>
      <c r="F37">
        <f t="shared" si="6"/>
        <v>0.67042929170828502</v>
      </c>
      <c r="G37">
        <f t="shared" si="6"/>
        <v>0</v>
      </c>
      <c r="H37">
        <f t="shared" si="6"/>
        <v>0</v>
      </c>
      <c r="I37">
        <f t="shared" si="6"/>
        <v>0</v>
      </c>
      <c r="J37">
        <f t="shared" si="6"/>
        <v>0</v>
      </c>
      <c r="K37">
        <f t="shared" si="6"/>
        <v>0</v>
      </c>
      <c r="L37">
        <f t="shared" si="6"/>
        <v>0</v>
      </c>
      <c r="M37">
        <f t="shared" si="6"/>
        <v>0</v>
      </c>
      <c r="N37">
        <f t="shared" si="6"/>
        <v>0</v>
      </c>
      <c r="O37">
        <f t="shared" si="6"/>
        <v>0</v>
      </c>
      <c r="P37">
        <f t="shared" si="6"/>
        <v>0</v>
      </c>
      <c r="Q37">
        <f t="shared" si="6"/>
        <v>0</v>
      </c>
    </row>
    <row r="38" spans="2:17" x14ac:dyDescent="0.4">
      <c r="B38" t="s">
        <v>74</v>
      </c>
      <c r="C38">
        <f>C56</f>
        <v>0</v>
      </c>
      <c r="D38">
        <f t="shared" ref="D38:Q38" si="7">D56</f>
        <v>0</v>
      </c>
      <c r="E38">
        <f t="shared" si="7"/>
        <v>0</v>
      </c>
      <c r="F38">
        <f t="shared" si="7"/>
        <v>0</v>
      </c>
      <c r="G38">
        <f t="shared" si="7"/>
        <v>0</v>
      </c>
      <c r="H38">
        <f t="shared" si="7"/>
        <v>0</v>
      </c>
      <c r="I38">
        <f t="shared" si="7"/>
        <v>0</v>
      </c>
      <c r="J38">
        <f t="shared" si="7"/>
        <v>0</v>
      </c>
      <c r="K38">
        <f t="shared" si="7"/>
        <v>0</v>
      </c>
      <c r="L38">
        <f t="shared" si="7"/>
        <v>0</v>
      </c>
      <c r="M38">
        <f t="shared" si="7"/>
        <v>0</v>
      </c>
      <c r="N38">
        <f t="shared" si="7"/>
        <v>0</v>
      </c>
      <c r="O38">
        <f t="shared" si="7"/>
        <v>0</v>
      </c>
      <c r="P38">
        <f t="shared" si="7"/>
        <v>0</v>
      </c>
      <c r="Q38">
        <f t="shared" si="7"/>
        <v>0</v>
      </c>
    </row>
    <row r="50" spans="1:19" x14ac:dyDescent="0.4">
      <c r="C50" s="1" t="s">
        <v>12</v>
      </c>
      <c r="D50" s="1" t="s">
        <v>13</v>
      </c>
      <c r="E50" s="1" t="s">
        <v>14</v>
      </c>
      <c r="F50" s="1" t="s">
        <v>15</v>
      </c>
      <c r="G50" s="1" t="s">
        <v>16</v>
      </c>
      <c r="H50" s="1" t="s">
        <v>17</v>
      </c>
      <c r="I50" s="1" t="s">
        <v>18</v>
      </c>
      <c r="J50" s="1" t="s">
        <v>19</v>
      </c>
      <c r="K50" s="1" t="s">
        <v>20</v>
      </c>
      <c r="L50" s="1" t="s">
        <v>21</v>
      </c>
      <c r="M50" s="1" t="s">
        <v>22</v>
      </c>
      <c r="N50" s="1" t="s">
        <v>23</v>
      </c>
      <c r="O50" s="1" t="s">
        <v>24</v>
      </c>
      <c r="P50" s="1" t="s">
        <v>25</v>
      </c>
      <c r="Q50" s="1" t="s">
        <v>26</v>
      </c>
      <c r="R50" s="1" t="s">
        <v>100</v>
      </c>
      <c r="S50" s="1" t="s">
        <v>101</v>
      </c>
    </row>
    <row r="51" spans="1:19" x14ac:dyDescent="0.4">
      <c r="A51" s="1" t="s">
        <v>30</v>
      </c>
      <c r="B51" s="1" t="s">
        <v>31</v>
      </c>
      <c r="C51">
        <v>0</v>
      </c>
      <c r="D51">
        <v>1.1920885141633535</v>
      </c>
      <c r="E51">
        <v>0.79253934920641389</v>
      </c>
      <c r="F51">
        <v>0.52690602465988867</v>
      </c>
      <c r="G51">
        <v>0.35030432129443645</v>
      </c>
      <c r="H51">
        <v>0</v>
      </c>
      <c r="I51">
        <v>0</v>
      </c>
      <c r="J51">
        <v>0</v>
      </c>
      <c r="K51">
        <v>0</v>
      </c>
      <c r="L51">
        <v>0</v>
      </c>
      <c r="M51">
        <v>23.448544879064713</v>
      </c>
      <c r="N51">
        <v>53.442982961999036</v>
      </c>
      <c r="O51">
        <v>64.510003132762648</v>
      </c>
      <c r="P51">
        <v>64.422258714453321</v>
      </c>
      <c r="Q51">
        <v>64.363762435580455</v>
      </c>
      <c r="R51">
        <v>64.324764916331873</v>
      </c>
      <c r="S51">
        <v>64.298766570166151</v>
      </c>
    </row>
    <row r="52" spans="1:19" x14ac:dyDescent="0.4">
      <c r="A52" s="1" t="s">
        <v>30</v>
      </c>
      <c r="B52" s="1" t="s">
        <v>33</v>
      </c>
      <c r="C52">
        <v>0</v>
      </c>
      <c r="D52">
        <v>0</v>
      </c>
      <c r="E52">
        <v>1.1525756474035147</v>
      </c>
      <c r="F52">
        <v>5.7896530061883196</v>
      </c>
      <c r="G52">
        <v>15.267320466741714</v>
      </c>
      <c r="H52">
        <v>22.098666654866424</v>
      </c>
      <c r="I52">
        <v>19.17026138060077</v>
      </c>
      <c r="J52">
        <v>27.303946680215972</v>
      </c>
      <c r="K52">
        <v>28.581822301042447</v>
      </c>
      <c r="L52">
        <v>41.167736137182679</v>
      </c>
      <c r="M52">
        <v>27.369654533885722</v>
      </c>
      <c r="N52">
        <v>8.176240733793664</v>
      </c>
      <c r="O52">
        <v>0</v>
      </c>
      <c r="P52">
        <v>0</v>
      </c>
      <c r="Q52">
        <v>0</v>
      </c>
      <c r="R52">
        <v>0</v>
      </c>
      <c r="S52">
        <v>0</v>
      </c>
    </row>
    <row r="53" spans="1:19" x14ac:dyDescent="0.4">
      <c r="A53" s="1" t="s">
        <v>36</v>
      </c>
      <c r="B53" s="1" t="s">
        <v>31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</row>
    <row r="54" spans="1:19" x14ac:dyDescent="0.4">
      <c r="A54" s="1" t="s">
        <v>36</v>
      </c>
      <c r="B54" s="1" t="s">
        <v>33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</row>
    <row r="55" spans="1:19" x14ac:dyDescent="0.4">
      <c r="A55" s="1" t="s">
        <v>44</v>
      </c>
      <c r="B55" s="1" t="s">
        <v>31</v>
      </c>
      <c r="C55">
        <v>0</v>
      </c>
      <c r="D55">
        <v>1.5167999999999999</v>
      </c>
      <c r="E55">
        <v>1.0084181422719083</v>
      </c>
      <c r="F55">
        <v>0.67042929170828502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</row>
    <row r="56" spans="1:19" x14ac:dyDescent="0.4">
      <c r="A56" s="1" t="s">
        <v>44</v>
      </c>
      <c r="B56" s="1" t="s">
        <v>33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</row>
    <row r="60" spans="1:19" x14ac:dyDescent="0.4">
      <c r="B60" s="1" t="s">
        <v>12</v>
      </c>
      <c r="C60" s="1" t="s">
        <v>13</v>
      </c>
      <c r="D60" s="1" t="s">
        <v>14</v>
      </c>
      <c r="E60" s="1" t="s">
        <v>15</v>
      </c>
      <c r="F60" s="1" t="s">
        <v>16</v>
      </c>
      <c r="G60" s="1" t="s">
        <v>17</v>
      </c>
      <c r="H60" s="1" t="s">
        <v>18</v>
      </c>
      <c r="I60" s="1" t="s">
        <v>19</v>
      </c>
      <c r="J60" s="1" t="s">
        <v>20</v>
      </c>
      <c r="K60" s="1" t="s">
        <v>21</v>
      </c>
      <c r="L60" s="1" t="s">
        <v>22</v>
      </c>
      <c r="M60" s="1" t="s">
        <v>23</v>
      </c>
      <c r="N60" s="1" t="s">
        <v>24</v>
      </c>
      <c r="O60" s="1" t="s">
        <v>25</v>
      </c>
      <c r="P60" s="1" t="s">
        <v>26</v>
      </c>
      <c r="Q60" s="1" t="s">
        <v>100</v>
      </c>
      <c r="R60" s="1" t="s">
        <v>101</v>
      </c>
    </row>
    <row r="61" spans="1:19" x14ac:dyDescent="0.4">
      <c r="A61" s="1" t="s">
        <v>41</v>
      </c>
      <c r="B61">
        <v>0</v>
      </c>
      <c r="C61" s="1">
        <v>1.151322440626914</v>
      </c>
      <c r="D61" s="1">
        <v>0.7654367330781594</v>
      </c>
      <c r="E61" s="1">
        <v>0.50888732093707545</v>
      </c>
      <c r="F61" s="1">
        <v>0.71444745347774841</v>
      </c>
      <c r="G61" s="1">
        <v>0.47498798377302659</v>
      </c>
      <c r="H61" s="1">
        <v>0.34738939693729676</v>
      </c>
      <c r="I61" s="1">
        <v>0.23095580848132083</v>
      </c>
      <c r="J61" s="1">
        <v>2.3730042958214392</v>
      </c>
      <c r="K61" s="1">
        <v>7.8282265896145207</v>
      </c>
      <c r="L61" s="1">
        <v>16.028335677642872</v>
      </c>
      <c r="M61" s="1">
        <v>9.4397335117709034</v>
      </c>
      <c r="N61" s="1">
        <v>6.9954908467135111</v>
      </c>
      <c r="O61" s="1">
        <v>7.0553513239605055</v>
      </c>
      <c r="P61" s="1">
        <v>7.0530788878720418</v>
      </c>
      <c r="Q61">
        <v>7.0310338186507675</v>
      </c>
      <c r="R61">
        <v>7.0062415929425592</v>
      </c>
    </row>
    <row r="62" spans="1:19" x14ac:dyDescent="0.4">
      <c r="A62" s="1" t="s">
        <v>42</v>
      </c>
      <c r="B62">
        <v>0</v>
      </c>
      <c r="C62">
        <v>0.21006607353643977</v>
      </c>
      <c r="D62">
        <v>1.29223442880513</v>
      </c>
      <c r="E62">
        <v>5.670208989800682</v>
      </c>
      <c r="F62">
        <v>10.384615384615385</v>
      </c>
      <c r="G62">
        <v>10.984615384615385</v>
      </c>
      <c r="H62">
        <v>11.700000000000001</v>
      </c>
      <c r="I62">
        <v>12.215384615384615</v>
      </c>
      <c r="J62">
        <v>3.0042446116825827</v>
      </c>
      <c r="K62">
        <v>4.465983755371485</v>
      </c>
      <c r="L62">
        <v>2.146804304078997</v>
      </c>
      <c r="M62">
        <v>1.0482836667347257</v>
      </c>
      <c r="N62">
        <v>0.51678503566325329</v>
      </c>
      <c r="O62">
        <v>0.25630371304410648</v>
      </c>
      <c r="P62">
        <v>0.12760955621155476</v>
      </c>
      <c r="Q62">
        <v>6.3695590926782897E-2</v>
      </c>
      <c r="R62">
        <v>3.1846169372212671E-2</v>
      </c>
    </row>
    <row r="63" spans="1:19" x14ac:dyDescent="0.4">
      <c r="A63" s="1" t="s">
        <v>45</v>
      </c>
      <c r="B63" s="1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</row>
    <row r="64" spans="1:19" x14ac:dyDescent="0.4">
      <c r="A64" s="1" t="s">
        <v>46</v>
      </c>
      <c r="B64" s="1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</row>
    <row r="65" spans="1:18" x14ac:dyDescent="0.4">
      <c r="A65" s="1" t="s">
        <v>47</v>
      </c>
      <c r="B65" s="1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</row>
    <row r="66" spans="1:18" x14ac:dyDescent="0.4">
      <c r="A66" s="1" t="s">
        <v>48</v>
      </c>
      <c r="B66" s="1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</row>
    <row r="67" spans="1:18" x14ac:dyDescent="0.4">
      <c r="A67" s="1" t="s">
        <v>49</v>
      </c>
      <c r="B67">
        <v>0</v>
      </c>
      <c r="C67">
        <v>1.3474999999999999</v>
      </c>
      <c r="D67">
        <v>0.8958619769985473</v>
      </c>
      <c r="E67">
        <v>0.80789201181873505</v>
      </c>
      <c r="F67">
        <v>4.5185619499430159</v>
      </c>
      <c r="G67">
        <v>10.639063286478011</v>
      </c>
      <c r="H67">
        <v>7.1228719836634733</v>
      </c>
      <c r="I67">
        <v>14.857606256350035</v>
      </c>
      <c r="J67">
        <v>23.204573393538425</v>
      </c>
      <c r="K67">
        <v>28.873525792196677</v>
      </c>
      <c r="L67">
        <v>32.643059431228565</v>
      </c>
      <c r="M67">
        <v>51.131206517287069</v>
      </c>
      <c r="N67">
        <v>56.997727250385886</v>
      </c>
      <c r="O67">
        <v>57.110603677448708</v>
      </c>
      <c r="P67">
        <v>57.183073991496855</v>
      </c>
      <c r="Q67">
        <v>57.230035506754326</v>
      </c>
      <c r="R67">
        <v>57.260678807851384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2"/>
  <sheetViews>
    <sheetView workbookViewId="0"/>
  </sheetViews>
  <sheetFormatPr defaultRowHeight="14.6" x14ac:dyDescent="0.4"/>
  <sheetData>
    <row r="1" spans="1:16" x14ac:dyDescent="0.4"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x14ac:dyDescent="0.4">
      <c r="A2" s="1"/>
      <c r="B2" s="1"/>
    </row>
    <row r="3" spans="1:16" x14ac:dyDescent="0.4">
      <c r="A3" s="1"/>
      <c r="B3" s="1"/>
    </row>
    <row r="4" spans="1:16" x14ac:dyDescent="0.4">
      <c r="A4" s="1"/>
      <c r="B4" s="1"/>
    </row>
    <row r="5" spans="1:16" x14ac:dyDescent="0.4">
      <c r="A5" s="1"/>
      <c r="B5" s="1"/>
    </row>
    <row r="6" spans="1:16" x14ac:dyDescent="0.4">
      <c r="A6" s="1"/>
      <c r="B6" s="1"/>
    </row>
    <row r="7" spans="1:16" x14ac:dyDescent="0.4">
      <c r="A7" s="1"/>
      <c r="B7" s="1"/>
    </row>
    <row r="8" spans="1:16" x14ac:dyDescent="0.4">
      <c r="A8" s="1"/>
      <c r="B8" s="1"/>
    </row>
    <row r="9" spans="1:16" x14ac:dyDescent="0.4">
      <c r="A9" s="1"/>
      <c r="B9" s="1"/>
    </row>
    <row r="33" spans="2:17" x14ac:dyDescent="0.4">
      <c r="C33" s="1" t="str">
        <f>C50</f>
        <v>2010</v>
      </c>
      <c r="D33" s="1" t="str">
        <f t="shared" ref="D33:Q33" si="0">D50</f>
        <v>2020</v>
      </c>
      <c r="E33" s="1" t="str">
        <f t="shared" si="0"/>
        <v>2030</v>
      </c>
      <c r="F33" s="1" t="str">
        <f t="shared" si="0"/>
        <v>2040</v>
      </c>
      <c r="G33" s="1" t="str">
        <f t="shared" si="0"/>
        <v>2050</v>
      </c>
      <c r="H33" s="1" t="str">
        <f t="shared" si="0"/>
        <v>2060</v>
      </c>
      <c r="I33" s="1" t="str">
        <f t="shared" si="0"/>
        <v>2070</v>
      </c>
      <c r="J33" s="1" t="str">
        <f t="shared" si="0"/>
        <v>2080</v>
      </c>
      <c r="K33" s="1" t="str">
        <f t="shared" si="0"/>
        <v>2090</v>
      </c>
      <c r="L33" s="1" t="str">
        <f t="shared" si="0"/>
        <v>2100</v>
      </c>
      <c r="M33" s="1" t="str">
        <f t="shared" si="0"/>
        <v>2110</v>
      </c>
      <c r="N33" s="1" t="str">
        <f t="shared" si="0"/>
        <v>2120</v>
      </c>
      <c r="O33" s="1" t="str">
        <f t="shared" si="0"/>
        <v>2130</v>
      </c>
      <c r="P33" s="1" t="str">
        <f t="shared" si="0"/>
        <v>2140</v>
      </c>
      <c r="Q33" s="1" t="str">
        <f t="shared" si="0"/>
        <v>2150</v>
      </c>
    </row>
    <row r="34" spans="2:17" x14ac:dyDescent="0.4">
      <c r="B34" t="s">
        <v>11</v>
      </c>
      <c r="C34">
        <f>C58</f>
        <v>0</v>
      </c>
      <c r="D34">
        <f t="shared" ref="D34:Q34" si="1">D58</f>
        <v>0</v>
      </c>
      <c r="E34">
        <f t="shared" si="1"/>
        <v>0</v>
      </c>
      <c r="F34">
        <f t="shared" si="1"/>
        <v>0</v>
      </c>
      <c r="G34">
        <f t="shared" si="1"/>
        <v>0</v>
      </c>
      <c r="H34">
        <f t="shared" si="1"/>
        <v>0</v>
      </c>
      <c r="I34">
        <f t="shared" si="1"/>
        <v>0</v>
      </c>
      <c r="J34">
        <f t="shared" si="1"/>
        <v>0</v>
      </c>
      <c r="K34">
        <f t="shared" si="1"/>
        <v>0</v>
      </c>
      <c r="L34">
        <f t="shared" si="1"/>
        <v>0</v>
      </c>
      <c r="M34">
        <f t="shared" si="1"/>
        <v>0</v>
      </c>
      <c r="N34">
        <f t="shared" si="1"/>
        <v>0</v>
      </c>
      <c r="O34">
        <f t="shared" si="1"/>
        <v>0</v>
      </c>
      <c r="P34">
        <f t="shared" si="1"/>
        <v>0</v>
      </c>
      <c r="Q34">
        <f t="shared" si="1"/>
        <v>0</v>
      </c>
    </row>
    <row r="35" spans="2:17" x14ac:dyDescent="0.4">
      <c r="B35" t="s">
        <v>36</v>
      </c>
      <c r="C35">
        <f>C56</f>
        <v>0</v>
      </c>
      <c r="D35">
        <f t="shared" ref="D35:Q35" si="2">D56</f>
        <v>0</v>
      </c>
      <c r="E35">
        <f t="shared" si="2"/>
        <v>0</v>
      </c>
      <c r="F35">
        <f t="shared" si="2"/>
        <v>0</v>
      </c>
      <c r="G35">
        <f t="shared" si="2"/>
        <v>0</v>
      </c>
      <c r="H35">
        <f t="shared" si="2"/>
        <v>0</v>
      </c>
      <c r="I35">
        <f t="shared" si="2"/>
        <v>0</v>
      </c>
      <c r="J35">
        <f t="shared" si="2"/>
        <v>0</v>
      </c>
      <c r="K35">
        <f t="shared" si="2"/>
        <v>0</v>
      </c>
      <c r="L35">
        <f t="shared" si="2"/>
        <v>0</v>
      </c>
      <c r="M35">
        <f t="shared" si="2"/>
        <v>0</v>
      </c>
      <c r="N35">
        <f t="shared" si="2"/>
        <v>0</v>
      </c>
      <c r="O35">
        <f t="shared" si="2"/>
        <v>0</v>
      </c>
      <c r="P35">
        <f t="shared" si="2"/>
        <v>0</v>
      </c>
      <c r="Q35">
        <f t="shared" si="2"/>
        <v>0</v>
      </c>
    </row>
    <row r="36" spans="2:17" x14ac:dyDescent="0.4">
      <c r="B36" t="s">
        <v>70</v>
      </c>
      <c r="C36">
        <f>C57</f>
        <v>0</v>
      </c>
      <c r="D36">
        <f t="shared" ref="D36:Q36" si="3">D57</f>
        <v>0</v>
      </c>
      <c r="E36">
        <f t="shared" si="3"/>
        <v>0.18183049852985697</v>
      </c>
      <c r="F36">
        <f t="shared" si="3"/>
        <v>0.31553686578730306</v>
      </c>
      <c r="G36">
        <f t="shared" si="3"/>
        <v>0.20977920623386906</v>
      </c>
      <c r="H36">
        <f t="shared" si="3"/>
        <v>1.1813334177112849</v>
      </c>
      <c r="I36">
        <f t="shared" si="3"/>
        <v>0.78538901008184214</v>
      </c>
      <c r="J36">
        <f t="shared" si="3"/>
        <v>0.52215224585146658</v>
      </c>
      <c r="K36">
        <f t="shared" si="3"/>
        <v>0.34714385399831266</v>
      </c>
      <c r="L36">
        <f t="shared" si="3"/>
        <v>0</v>
      </c>
      <c r="M36">
        <f t="shared" si="3"/>
        <v>0</v>
      </c>
      <c r="N36">
        <f t="shared" si="3"/>
        <v>0</v>
      </c>
      <c r="O36">
        <f t="shared" si="3"/>
        <v>0</v>
      </c>
      <c r="P36">
        <f t="shared" si="3"/>
        <v>0</v>
      </c>
      <c r="Q36">
        <f t="shared" si="3"/>
        <v>0</v>
      </c>
    </row>
    <row r="37" spans="2:17" x14ac:dyDescent="0.4">
      <c r="B37" t="s">
        <v>35</v>
      </c>
      <c r="C37">
        <f>C54</f>
        <v>0</v>
      </c>
      <c r="D37">
        <f t="shared" ref="D37:Q37" si="4">D54</f>
        <v>0</v>
      </c>
      <c r="E37">
        <f t="shared" si="4"/>
        <v>0</v>
      </c>
      <c r="F37">
        <f t="shared" si="4"/>
        <v>0</v>
      </c>
      <c r="G37">
        <f t="shared" si="4"/>
        <v>0</v>
      </c>
      <c r="H37">
        <f t="shared" si="4"/>
        <v>0</v>
      </c>
      <c r="I37">
        <f t="shared" si="4"/>
        <v>0</v>
      </c>
      <c r="J37">
        <f t="shared" si="4"/>
        <v>0</v>
      </c>
      <c r="K37">
        <f t="shared" si="4"/>
        <v>0</v>
      </c>
      <c r="L37">
        <f t="shared" si="4"/>
        <v>0</v>
      </c>
      <c r="M37">
        <f t="shared" si="4"/>
        <v>0</v>
      </c>
      <c r="N37">
        <f t="shared" si="4"/>
        <v>0</v>
      </c>
      <c r="O37">
        <f t="shared" si="4"/>
        <v>0</v>
      </c>
      <c r="P37">
        <f t="shared" si="4"/>
        <v>0</v>
      </c>
      <c r="Q37">
        <f t="shared" si="4"/>
        <v>0</v>
      </c>
    </row>
    <row r="38" spans="2:17" x14ac:dyDescent="0.4">
      <c r="B38" t="s">
        <v>64</v>
      </c>
      <c r="C38">
        <f>C62</f>
        <v>0</v>
      </c>
      <c r="D38">
        <f t="shared" ref="D38:Q38" si="5">D62</f>
        <v>0</v>
      </c>
      <c r="E38">
        <f t="shared" si="5"/>
        <v>0</v>
      </c>
      <c r="F38">
        <f t="shared" si="5"/>
        <v>0</v>
      </c>
      <c r="G38">
        <f t="shared" si="5"/>
        <v>0</v>
      </c>
      <c r="H38">
        <f t="shared" si="5"/>
        <v>0</v>
      </c>
      <c r="I38">
        <f t="shared" si="5"/>
        <v>0</v>
      </c>
      <c r="J38">
        <f t="shared" si="5"/>
        <v>0</v>
      </c>
      <c r="K38">
        <f t="shared" si="5"/>
        <v>0</v>
      </c>
      <c r="L38">
        <f t="shared" si="5"/>
        <v>0</v>
      </c>
      <c r="M38">
        <f t="shared" si="5"/>
        <v>0</v>
      </c>
      <c r="N38">
        <f t="shared" si="5"/>
        <v>0</v>
      </c>
      <c r="O38">
        <f t="shared" si="5"/>
        <v>0</v>
      </c>
      <c r="P38">
        <f t="shared" si="5"/>
        <v>0</v>
      </c>
      <c r="Q38">
        <f t="shared" si="5"/>
        <v>0</v>
      </c>
    </row>
    <row r="39" spans="2:17" x14ac:dyDescent="0.4">
      <c r="B39" t="s">
        <v>71</v>
      </c>
      <c r="C39">
        <f>C55+C63</f>
        <v>0</v>
      </c>
      <c r="D39">
        <f t="shared" ref="D39:Q39" si="6">D55+D63</f>
        <v>0</v>
      </c>
      <c r="E39">
        <f t="shared" si="6"/>
        <v>0</v>
      </c>
      <c r="F39">
        <f t="shared" si="6"/>
        <v>0</v>
      </c>
      <c r="G39">
        <f t="shared" si="6"/>
        <v>0</v>
      </c>
      <c r="H39">
        <f t="shared" si="6"/>
        <v>0</v>
      </c>
      <c r="I39">
        <f t="shared" si="6"/>
        <v>0</v>
      </c>
      <c r="J39">
        <f t="shared" si="6"/>
        <v>0</v>
      </c>
      <c r="K39">
        <f t="shared" si="6"/>
        <v>0</v>
      </c>
      <c r="L39">
        <f t="shared" si="6"/>
        <v>0</v>
      </c>
      <c r="M39">
        <f t="shared" si="6"/>
        <v>0</v>
      </c>
      <c r="N39">
        <f t="shared" si="6"/>
        <v>0</v>
      </c>
      <c r="O39">
        <f t="shared" si="6"/>
        <v>0</v>
      </c>
      <c r="P39">
        <f t="shared" si="6"/>
        <v>0</v>
      </c>
      <c r="Q39">
        <f t="shared" si="6"/>
        <v>0</v>
      </c>
    </row>
    <row r="40" spans="2:17" x14ac:dyDescent="0.4">
      <c r="B40" t="s">
        <v>30</v>
      </c>
      <c r="C40">
        <f>C51</f>
        <v>0</v>
      </c>
      <c r="D40">
        <f t="shared" ref="D40:Q40" si="7">D51</f>
        <v>0</v>
      </c>
      <c r="E40">
        <f t="shared" si="7"/>
        <v>0</v>
      </c>
      <c r="F40">
        <f t="shared" si="7"/>
        <v>0</v>
      </c>
      <c r="G40">
        <f t="shared" si="7"/>
        <v>0</v>
      </c>
      <c r="H40">
        <f t="shared" si="7"/>
        <v>0</v>
      </c>
      <c r="I40">
        <f t="shared" si="7"/>
        <v>0</v>
      </c>
      <c r="J40">
        <f t="shared" si="7"/>
        <v>0</v>
      </c>
      <c r="K40">
        <f t="shared" si="7"/>
        <v>0</v>
      </c>
      <c r="L40">
        <f t="shared" si="7"/>
        <v>0</v>
      </c>
      <c r="M40">
        <f t="shared" si="7"/>
        <v>0</v>
      </c>
      <c r="N40">
        <f t="shared" si="7"/>
        <v>0</v>
      </c>
      <c r="O40">
        <f t="shared" si="7"/>
        <v>0</v>
      </c>
      <c r="P40">
        <f t="shared" si="7"/>
        <v>0</v>
      </c>
      <c r="Q40">
        <f t="shared" si="7"/>
        <v>0</v>
      </c>
    </row>
    <row r="41" spans="2:17" x14ac:dyDescent="0.4">
      <c r="B41" t="s">
        <v>72</v>
      </c>
      <c r="C41">
        <f>C52</f>
        <v>0</v>
      </c>
      <c r="D41">
        <f t="shared" ref="D41:Q41" si="8">D52</f>
        <v>0</v>
      </c>
      <c r="E41">
        <f t="shared" si="8"/>
        <v>0</v>
      </c>
      <c r="F41">
        <f t="shared" si="8"/>
        <v>0.91162446968334054</v>
      </c>
      <c r="G41">
        <f t="shared" si="8"/>
        <v>4.896393664482118</v>
      </c>
      <c r="H41">
        <f t="shared" si="8"/>
        <v>19.668814955283239</v>
      </c>
      <c r="I41">
        <f t="shared" si="8"/>
        <v>28.548975681597692</v>
      </c>
      <c r="J41">
        <f t="shared" si="8"/>
        <v>18.980290757253844</v>
      </c>
      <c r="K41">
        <f t="shared" si="8"/>
        <v>12.618716736030192</v>
      </c>
      <c r="L41">
        <f t="shared" si="8"/>
        <v>0</v>
      </c>
      <c r="M41">
        <f t="shared" si="8"/>
        <v>0</v>
      </c>
      <c r="N41">
        <f t="shared" si="8"/>
        <v>0</v>
      </c>
      <c r="O41">
        <f t="shared" si="8"/>
        <v>0</v>
      </c>
      <c r="P41">
        <f t="shared" si="8"/>
        <v>0</v>
      </c>
      <c r="Q41">
        <f t="shared" si="8"/>
        <v>0</v>
      </c>
    </row>
    <row r="42" spans="2:17" x14ac:dyDescent="0.4">
      <c r="B42" t="s">
        <v>6</v>
      </c>
      <c r="C42">
        <f>C53</f>
        <v>0</v>
      </c>
      <c r="D42">
        <f t="shared" ref="D42:Q42" si="9">D53</f>
        <v>0</v>
      </c>
      <c r="E42">
        <f t="shared" si="9"/>
        <v>0</v>
      </c>
      <c r="F42">
        <f t="shared" si="9"/>
        <v>0</v>
      </c>
      <c r="G42">
        <f t="shared" si="9"/>
        <v>0.34993471851447666</v>
      </c>
      <c r="H42">
        <f t="shared" si="9"/>
        <v>1.7144054470269503</v>
      </c>
      <c r="I42">
        <f t="shared" si="9"/>
        <v>6.7728004142592848</v>
      </c>
      <c r="J42">
        <f t="shared" si="9"/>
        <v>25.525390052013105</v>
      </c>
      <c r="K42">
        <f t="shared" si="9"/>
        <v>95.045390052013104</v>
      </c>
      <c r="L42">
        <f t="shared" si="9"/>
        <v>164.5653900520131</v>
      </c>
      <c r="M42">
        <f t="shared" si="9"/>
        <v>234.08539005201308</v>
      </c>
      <c r="N42">
        <f t="shared" si="9"/>
        <v>303.60539005201309</v>
      </c>
      <c r="O42">
        <f t="shared" si="9"/>
        <v>332.14427540310049</v>
      </c>
      <c r="P42">
        <f t="shared" si="9"/>
        <v>335.53548488471193</v>
      </c>
      <c r="Q42">
        <f t="shared" si="9"/>
        <v>337.6539756329588</v>
      </c>
    </row>
    <row r="43" spans="2:17" x14ac:dyDescent="0.4">
      <c r="B43" s="1" t="s">
        <v>39</v>
      </c>
      <c r="C43">
        <f>C61+C64</f>
        <v>0</v>
      </c>
      <c r="D43">
        <f t="shared" ref="D43:Q43" si="10">D61+D64</f>
        <v>0</v>
      </c>
      <c r="E43">
        <f t="shared" si="10"/>
        <v>0</v>
      </c>
      <c r="F43">
        <f t="shared" si="10"/>
        <v>0</v>
      </c>
      <c r="G43">
        <f t="shared" si="10"/>
        <v>0</v>
      </c>
      <c r="H43">
        <f t="shared" si="10"/>
        <v>0</v>
      </c>
      <c r="I43">
        <f t="shared" si="10"/>
        <v>0</v>
      </c>
      <c r="J43">
        <f t="shared" si="10"/>
        <v>0</v>
      </c>
      <c r="K43">
        <f t="shared" si="10"/>
        <v>0</v>
      </c>
      <c r="L43">
        <f t="shared" si="10"/>
        <v>0</v>
      </c>
      <c r="M43">
        <f t="shared" si="10"/>
        <v>0</v>
      </c>
      <c r="N43">
        <f t="shared" si="10"/>
        <v>0</v>
      </c>
      <c r="O43">
        <f t="shared" si="10"/>
        <v>0</v>
      </c>
      <c r="P43">
        <f t="shared" si="10"/>
        <v>0</v>
      </c>
      <c r="Q43">
        <f t="shared" si="10"/>
        <v>0</v>
      </c>
    </row>
    <row r="50" spans="1:19" x14ac:dyDescent="0.4">
      <c r="C50" s="1" t="s">
        <v>12</v>
      </c>
      <c r="D50" s="1" t="s">
        <v>13</v>
      </c>
      <c r="E50" s="1" t="s">
        <v>14</v>
      </c>
      <c r="F50" s="1" t="s">
        <v>15</v>
      </c>
      <c r="G50" s="1" t="s">
        <v>16</v>
      </c>
      <c r="H50" s="1" t="s">
        <v>17</v>
      </c>
      <c r="I50" s="1" t="s">
        <v>18</v>
      </c>
      <c r="J50" s="1" t="s">
        <v>19</v>
      </c>
      <c r="K50" s="1" t="s">
        <v>20</v>
      </c>
      <c r="L50" s="1" t="s">
        <v>21</v>
      </c>
      <c r="M50" s="1" t="s">
        <v>22</v>
      </c>
      <c r="N50" s="1" t="s">
        <v>23</v>
      </c>
      <c r="O50" s="1" t="s">
        <v>24</v>
      </c>
      <c r="P50" s="1" t="s">
        <v>25</v>
      </c>
      <c r="Q50" s="1" t="s">
        <v>26</v>
      </c>
      <c r="R50" s="1" t="s">
        <v>100</v>
      </c>
      <c r="S50" s="1" t="s">
        <v>101</v>
      </c>
    </row>
    <row r="51" spans="1:19" x14ac:dyDescent="0.4">
      <c r="A51" s="1" t="s">
        <v>30</v>
      </c>
      <c r="B51" s="1" t="s">
        <v>31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</row>
    <row r="52" spans="1:19" x14ac:dyDescent="0.4">
      <c r="A52" s="1" t="s">
        <v>30</v>
      </c>
      <c r="B52" s="1" t="s">
        <v>33</v>
      </c>
      <c r="C52">
        <v>0</v>
      </c>
      <c r="D52">
        <v>0</v>
      </c>
      <c r="E52">
        <v>0</v>
      </c>
      <c r="F52">
        <v>0.91162446968334054</v>
      </c>
      <c r="G52">
        <v>4.896393664482118</v>
      </c>
      <c r="H52">
        <v>19.668814955283239</v>
      </c>
      <c r="I52">
        <v>28.548975681597692</v>
      </c>
      <c r="J52">
        <v>18.980290757253844</v>
      </c>
      <c r="K52">
        <v>12.618716736030192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</row>
    <row r="53" spans="1:19" x14ac:dyDescent="0.4">
      <c r="A53" s="1" t="s">
        <v>6</v>
      </c>
      <c r="B53" s="1" t="s">
        <v>32</v>
      </c>
      <c r="C53">
        <v>0</v>
      </c>
      <c r="D53">
        <v>0</v>
      </c>
      <c r="E53">
        <v>0</v>
      </c>
      <c r="F53">
        <v>0</v>
      </c>
      <c r="G53">
        <v>0.34993471851447666</v>
      </c>
      <c r="H53">
        <v>1.7144054470269503</v>
      </c>
      <c r="I53">
        <v>6.7728004142592848</v>
      </c>
      <c r="J53">
        <v>25.525390052013105</v>
      </c>
      <c r="K53">
        <v>95.045390052013104</v>
      </c>
      <c r="L53">
        <v>164.5653900520131</v>
      </c>
      <c r="M53">
        <v>234.08539005201308</v>
      </c>
      <c r="N53">
        <v>303.60539005201309</v>
      </c>
      <c r="O53">
        <v>332.14427540310049</v>
      </c>
      <c r="P53">
        <v>335.53548488471193</v>
      </c>
      <c r="Q53">
        <v>337.6539756329588</v>
      </c>
      <c r="R53">
        <v>338.99751745507149</v>
      </c>
      <c r="S53">
        <v>339.85953173370569</v>
      </c>
    </row>
    <row r="54" spans="1:19" x14ac:dyDescent="0.4">
      <c r="A54" s="1" t="s">
        <v>35</v>
      </c>
      <c r="B54" s="1" t="s">
        <v>31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</row>
    <row r="55" spans="1:19" x14ac:dyDescent="0.4">
      <c r="A55" s="1" t="s">
        <v>35</v>
      </c>
      <c r="B55" s="1" t="s">
        <v>33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</row>
    <row r="56" spans="1:19" x14ac:dyDescent="0.4">
      <c r="A56" s="1" t="s">
        <v>36</v>
      </c>
      <c r="B56" s="1" t="s">
        <v>31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</row>
    <row r="57" spans="1:19" x14ac:dyDescent="0.4">
      <c r="A57" s="1" t="s">
        <v>36</v>
      </c>
      <c r="B57" s="1" t="s">
        <v>33</v>
      </c>
      <c r="C57">
        <v>0</v>
      </c>
      <c r="D57">
        <v>0</v>
      </c>
      <c r="E57">
        <v>0.18183049852985697</v>
      </c>
      <c r="F57">
        <v>0.31553686578730306</v>
      </c>
      <c r="G57">
        <v>0.20977920623386906</v>
      </c>
      <c r="H57">
        <v>1.1813334177112849</v>
      </c>
      <c r="I57">
        <v>0.78538901008184214</v>
      </c>
      <c r="J57">
        <v>0.52215224585146658</v>
      </c>
      <c r="K57">
        <v>0.34714385399831266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</row>
    <row r="58" spans="1:19" x14ac:dyDescent="0.4">
      <c r="A58" s="1" t="s">
        <v>11</v>
      </c>
      <c r="B58" s="1" t="s">
        <v>32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</row>
    <row r="59" spans="1:19" x14ac:dyDescent="0.4">
      <c r="A59" s="1" t="s">
        <v>40</v>
      </c>
      <c r="B59" s="1" t="s">
        <v>31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</row>
    <row r="60" spans="1:19" x14ac:dyDescent="0.4">
      <c r="A60" s="1" t="s">
        <v>40</v>
      </c>
      <c r="B60" s="1" t="s">
        <v>33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</row>
    <row r="61" spans="1:19" x14ac:dyDescent="0.4">
      <c r="A61" s="1" t="s">
        <v>39</v>
      </c>
      <c r="B61" s="1" t="s">
        <v>31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</row>
    <row r="62" spans="1:19" x14ac:dyDescent="0.4">
      <c r="A62" s="1" t="s">
        <v>44</v>
      </c>
      <c r="B62" s="1" t="s">
        <v>31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</row>
    <row r="63" spans="1:19" x14ac:dyDescent="0.4">
      <c r="A63" s="1" t="s">
        <v>44</v>
      </c>
      <c r="B63" s="1" t="s">
        <v>33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</row>
    <row r="64" spans="1:19" x14ac:dyDescent="0.4">
      <c r="A64" s="1"/>
      <c r="B64" s="1"/>
    </row>
    <row r="65" spans="2:19" x14ac:dyDescent="0.4">
      <c r="C65" s="1" t="s">
        <v>12</v>
      </c>
      <c r="D65" s="1" t="s">
        <v>13</v>
      </c>
      <c r="E65" s="1" t="s">
        <v>14</v>
      </c>
      <c r="F65" s="1" t="s">
        <v>15</v>
      </c>
      <c r="G65" s="1" t="s">
        <v>16</v>
      </c>
      <c r="H65" s="1" t="s">
        <v>17</v>
      </c>
      <c r="I65" s="1" t="s">
        <v>18</v>
      </c>
      <c r="J65" s="1" t="s">
        <v>19</v>
      </c>
      <c r="K65" s="1" t="s">
        <v>20</v>
      </c>
      <c r="L65" s="1" t="s">
        <v>21</v>
      </c>
      <c r="M65" s="1" t="s">
        <v>22</v>
      </c>
      <c r="N65" s="1" t="s">
        <v>23</v>
      </c>
      <c r="O65" s="1" t="s">
        <v>24</v>
      </c>
      <c r="P65" s="1" t="s">
        <v>25</v>
      </c>
      <c r="Q65" s="1" t="s">
        <v>26</v>
      </c>
      <c r="R65" s="1" t="s">
        <v>100</v>
      </c>
      <c r="S65" s="1" t="s">
        <v>101</v>
      </c>
    </row>
    <row r="66" spans="2:19" x14ac:dyDescent="0.4">
      <c r="B66" s="1" t="s">
        <v>41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43.877846943413509</v>
      </c>
      <c r="O66">
        <v>48.432624255713826</v>
      </c>
      <c r="P66">
        <v>48.829524358780823</v>
      </c>
      <c r="Q66">
        <v>49.160029772679323</v>
      </c>
      <c r="R66">
        <v>49.412445015011095</v>
      </c>
      <c r="S66">
        <v>49.596496082129192</v>
      </c>
    </row>
    <row r="67" spans="2:19" x14ac:dyDescent="0.4">
      <c r="B67" s="1" t="s">
        <v>39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15.514006359717959</v>
      </c>
      <c r="L67">
        <v>62.398870631181161</v>
      </c>
      <c r="M67">
        <v>102.44427914813456</v>
      </c>
      <c r="N67">
        <v>115.12890412843704</v>
      </c>
      <c r="O67">
        <v>135.51151999999999</v>
      </c>
      <c r="P67">
        <v>136.54319999999998</v>
      </c>
      <c r="Q67">
        <v>137.23098666666664</v>
      </c>
      <c r="R67">
        <v>137.68951111111107</v>
      </c>
      <c r="S67">
        <v>137.99519407407402</v>
      </c>
    </row>
    <row r="68" spans="2:19" x14ac:dyDescent="0.4">
      <c r="B68" s="1" t="s">
        <v>42</v>
      </c>
      <c r="C68">
        <v>0</v>
      </c>
      <c r="D68">
        <v>0</v>
      </c>
      <c r="E68">
        <v>0.181830498529857</v>
      </c>
      <c r="F68">
        <v>1.2271613354706434</v>
      </c>
      <c r="G68">
        <v>5.4561075892304638</v>
      </c>
      <c r="H68">
        <v>22.564553820021473</v>
      </c>
      <c r="I68">
        <v>32.758638751267121</v>
      </c>
      <c r="J68">
        <v>38.26961290448137</v>
      </c>
      <c r="K68">
        <v>58.419299854315227</v>
      </c>
      <c r="L68">
        <v>73.895722789216393</v>
      </c>
      <c r="M68">
        <v>87.610519172076607</v>
      </c>
      <c r="N68">
        <v>94.639443989320725</v>
      </c>
      <c r="O68">
        <v>98.145070520009952</v>
      </c>
      <c r="P68">
        <v>100.04378947419782</v>
      </c>
      <c r="Q68">
        <v>101.10138119230845</v>
      </c>
      <c r="R68">
        <v>101.70557869459756</v>
      </c>
      <c r="S68">
        <v>102.05892252111913</v>
      </c>
    </row>
    <row r="69" spans="2:19" x14ac:dyDescent="0.4">
      <c r="B69" s="1" t="s">
        <v>45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</row>
    <row r="70" spans="2:19" x14ac:dyDescent="0.4">
      <c r="B70" s="1" t="s">
        <v>47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14.453684573323196</v>
      </c>
      <c r="L70">
        <v>0</v>
      </c>
      <c r="M70">
        <v>15.179315437824751</v>
      </c>
      <c r="N70">
        <v>20.619444990841838</v>
      </c>
      <c r="O70">
        <v>20.737310627376733</v>
      </c>
      <c r="P70">
        <v>20.815887718400006</v>
      </c>
      <c r="Q70">
        <v>20.86827244574885</v>
      </c>
      <c r="R70">
        <v>20.903195597314749</v>
      </c>
      <c r="S70">
        <v>20.926477698358674</v>
      </c>
    </row>
    <row r="71" spans="2:19" x14ac:dyDescent="0.4">
      <c r="B71" s="1" t="s">
        <v>48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3.3485263546717001</v>
      </c>
      <c r="J71">
        <v>6.7582201506370483</v>
      </c>
      <c r="K71">
        <v>19.624259854685224</v>
      </c>
      <c r="L71">
        <v>28.270796631615539</v>
      </c>
      <c r="M71">
        <v>28.851276293977172</v>
      </c>
      <c r="N71">
        <v>29.339749999999988</v>
      </c>
      <c r="O71">
        <v>29.317749999999986</v>
      </c>
      <c r="P71">
        <v>29.303083333333316</v>
      </c>
      <c r="Q71">
        <v>29.293305555555538</v>
      </c>
      <c r="R71">
        <v>29.286787037037016</v>
      </c>
      <c r="S71">
        <v>29.282441358024666</v>
      </c>
    </row>
    <row r="72" spans="2:19" x14ac:dyDescent="0.4">
      <c r="B72" s="1" t="s">
        <v>49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supply</vt:lpstr>
      <vt:lpstr>elec</vt:lpstr>
      <vt:lpstr>biomass_use</vt:lpstr>
      <vt:lpstr>industry</vt:lpstr>
      <vt:lpstr>local_heat</vt:lpstr>
      <vt:lpstr>central_heat</vt:lpstr>
      <vt:lpstr>transport</vt:lpstr>
      <vt:lpstr>MeOH</vt:lpstr>
      <vt:lpstr>h2</vt:lpstr>
      <vt:lpstr>CCS_sectors</vt:lpstr>
      <vt:lpstr>BECCS</vt:lpstr>
      <vt:lpstr>emissions</vt:lpstr>
      <vt:lpstr>GHGconc</vt:lpstr>
      <vt:lpstr>temp</vt:lpstr>
      <vt:lpstr>transp_modes</vt:lpstr>
      <vt:lpstr>transp_details</vt:lpstr>
      <vt:lpstr>transp_km</vt:lpstr>
      <vt:lpstr>emis_sector</vt:lpstr>
      <vt:lpstr>prices</vt:lpstr>
      <vt:lpstr>demand</vt:lpstr>
      <vt:lpstr>trsp_price</vt:lpstr>
      <vt:lpstr>engines</vt:lpstr>
      <vt:lpstr>invest</vt:lpstr>
      <vt:lpstr>energy</vt:lpstr>
      <vt:lpstr>capital</vt:lpstr>
      <vt:lpstr>end_use</vt:lpstr>
      <vt:lpstr>balances</vt:lpstr>
      <vt:lpstr>diverse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Niclas Mattsson</dc:creator>
  <cp:lastModifiedBy>niclas</cp:lastModifiedBy>
  <dcterms:created xsi:type="dcterms:W3CDTF">2011-04-05T12:12:52Z</dcterms:created>
  <dcterms:modified xsi:type="dcterms:W3CDTF">2020-01-14T14:40:30Z</dcterms:modified>
</cp:coreProperties>
</file>