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paper_duality\"/>
    </mc:Choice>
  </mc:AlternateContent>
  <xr:revisionPtr revIDLastSave="0" documentId="13_ncr:1_{8D39FC31-157C-453B-9CFF-CE0AC19FF376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" l="1"/>
  <c r="D12" i="5"/>
  <c r="C12" i="5"/>
  <c r="C11" i="5"/>
  <c r="C25" i="5"/>
  <c r="C24" i="5"/>
  <c r="C20" i="5"/>
  <c r="C19" i="5"/>
  <c r="C18" i="5"/>
  <c r="C17" i="5"/>
  <c r="C16" i="5"/>
  <c r="C15" i="5"/>
  <c r="C14" i="5"/>
  <c r="C13" i="5"/>
  <c r="H22" i="1"/>
  <c r="G22" i="1"/>
  <c r="H21" i="1"/>
  <c r="G21" i="1"/>
  <c r="H20" i="1"/>
  <c r="G20" i="1"/>
  <c r="H19" i="1"/>
  <c r="G19" i="1"/>
  <c r="H18" i="1"/>
  <c r="G18" i="1"/>
  <c r="H17" i="1"/>
  <c r="G17" i="1"/>
  <c r="J16" i="1"/>
  <c r="I16" i="1"/>
  <c r="F16" i="1"/>
  <c r="J14" i="1"/>
  <c r="I14" i="1"/>
  <c r="H14" i="1"/>
  <c r="G14" i="1"/>
  <c r="F14" i="1"/>
  <c r="H13" i="1"/>
  <c r="G13" i="1"/>
  <c r="H12" i="1"/>
  <c r="G12" i="1"/>
  <c r="J11" i="1"/>
  <c r="H11" i="1"/>
  <c r="G11" i="1"/>
  <c r="F11" i="1"/>
  <c r="J10" i="1"/>
  <c r="I10" i="1"/>
  <c r="H10" i="1"/>
  <c r="G10" i="1"/>
  <c r="F10" i="1"/>
  <c r="E10" i="1"/>
  <c r="B3" i="4" l="1"/>
</calcChain>
</file>

<file path=xl/sharedStrings.xml><?xml version="1.0" encoding="utf-8"?>
<sst xmlns="http://schemas.openxmlformats.org/spreadsheetml/2006/main" count="134" uniqueCount="113">
  <si>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</si>
  <si>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</si>
  <si>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</si>
  <si>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</si>
  <si>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</si>
  <si>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</si>
  <si>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</si>
  <si>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</si>
  <si>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</si>
  <si>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</si>
  <si>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</si>
  <si>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</si>
  <si>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</si>
  <si>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</si>
  <si>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</si>
  <si>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</si>
  <si>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</si>
  <si>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</si>
  <si>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</si>
  <si>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</si>
  <si>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</si>
  <si>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</si>
  <si>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</si>
  <si>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</si>
  <si>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</si>
  <si>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</si>
  <si>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</si>
  <si>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</si>
  <si>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</si>
  <si>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</si>
  <si>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</si>
  <si>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</si>
  <si>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</si>
  <si>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</si>
  <si>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</si>
  <si>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</si>
  <si>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</si>
  <si>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</si>
  <si>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</si>
  <si>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</si>
  <si>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</si>
  <si>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</si>
  <si>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</si>
  <si>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</si>
  <si>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</si>
  <si>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</si>
  <si>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</si>
  <si>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</si>
  <si>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</si>
  <si>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</si>
  <si>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</si>
  <si>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</si>
  <si>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</si>
  <si>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</si>
  <si>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</si>
  <si>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</si>
  <si>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</si>
  <si>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</si>
  <si>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</si>
  <si>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</si>
  <si>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</si>
  <si>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</si>
  <si>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</si>
  <si>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</si>
  <si>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</si>
  <si>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</si>
  <si>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</si>
  <si>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</si>
  <si>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</si>
  <si>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</si>
  <si>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</si>
  <si>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</si>
  <si>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</si>
  <si>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</si>
  <si>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</si>
  <si>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</si>
  <si>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</si>
  <si>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</si>
  <si>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</si>
  <si>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</si>
  <si>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</si>
  <si>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</si>
  <si>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</si>
  <si>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</si>
  <si>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</si>
  <si>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</si>
  <si>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</si>
  <si>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</si>
  <si>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</si>
  <si>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</si>
  <si>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</si>
  <si>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</si>
  <si>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</si>
  <si>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</si>
  <si>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</si>
  <si>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</si>
  <si>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</si>
  <si>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</si>
  <si>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</si>
  <si>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</si>
  <si>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</si>
  <si>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</si>
  <si>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</si>
  <si>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</si>
  <si>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</si>
  <si>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</si>
  <si>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</si>
  <si>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</si>
  <si>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</si>
  <si>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There is a pi-circuit between two buses, i.e., a RX impedance with BG at two terminals.</t>
    <phoneticPr fontId="1" type="noConversion"/>
  </si>
  <si>
    <t>The transformer is added by turn ratio, which is connected between FromBus and Zbranch in the layout.</t>
    <phoneticPr fontId="1" type="noConversion"/>
  </si>
  <si>
    <t>All self branch HAT TO be set, even with a very small value of wC or G.</t>
    <phoneticPr fontId="1" type="noConversion"/>
  </si>
  <si>
    <t>For active device (SG, VSI, etc), please use PGi and QGi. For load, please use PLi and QLi.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</si>
</sst>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177" fontId="0" fillId="0" borderId="0" xfId="0" applyNumberFormat="1"/>
    <xf numFmtId="177" fontId="7" fillId="0" borderId="0" xfId="0" applyNumberFormat="1" applyFont="1"/>
    <xf numFmtId="176" fontId="7" fillId="0" borderId="0" xfId="0" applyNumberFormat="1" applyFont="1"/>
    <xf numFmtId="177" fontId="9" fillId="0" borderId="0" xfId="0" applyNumberFormat="1" applyFont="1"/>
    <xf numFmtId="176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4" workbookViewId="0">
      <selection activeCell="F16" sqref="F16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7</v>
      </c>
    </row>
    <row r="2" spans="1:10" x14ac:dyDescent="0.4">
      <c r="A2" s="4" t="s">
        <v>4</v>
      </c>
    </row>
    <row r="3" spans="1:10" x14ac:dyDescent="0.4">
      <c r="A3" t="s">
        <v>38</v>
      </c>
    </row>
    <row r="4" spans="1:10" x14ac:dyDescent="0.4">
      <c r="A4" t="s">
        <v>9</v>
      </c>
    </row>
    <row r="5" spans="1:10" x14ac:dyDescent="0.4">
      <c r="A5" t="s">
        <v>12</v>
      </c>
    </row>
    <row r="6" spans="1:10" x14ac:dyDescent="0.4">
      <c r="A6" t="s">
        <v>112</v>
      </c>
    </row>
    <row r="7" spans="1:10" x14ac:dyDescent="0.4">
      <c r="A7" s="4" t="s">
        <v>65</v>
      </c>
    </row>
    <row r="8" spans="1:10" x14ac:dyDescent="0.4">
      <c r="A8" s="3" t="s">
        <v>56</v>
      </c>
      <c r="B8" s="3" t="s">
        <v>57</v>
      </c>
      <c r="C8" s="3" t="s">
        <v>33</v>
      </c>
      <c r="D8" s="3" t="s">
        <v>64</v>
      </c>
      <c r="E8" s="3" t="s">
        <v>27</v>
      </c>
      <c r="F8" s="3" t="s">
        <v>28</v>
      </c>
      <c r="G8" s="3" t="s">
        <v>29</v>
      </c>
      <c r="H8" s="3" t="s">
        <v>30</v>
      </c>
      <c r="I8" s="3" t="s">
        <v>31</v>
      </c>
      <c r="J8" s="3" t="s">
        <v>32</v>
      </c>
    </row>
    <row r="9" spans="1:10" x14ac:dyDescent="0.4">
      <c r="A9" s="14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14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 x14ac:dyDescent="0.4">
      <c r="A11" s="14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 x14ac:dyDescent="0.4">
      <c r="A12" s="15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 x14ac:dyDescent="0.4">
      <c r="A13" s="15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 x14ac:dyDescent="0.4">
      <c r="A14" s="14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 x14ac:dyDescent="0.4">
      <c r="A15" s="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14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 x14ac:dyDescent="0.4">
      <c r="A17" s="15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 x14ac:dyDescent="0.4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 x14ac:dyDescent="0.4">
      <c r="A19">
        <v>11</v>
      </c>
      <c r="B19">
        <v>3</v>
      </c>
      <c r="C19">
        <v>1</v>
      </c>
      <c r="D19">
        <v>0</v>
      </c>
      <c r="E19">
        <v>0.2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 x14ac:dyDescent="0.4">
      <c r="A20">
        <v>12</v>
      </c>
      <c r="B20">
        <v>3</v>
      </c>
      <c r="C20">
        <v>1</v>
      </c>
      <c r="D20">
        <v>0</v>
      </c>
      <c r="E20">
        <v>0.2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 x14ac:dyDescent="0.4">
      <c r="A21">
        <v>13</v>
      </c>
      <c r="B21">
        <v>3</v>
      </c>
      <c r="C21">
        <v>1</v>
      </c>
      <c r="D21">
        <v>0</v>
      </c>
      <c r="E21">
        <v>0.2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 x14ac:dyDescent="0.4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43"/>
  <sheetViews>
    <sheetView tabSelected="1" topLeftCell="A22" workbookViewId="0">
      <selection activeCell="F35" sqref="F35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17</v>
      </c>
    </row>
    <row r="2" spans="1:10" x14ac:dyDescent="0.4">
      <c r="A2" s="3" t="s">
        <v>4</v>
      </c>
    </row>
    <row r="3" spans="1:10" x14ac:dyDescent="0.4">
      <c r="A3" s="5" t="s">
        <v>16</v>
      </c>
    </row>
    <row r="4" spans="1:10" x14ac:dyDescent="0.4">
      <c r="A4" s="5" t="s">
        <v>8</v>
      </c>
    </row>
    <row r="5" spans="1:10" x14ac:dyDescent="0.4">
      <c r="A5" s="5" t="s">
        <v>69</v>
      </c>
    </row>
    <row r="6" spans="1:10" x14ac:dyDescent="0.4">
      <c r="A6" s="5" t="s">
        <v>102</v>
      </c>
    </row>
    <row r="7" spans="1:10" x14ac:dyDescent="0.4">
      <c r="A7" s="5" t="s">
        <v>13</v>
      </c>
    </row>
    <row r="8" spans="1:10" x14ac:dyDescent="0.4">
      <c r="A8" s="3" t="s">
        <v>61</v>
      </c>
    </row>
    <row r="9" spans="1:10" x14ac:dyDescent="0.4">
      <c r="A9" s="3"/>
      <c r="B9" s="3" t="s">
        <v>70</v>
      </c>
      <c r="C9" s="3" t="s">
        <v>63</v>
      </c>
    </row>
    <row r="10" spans="1:10" x14ac:dyDescent="0.4">
      <c r="A10" s="3"/>
      <c r="B10" s="8" t="s">
        <v>62</v>
      </c>
      <c r="C10" s="3"/>
    </row>
    <row r="11" spans="1:10" x14ac:dyDescent="0.4">
      <c r="A11" s="3"/>
      <c r="B11" s="3" t="s">
        <v>103</v>
      </c>
      <c r="C11" t="s">
        <v>99</v>
      </c>
      <c r="D11" t="s">
        <v>100</v>
      </c>
      <c r="E11" t="s">
        <v>101</v>
      </c>
      <c r="F11" t="s">
        <v>86</v>
      </c>
    </row>
    <row r="12" spans="1:10" x14ac:dyDescent="0.4">
      <c r="A12" s="3"/>
      <c r="B12" t="s">
        <v>71</v>
      </c>
    </row>
    <row r="13" spans="1:10" x14ac:dyDescent="0.4">
      <c r="A13" s="3"/>
      <c r="B13" s="10" t="s">
        <v>72</v>
      </c>
    </row>
    <row r="14" spans="1:10" x14ac:dyDescent="0.4">
      <c r="A14" s="3"/>
      <c r="B14" s="10" t="s">
        <v>76</v>
      </c>
    </row>
    <row r="15" spans="1:10" x14ac:dyDescent="0.4">
      <c r="A15" s="3"/>
      <c r="B15" s="8" t="s">
        <v>62</v>
      </c>
    </row>
    <row r="16" spans="1:10" ht="27.75" x14ac:dyDescent="0.4">
      <c r="A16" s="3"/>
      <c r="B16" s="7" t="s">
        <v>82</v>
      </c>
      <c r="C16" t="s">
        <v>83</v>
      </c>
      <c r="D16" t="s">
        <v>84</v>
      </c>
      <c r="E16" t="s">
        <v>85</v>
      </c>
      <c r="F16" t="s">
        <v>86</v>
      </c>
      <c r="G16" s="9" t="s">
        <v>87</v>
      </c>
      <c r="H16" s="9" t="s">
        <v>88</v>
      </c>
      <c r="I16" s="9" t="s">
        <v>89</v>
      </c>
      <c r="J16" s="9"/>
    </row>
    <row r="17" spans="1:12" x14ac:dyDescent="0.4">
      <c r="A17" s="3"/>
      <c r="B17" t="s">
        <v>73</v>
      </c>
    </row>
    <row r="18" spans="1:12" x14ac:dyDescent="0.4">
      <c r="A18" s="3"/>
      <c r="B18" t="s">
        <v>74</v>
      </c>
    </row>
    <row r="19" spans="1:12" x14ac:dyDescent="0.4">
      <c r="A19" s="3"/>
      <c r="B19" t="s">
        <v>75</v>
      </c>
    </row>
    <row r="20" spans="1:12" x14ac:dyDescent="0.4">
      <c r="A20" s="3"/>
      <c r="B20" s="8" t="s">
        <v>62</v>
      </c>
    </row>
    <row r="21" spans="1:12" ht="27.75" customHeight="1" x14ac:dyDescent="0.4">
      <c r="A21" s="3"/>
      <c r="B21" s="12" t="s">
        <v>106</v>
      </c>
      <c r="C21" t="s">
        <v>90</v>
      </c>
      <c r="D21" t="s">
        <v>91</v>
      </c>
      <c r="E21" t="s">
        <v>92</v>
      </c>
      <c r="F21" t="s">
        <v>93</v>
      </c>
      <c r="G21" t="s">
        <v>94</v>
      </c>
      <c r="H21" s="9" t="s">
        <v>105</v>
      </c>
      <c r="I21" s="9" t="s">
        <v>104</v>
      </c>
      <c r="J21" s="9" t="s">
        <v>95</v>
      </c>
      <c r="K21" s="9" t="s">
        <v>96</v>
      </c>
      <c r="L21" s="9" t="s">
        <v>97</v>
      </c>
    </row>
    <row r="22" spans="1:12" x14ac:dyDescent="0.4">
      <c r="A22" s="3"/>
      <c r="B22" s="13" t="s">
        <v>98</v>
      </c>
      <c r="C22" s="6"/>
      <c r="D22" s="6"/>
      <c r="E22" s="6"/>
      <c r="F22" s="6"/>
    </row>
    <row r="23" spans="1:12" x14ac:dyDescent="0.4">
      <c r="A23" s="3"/>
      <c r="B23" s="8" t="s">
        <v>62</v>
      </c>
      <c r="C23" s="6"/>
      <c r="D23" s="6"/>
      <c r="E23" s="6"/>
      <c r="F23" s="6"/>
    </row>
    <row r="24" spans="1:12" ht="27.75" x14ac:dyDescent="0.4">
      <c r="A24" s="3"/>
      <c r="B24" s="7" t="s">
        <v>78</v>
      </c>
      <c r="C24" t="s">
        <v>79</v>
      </c>
    </row>
    <row r="25" spans="1:12" x14ac:dyDescent="0.4">
      <c r="A25" s="3"/>
      <c r="B25" s="8" t="s">
        <v>62</v>
      </c>
      <c r="C25" s="6"/>
      <c r="D25" s="6"/>
      <c r="E25" s="6"/>
      <c r="F25" s="6"/>
    </row>
    <row r="26" spans="1:12" x14ac:dyDescent="0.4">
      <c r="A26" s="3"/>
      <c r="B26" s="3" t="s">
        <v>77</v>
      </c>
      <c r="C26" t="s">
        <v>80</v>
      </c>
    </row>
    <row r="27" spans="1:12" x14ac:dyDescent="0.4">
      <c r="A27" s="3"/>
      <c r="B27" s="8" t="s">
        <v>62</v>
      </c>
    </row>
    <row r="28" spans="1:12" x14ac:dyDescent="0.4">
      <c r="A28" s="3" t="s">
        <v>65</v>
      </c>
    </row>
    <row r="29" spans="1:12" x14ac:dyDescent="0.4">
      <c r="A29" s="3" t="s">
        <v>39</v>
      </c>
      <c r="B29" s="3" t="s">
        <v>40</v>
      </c>
      <c r="C29" s="3" t="s">
        <v>41</v>
      </c>
    </row>
    <row r="30" spans="1:12" s="10" customFormat="1" x14ac:dyDescent="0.4">
      <c r="A30" s="10">
        <v>1</v>
      </c>
      <c r="B30" s="10">
        <v>20</v>
      </c>
      <c r="C30" s="10">
        <v>0.05</v>
      </c>
      <c r="D30" s="10">
        <v>0.01</v>
      </c>
      <c r="G30" s="17"/>
      <c r="H30" s="17"/>
      <c r="I30" s="10">
        <v>0.02</v>
      </c>
      <c r="J30" s="18">
        <v>20</v>
      </c>
      <c r="K30" s="17">
        <v>250</v>
      </c>
      <c r="L30" s="10">
        <v>500</v>
      </c>
    </row>
    <row r="31" spans="1:12" s="14" customFormat="1" x14ac:dyDescent="0.4">
      <c r="A31" s="14">
        <v>2</v>
      </c>
      <c r="B31" s="14">
        <v>11</v>
      </c>
      <c r="E31" s="14">
        <v>0.05</v>
      </c>
      <c r="F31" s="14">
        <v>0.01</v>
      </c>
      <c r="G31" s="19"/>
      <c r="H31" s="19">
        <v>20</v>
      </c>
      <c r="I31" s="19">
        <v>250</v>
      </c>
      <c r="J31" s="20"/>
    </row>
    <row r="32" spans="1:12" s="10" customFormat="1" x14ac:dyDescent="0.4">
      <c r="A32" s="10">
        <v>3</v>
      </c>
      <c r="B32" s="10">
        <v>20</v>
      </c>
      <c r="C32" s="10">
        <v>0.05</v>
      </c>
      <c r="D32" s="10">
        <v>0.01</v>
      </c>
      <c r="G32" s="17"/>
      <c r="H32" s="17"/>
      <c r="I32" s="17">
        <v>0.02</v>
      </c>
      <c r="J32" s="10">
        <v>20</v>
      </c>
      <c r="K32" s="10">
        <v>250</v>
      </c>
      <c r="L32" s="10">
        <v>500</v>
      </c>
    </row>
    <row r="33" spans="1:9" x14ac:dyDescent="0.4">
      <c r="A33">
        <v>4</v>
      </c>
      <c r="B33">
        <v>100</v>
      </c>
      <c r="G33" s="16"/>
      <c r="H33" s="16"/>
      <c r="I33" s="16"/>
    </row>
    <row r="34" spans="1:9" x14ac:dyDescent="0.4">
      <c r="A34">
        <v>5</v>
      </c>
      <c r="B34">
        <v>100</v>
      </c>
      <c r="G34" s="16"/>
      <c r="H34" s="16"/>
      <c r="I34" s="16"/>
    </row>
    <row r="35" spans="1:9" s="10" customFormat="1" x14ac:dyDescent="0.4">
      <c r="A35" s="10">
        <v>6</v>
      </c>
      <c r="B35" s="10">
        <v>20</v>
      </c>
      <c r="C35" s="10">
        <v>0.05</v>
      </c>
      <c r="D35" s="10">
        <v>0.01</v>
      </c>
    </row>
    <row r="36" spans="1:9" x14ac:dyDescent="0.4">
      <c r="A36">
        <v>7</v>
      </c>
      <c r="B36">
        <v>100</v>
      </c>
      <c r="G36" s="16"/>
      <c r="H36" s="16"/>
      <c r="I36" s="16"/>
    </row>
    <row r="37" spans="1:9" s="14" customFormat="1" x14ac:dyDescent="0.4">
      <c r="A37" s="14">
        <v>8</v>
      </c>
      <c r="B37" s="14">
        <v>11</v>
      </c>
      <c r="E37" s="14">
        <v>0.05</v>
      </c>
      <c r="F37" s="14">
        <v>0.01</v>
      </c>
      <c r="G37" s="19"/>
      <c r="H37" s="19">
        <v>20</v>
      </c>
      <c r="I37" s="19">
        <v>250</v>
      </c>
    </row>
    <row r="38" spans="1:9" x14ac:dyDescent="0.4">
      <c r="A38">
        <v>9</v>
      </c>
      <c r="B38">
        <v>100</v>
      </c>
      <c r="G38" s="16"/>
      <c r="H38" s="16"/>
      <c r="I38" s="16"/>
    </row>
    <row r="39" spans="1:9" x14ac:dyDescent="0.4">
      <c r="A39">
        <v>10</v>
      </c>
      <c r="B39">
        <v>100</v>
      </c>
    </row>
    <row r="40" spans="1:9" x14ac:dyDescent="0.4">
      <c r="A40">
        <v>11</v>
      </c>
      <c r="B40">
        <v>100</v>
      </c>
    </row>
    <row r="41" spans="1:9" x14ac:dyDescent="0.4">
      <c r="A41">
        <v>12</v>
      </c>
      <c r="B41">
        <v>100</v>
      </c>
    </row>
    <row r="42" spans="1:9" x14ac:dyDescent="0.4">
      <c r="A42">
        <v>13</v>
      </c>
      <c r="B42">
        <v>100</v>
      </c>
    </row>
    <row r="43" spans="1:9" x14ac:dyDescent="0.4">
      <c r="A43">
        <v>14</v>
      </c>
      <c r="B4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26</v>
      </c>
    </row>
    <row r="2" spans="1:2" x14ac:dyDescent="0.4">
      <c r="A2" s="3" t="s">
        <v>65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53</v>
      </c>
      <c r="B4" s="2">
        <v>50</v>
      </c>
    </row>
    <row r="5" spans="1:2" x14ac:dyDescent="0.4">
      <c r="A5" t="s">
        <v>54</v>
      </c>
      <c r="B5">
        <v>1</v>
      </c>
    </row>
    <row r="6" spans="1:2" x14ac:dyDescent="0.4">
      <c r="A6" t="s">
        <v>55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11</v>
      </c>
    </row>
    <row r="4" spans="1:7" x14ac:dyDescent="0.4">
      <c r="A4" s="5" t="s">
        <v>110</v>
      </c>
    </row>
    <row r="5" spans="1:7" x14ac:dyDescent="0.4">
      <c r="A5" s="5" t="s">
        <v>5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11" t="s">
        <v>111</v>
      </c>
    </row>
    <row r="9" spans="1:7" x14ac:dyDescent="0.4">
      <c r="A9" s="3" t="s">
        <v>65</v>
      </c>
    </row>
    <row r="10" spans="1:7" x14ac:dyDescent="0.4">
      <c r="A10" s="3" t="s">
        <v>59</v>
      </c>
      <c r="B10" s="3" t="s">
        <v>60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30"/>
  <sheetViews>
    <sheetView topLeftCell="A4" workbookViewId="0">
      <selection activeCell="D11" sqref="D11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4</v>
      </c>
    </row>
    <row r="3" spans="1:7" x14ac:dyDescent="0.4">
      <c r="A3" s="5" t="s">
        <v>109</v>
      </c>
    </row>
    <row r="4" spans="1:7" x14ac:dyDescent="0.4">
      <c r="A4" s="5" t="s">
        <v>107</v>
      </c>
    </row>
    <row r="5" spans="1:7" x14ac:dyDescent="0.4">
      <c r="A5" s="5" t="s">
        <v>108</v>
      </c>
    </row>
    <row r="6" spans="1:7" x14ac:dyDescent="0.4">
      <c r="A6" t="s">
        <v>42</v>
      </c>
    </row>
    <row r="7" spans="1:7" x14ac:dyDescent="0.4">
      <c r="A7" s="3" t="s">
        <v>19</v>
      </c>
    </row>
    <row r="8" spans="1:7" x14ac:dyDescent="0.4">
      <c r="A8" s="5">
        <v>1</v>
      </c>
    </row>
    <row r="9" spans="1:7" x14ac:dyDescent="0.4">
      <c r="A9" s="3" t="s">
        <v>65</v>
      </c>
    </row>
    <row r="10" spans="1:7" x14ac:dyDescent="0.4">
      <c r="A10" s="3" t="s">
        <v>59</v>
      </c>
      <c r="B10" s="3" t="s">
        <v>60</v>
      </c>
      <c r="C10" s="3" t="s">
        <v>0</v>
      </c>
      <c r="D10" s="3" t="s">
        <v>21</v>
      </c>
      <c r="E10" s="3" t="s">
        <v>20</v>
      </c>
      <c r="F10" s="3" t="s">
        <v>23</v>
      </c>
      <c r="G10" s="3" t="s">
        <v>22</v>
      </c>
    </row>
    <row r="11" spans="1:7" x14ac:dyDescent="0.4">
      <c r="A11">
        <v>1</v>
      </c>
      <c r="B11">
        <v>2</v>
      </c>
      <c r="C11">
        <f>0.01938/5*3</f>
        <v>1.1627999999999999E-2</v>
      </c>
      <c r="D11">
        <f>0.05917/5*3</f>
        <v>3.5502000000000006E-2</v>
      </c>
      <c r="E11">
        <v>5.28E-2</v>
      </c>
      <c r="F11">
        <v>0</v>
      </c>
      <c r="G11">
        <v>1</v>
      </c>
    </row>
    <row r="12" spans="1:7" x14ac:dyDescent="0.4">
      <c r="A12">
        <v>1</v>
      </c>
      <c r="B12">
        <v>5</v>
      </c>
      <c r="C12">
        <f>0.05403/5*3</f>
        <v>3.2418000000000002E-2</v>
      </c>
      <c r="D12">
        <f>0.22304/5*3</f>
        <v>0.133824</v>
      </c>
      <c r="E12">
        <v>4.9200000000000001E-2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f>0.04699</f>
        <v>4.6989999999999997E-2</v>
      </c>
      <c r="D13">
        <v>0.19797000000000001</v>
      </c>
      <c r="E13">
        <v>4.3799999999999999E-2</v>
      </c>
      <c r="F13">
        <v>0</v>
      </c>
      <c r="G13">
        <v>1</v>
      </c>
    </row>
    <row r="14" spans="1:7" x14ac:dyDescent="0.4">
      <c r="A14">
        <v>2</v>
      </c>
      <c r="B14">
        <v>4</v>
      </c>
      <c r="C14">
        <f>0.05811</f>
        <v>5.8110000000000002E-2</v>
      </c>
      <c r="D14">
        <v>0.17632</v>
      </c>
      <c r="E14">
        <v>3.4000000000000002E-2</v>
      </c>
      <c r="F14">
        <v>0</v>
      </c>
      <c r="G14">
        <v>1</v>
      </c>
    </row>
    <row r="15" spans="1:7" x14ac:dyDescent="0.4">
      <c r="A15">
        <v>2</v>
      </c>
      <c r="B15">
        <v>5</v>
      </c>
      <c r="C15">
        <f>0.05695</f>
        <v>5.6950000000000001E-2</v>
      </c>
      <c r="D15">
        <v>0.17388000000000001</v>
      </c>
      <c r="E15">
        <v>3.4599999999999999E-2</v>
      </c>
      <c r="F15">
        <v>0</v>
      </c>
      <c r="G15">
        <v>1</v>
      </c>
    </row>
    <row r="16" spans="1:7" x14ac:dyDescent="0.4">
      <c r="A16">
        <v>3</v>
      </c>
      <c r="B16">
        <v>4</v>
      </c>
      <c r="C16">
        <f>0.06701</f>
        <v>6.701E-2</v>
      </c>
      <c r="D16">
        <v>0.17102999999999999</v>
      </c>
      <c r="E16">
        <v>1.2800000000000001E-2</v>
      </c>
      <c r="F16">
        <v>0</v>
      </c>
      <c r="G16">
        <v>1</v>
      </c>
    </row>
    <row r="17" spans="1:7" x14ac:dyDescent="0.4">
      <c r="A17">
        <v>4</v>
      </c>
      <c r="B17">
        <v>5</v>
      </c>
      <c r="C17">
        <f>0.01335</f>
        <v>1.3350000000000001E-2</v>
      </c>
      <c r="D17">
        <v>4.2110000000000002E-2</v>
      </c>
      <c r="E17">
        <v>0</v>
      </c>
      <c r="F17">
        <v>0</v>
      </c>
      <c r="G17">
        <v>1</v>
      </c>
    </row>
    <row r="18" spans="1:7" x14ac:dyDescent="0.4">
      <c r="A18">
        <v>4</v>
      </c>
      <c r="B18">
        <v>7</v>
      </c>
      <c r="C18" s="14">
        <f>D18/10</f>
        <v>2.0912E-2</v>
      </c>
      <c r="D18">
        <v>0.20912</v>
      </c>
      <c r="E18">
        <v>0</v>
      </c>
      <c r="F18">
        <v>0</v>
      </c>
      <c r="G18">
        <v>0.97799999999999998</v>
      </c>
    </row>
    <row r="19" spans="1:7" x14ac:dyDescent="0.4">
      <c r="A19">
        <v>4</v>
      </c>
      <c r="B19">
        <v>9</v>
      </c>
      <c r="C19" s="14">
        <f>D19/10</f>
        <v>5.5618000000000001E-2</v>
      </c>
      <c r="D19">
        <v>0.55618000000000001</v>
      </c>
      <c r="E19">
        <v>0</v>
      </c>
      <c r="F19">
        <v>0</v>
      </c>
      <c r="G19">
        <v>0.96899999999999997</v>
      </c>
    </row>
    <row r="20" spans="1:7" x14ac:dyDescent="0.4">
      <c r="A20">
        <v>5</v>
      </c>
      <c r="B20">
        <v>6</v>
      </c>
      <c r="C20" s="14">
        <f>D20/10</f>
        <v>2.5202000000000002E-2</v>
      </c>
      <c r="D20">
        <v>0.25202000000000002</v>
      </c>
      <c r="E20">
        <v>0</v>
      </c>
      <c r="F20">
        <v>0</v>
      </c>
      <c r="G20">
        <v>0.93200000000000005</v>
      </c>
    </row>
    <row r="21" spans="1:7" x14ac:dyDescent="0.4">
      <c r="A21">
        <v>6</v>
      </c>
      <c r="B21">
        <v>11</v>
      </c>
      <c r="C21">
        <v>9.4979999999999995E-2</v>
      </c>
      <c r="D21">
        <v>0.19889999999999999</v>
      </c>
      <c r="E21">
        <v>0</v>
      </c>
      <c r="F21">
        <v>0</v>
      </c>
      <c r="G21">
        <v>1</v>
      </c>
    </row>
    <row r="22" spans="1:7" x14ac:dyDescent="0.4">
      <c r="A22">
        <v>6</v>
      </c>
      <c r="B22">
        <v>12</v>
      </c>
      <c r="C22">
        <v>0.12291000000000001</v>
      </c>
      <c r="D22">
        <v>0.25580999999999998</v>
      </c>
      <c r="E22">
        <v>0</v>
      </c>
      <c r="F22">
        <v>0</v>
      </c>
      <c r="G22">
        <v>1</v>
      </c>
    </row>
    <row r="23" spans="1:7" x14ac:dyDescent="0.4">
      <c r="A23">
        <v>6</v>
      </c>
      <c r="B23">
        <v>13</v>
      </c>
      <c r="C23">
        <v>6.615E-2</v>
      </c>
      <c r="D23">
        <v>0.13027</v>
      </c>
      <c r="E23">
        <v>0</v>
      </c>
      <c r="F23">
        <v>0</v>
      </c>
      <c r="G23">
        <v>1</v>
      </c>
    </row>
    <row r="24" spans="1:7" x14ac:dyDescent="0.4">
      <c r="A24">
        <v>7</v>
      </c>
      <c r="B24">
        <v>8</v>
      </c>
      <c r="C24" s="14">
        <f>D24/10</f>
        <v>1.7614999999999999E-2</v>
      </c>
      <c r="D24">
        <v>0.17615</v>
      </c>
      <c r="E24">
        <v>0</v>
      </c>
      <c r="F24">
        <v>0</v>
      </c>
      <c r="G24">
        <v>1</v>
      </c>
    </row>
    <row r="25" spans="1:7" x14ac:dyDescent="0.4">
      <c r="A25">
        <v>7</v>
      </c>
      <c r="B25">
        <v>9</v>
      </c>
      <c r="C25" s="14">
        <f>D25/10</f>
        <v>1.1001E-2</v>
      </c>
      <c r="D25">
        <v>0.11001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10</v>
      </c>
      <c r="C26">
        <v>3.1809999999999998E-2</v>
      </c>
      <c r="D26">
        <v>8.4500000000000006E-2</v>
      </c>
      <c r="E26">
        <v>0</v>
      </c>
      <c r="F26">
        <v>0</v>
      </c>
      <c r="G26">
        <v>1</v>
      </c>
    </row>
    <row r="27" spans="1:7" x14ac:dyDescent="0.4">
      <c r="A27">
        <v>9</v>
      </c>
      <c r="B27">
        <v>14</v>
      </c>
      <c r="C27">
        <v>0.12711</v>
      </c>
      <c r="D27">
        <v>0.27038000000000001</v>
      </c>
      <c r="E27">
        <v>0</v>
      </c>
      <c r="F27">
        <v>0</v>
      </c>
      <c r="G27">
        <v>1</v>
      </c>
    </row>
    <row r="28" spans="1:7" x14ac:dyDescent="0.4">
      <c r="A28">
        <v>10</v>
      </c>
      <c r="B28">
        <v>11</v>
      </c>
      <c r="C28">
        <v>8.2049999999999998E-2</v>
      </c>
      <c r="D28">
        <v>0.19206999999999999</v>
      </c>
      <c r="E28">
        <v>0</v>
      </c>
      <c r="F28">
        <v>0</v>
      </c>
      <c r="G28">
        <v>1</v>
      </c>
    </row>
    <row r="29" spans="1:7" x14ac:dyDescent="0.4">
      <c r="A29">
        <v>12</v>
      </c>
      <c r="B29">
        <v>13</v>
      </c>
      <c r="C29">
        <v>0.22092000000000001</v>
      </c>
      <c r="D29">
        <v>0.19988</v>
      </c>
      <c r="E29">
        <v>0</v>
      </c>
      <c r="F29">
        <v>0</v>
      </c>
      <c r="G29">
        <v>1</v>
      </c>
    </row>
    <row r="30" spans="1:7" x14ac:dyDescent="0.4">
      <c r="A30">
        <v>13</v>
      </c>
      <c r="B30">
        <v>14</v>
      </c>
      <c r="C30">
        <v>0.17093</v>
      </c>
      <c r="D30">
        <v>0.34802</v>
      </c>
      <c r="E30">
        <v>0</v>
      </c>
      <c r="F30">
        <v>0</v>
      </c>
      <c r="G3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37</v>
      </c>
    </row>
    <row r="2" spans="1:4" x14ac:dyDescent="0.4">
      <c r="A2" s="3" t="s">
        <v>65</v>
      </c>
    </row>
    <row r="3" spans="1:4" x14ac:dyDescent="0.4">
      <c r="A3" s="3" t="s">
        <v>66</v>
      </c>
      <c r="B3" s="3" t="s">
        <v>67</v>
      </c>
      <c r="C3" s="3"/>
      <c r="D3" s="3" t="s">
        <v>68</v>
      </c>
    </row>
    <row r="4" spans="1:4" x14ac:dyDescent="0.4">
      <c r="A4" t="s">
        <v>49</v>
      </c>
      <c r="B4">
        <v>2</v>
      </c>
      <c r="D4" t="s">
        <v>81</v>
      </c>
    </row>
    <row r="5" spans="1:4" x14ac:dyDescent="0.4">
      <c r="A5" t="s">
        <v>50</v>
      </c>
      <c r="B5">
        <v>1</v>
      </c>
      <c r="D5" t="s">
        <v>24</v>
      </c>
    </row>
    <row r="6" spans="1:4" x14ac:dyDescent="0.4">
      <c r="A6" t="s">
        <v>48</v>
      </c>
      <c r="B6">
        <v>1</v>
      </c>
      <c r="D6" t="s">
        <v>25</v>
      </c>
    </row>
    <row r="7" spans="1:4" x14ac:dyDescent="0.4">
      <c r="A7" t="s">
        <v>51</v>
      </c>
      <c r="B7">
        <v>0</v>
      </c>
      <c r="D7" t="s">
        <v>35</v>
      </c>
    </row>
    <row r="8" spans="1:4" x14ac:dyDescent="0.4">
      <c r="A8" t="s">
        <v>52</v>
      </c>
      <c r="B8">
        <v>2</v>
      </c>
      <c r="D8" t="s">
        <v>34</v>
      </c>
    </row>
    <row r="9" spans="1:4" x14ac:dyDescent="0.4">
      <c r="A9" t="s">
        <v>43</v>
      </c>
      <c r="B9">
        <v>0</v>
      </c>
      <c r="D9" t="s">
        <v>36</v>
      </c>
    </row>
    <row r="10" spans="1:4" x14ac:dyDescent="0.4">
      <c r="A10" t="s">
        <v>44</v>
      </c>
      <c r="B10">
        <v>1</v>
      </c>
      <c r="D10" t="s">
        <v>36</v>
      </c>
    </row>
    <row r="11" spans="1:4" x14ac:dyDescent="0.4">
      <c r="A11" t="s">
        <v>45</v>
      </c>
      <c r="B11">
        <v>0</v>
      </c>
      <c r="D11" t="s">
        <v>36</v>
      </c>
    </row>
    <row r="12" spans="1:4" x14ac:dyDescent="0.4">
      <c r="A12" t="s">
        <v>46</v>
      </c>
      <c r="B12">
        <v>1</v>
      </c>
      <c r="D12" t="s">
        <v>36</v>
      </c>
    </row>
    <row r="13" spans="1:4" x14ac:dyDescent="0.4">
      <c r="A13" t="s">
        <v>47</v>
      </c>
      <c r="B13">
        <v>0</v>
      </c>
      <c r="D13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2021-02-08T23:04:22Z</dcterms:modified>
</cp:coreProperties>
</file>