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GitHub\Power-System-Analysis-Toolbox\Examples\paper_duality\"/>
    </mc:Choice>
  </mc:AlternateContent>
  <xr:revisionPtr revIDLastSave="0" documentId="13_ncr:1_{24AE7E4B-C315-4D83-86B5-1E63FF9C12C6}" xr6:coauthVersionLast="46" xr6:coauthVersionMax="46" xr10:uidLastSave="{00000000-0000-0000-0000-000000000000}"/>
  <bookViews>
    <workbookView xWindow="-98" yWindow="-98" windowWidth="19396" windowHeight="10395" xr2:uid="{00000000-000D-0000-FFFF-FFFF00000000}"/>
  </bookViews>
  <sheets>
    <sheet name="PowerFlow" sheetId="1" r:id="rId1"/>
    <sheet name="Device" sheetId="3" r:id="rId2"/>
    <sheet name="Basic" sheetId="4" r:id="rId3"/>
    <sheet name="NetworkLine" sheetId="2" r:id="rId4"/>
    <sheet name="NetworkLine_IEEE Form" sheetId="5" r:id="rId5"/>
    <sheet name="Advanced Setting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5" i="3" l="1"/>
  <c r="C11" i="2"/>
  <c r="B3" i="4" l="1"/>
</calcChain>
</file>

<file path=xl/sharedStrings.xml><?xml version="1.0" encoding="utf-8"?>
<sst xmlns="http://schemas.openxmlformats.org/spreadsheetml/2006/main" count="119" uniqueCount="98">
  <si>
    <t>bus</t>
    <phoneticPr fontId="1" type="noConversion"/>
  </si>
  <si>
    <t>type</t>
    <phoneticPr fontId="1" type="noConversion"/>
  </si>
  <si>
    <t>Vsp</t>
    <phoneticPr fontId="1" type="noConversion"/>
  </si>
  <si>
    <t>theta</t>
    <phoneticPr fontId="1" type="noConversion"/>
  </si>
  <si>
    <t>PGi</t>
    <phoneticPr fontId="1" type="noConversion"/>
  </si>
  <si>
    <t>QGi</t>
    <phoneticPr fontId="1" type="noConversion"/>
  </si>
  <si>
    <t>PLi</t>
    <phoneticPr fontId="1" type="noConversion"/>
  </si>
  <si>
    <t>QLi</t>
    <phoneticPr fontId="1" type="noConversion"/>
  </si>
  <si>
    <t>Qmin</t>
    <phoneticPr fontId="1" type="noConversion"/>
  </si>
  <si>
    <t>Qmax</t>
    <phoneticPr fontId="1" type="noConversion"/>
  </si>
  <si>
    <t>from bus</t>
    <phoneticPr fontId="1" type="noConversion"/>
  </si>
  <si>
    <t>to bus</t>
    <phoneticPr fontId="1" type="noConversion"/>
  </si>
  <si>
    <t>R (pu)</t>
    <phoneticPr fontId="1" type="noConversion"/>
  </si>
  <si>
    <t>wL (pu)</t>
    <phoneticPr fontId="1" type="noConversion"/>
  </si>
  <si>
    <t>wC (pu)</t>
    <phoneticPr fontId="1" type="noConversion"/>
  </si>
  <si>
    <t>G (pu)</t>
    <phoneticPr fontId="1" type="noConversion"/>
  </si>
  <si>
    <t>inf</t>
    <phoneticPr fontId="1" type="noConversion"/>
  </si>
  <si>
    <t>bus number</t>
    <phoneticPr fontId="1" type="noConversion"/>
  </si>
  <si>
    <t>type number</t>
    <phoneticPr fontId="1" type="noConversion"/>
  </si>
  <si>
    <t>parameters</t>
    <phoneticPr fontId="1" type="noConversion"/>
  </si>
  <si>
    <t>0, Synchronous Generator</t>
    <phoneticPr fontId="1" type="noConversion"/>
  </si>
  <si>
    <t>10, PLL-Controlled VSI</t>
    <phoneticPr fontId="1" type="noConversion"/>
  </si>
  <si>
    <t>Notes:</t>
    <phoneticPr fontId="1" type="noConversion"/>
  </si>
  <si>
    <t>Data:</t>
    <phoneticPr fontId="1" type="noConversion"/>
  </si>
  <si>
    <t>type: 1-slack bus, 2-PV bus, 3-PQ bus</t>
    <phoneticPr fontId="1" type="noConversion"/>
  </si>
  <si>
    <t>The branches can be listed in arbitrary order.</t>
    <phoneticPr fontId="1" type="noConversion"/>
  </si>
  <si>
    <t>This sheet summarizes the parameters for network line impedance.</t>
    <phoneticPr fontId="1" type="noConversion"/>
  </si>
  <si>
    <t>This sheet summarizes the parameters for power flow analysis</t>
    <phoneticPr fontId="1" type="noConversion"/>
  </si>
  <si>
    <t>The buses and corresponding devices CAN be listed below in arbitrary order.</t>
    <phoneticPr fontId="1" type="noConversion"/>
  </si>
  <si>
    <t>The bus 1 HAVE TO be the slack bus, i.e., type-1 bus.</t>
    <phoneticPr fontId="1" type="noConversion"/>
  </si>
  <si>
    <t>Discretization Method</t>
    <phoneticPr fontId="1" type="noConversion"/>
  </si>
  <si>
    <t>Samping frequency (Hz)</t>
    <phoneticPr fontId="1" type="noConversion"/>
  </si>
  <si>
    <t>Linearization Times</t>
    <phoneticPr fontId="1" type="noConversion"/>
  </si>
  <si>
    <t>Discre Damping Flag</t>
    <phoneticPr fontId="1" type="noConversion"/>
  </si>
  <si>
    <t>DirectFeedthrough</t>
    <phoneticPr fontId="1" type="noConversion"/>
  </si>
  <si>
    <t>10-19, Grid-Following VSI</t>
    <phoneticPr fontId="1" type="noConversion"/>
  </si>
  <si>
    <t>20-29, Grid-Forming VSI</t>
    <phoneticPr fontId="1" type="noConversion"/>
  </si>
  <si>
    <t>21, Droop-Controlled VSI</t>
    <phoneticPr fontId="1" type="noConversion"/>
  </si>
  <si>
    <t>Zbranch = R+wL+1/(wC+G)</t>
    <phoneticPr fontId="1" type="noConversion"/>
  </si>
  <si>
    <t>0-10, Synchronous Generator</t>
    <phoneticPr fontId="1" type="noConversion"/>
  </si>
  <si>
    <t>If the parameters are left to blank, the default paramters will be used.</t>
    <phoneticPr fontId="1" type="noConversion"/>
  </si>
  <si>
    <t>PGi and QGi are in generator convention. PLi and QLi are in load convention.</t>
    <phoneticPr fontId="1" type="noConversion"/>
  </si>
  <si>
    <t>For active device (SG, VSI, etc), please use PGI and QGi. For load, please use PLi and QLi.</t>
    <phoneticPr fontId="1" type="noConversion"/>
  </si>
  <si>
    <r>
      <t xml:space="preserve">The </t>
    </r>
    <r>
      <rPr>
        <sz val="11"/>
        <color rgb="FFFF0000"/>
        <rFont val="等线"/>
        <family val="3"/>
        <charset val="134"/>
        <scheme val="minor"/>
      </rPr>
      <t>red</t>
    </r>
    <r>
      <rPr>
        <sz val="11"/>
        <color theme="1"/>
        <rFont val="等线"/>
        <family val="3"/>
        <charset val="134"/>
        <scheme val="minor"/>
      </rPr>
      <t xml:space="preserve"> highlighted devices are not available currently.</t>
    </r>
    <phoneticPr fontId="1" type="noConversion"/>
  </si>
  <si>
    <t>For adding passive load, please use PLi and QLi in the "PowerFlow" sheet.</t>
    <phoneticPr fontId="1" type="noConversion"/>
  </si>
  <si>
    <t>%%%</t>
    <phoneticPr fontId="1" type="noConversion"/>
  </si>
  <si>
    <t>100, Floating Bus (Open Circuit)</t>
    <phoneticPr fontId="1" type="noConversion"/>
  </si>
  <si>
    <t>Self branch HAS TO be GC.</t>
    <phoneticPr fontId="1" type="noConversion"/>
  </si>
  <si>
    <t>90, Infinite Bus (Short Circuit in Small-Signal)</t>
    <phoneticPr fontId="1" type="noConversion"/>
  </si>
  <si>
    <t>Mutual branch HAS TO be RL.</t>
    <phoneticPr fontId="1" type="noConversion"/>
  </si>
  <si>
    <t>wL (pu) = 0.03</t>
    <phoneticPr fontId="1" type="noConversion"/>
  </si>
  <si>
    <t>H (pu) = 3.5</t>
    <phoneticPr fontId="1" type="noConversion"/>
  </si>
  <si>
    <t>D (pu) = 5</t>
    <phoneticPr fontId="1" type="noConversion"/>
  </si>
  <si>
    <t>R (pu) = 0.01</t>
    <phoneticPr fontId="1" type="noConversion"/>
  </si>
  <si>
    <t>Vdc (pu) = 2.5</t>
    <phoneticPr fontId="1" type="noConversion"/>
  </si>
  <si>
    <t>Cdc (pu) = 1.25</t>
    <phoneticPr fontId="1" type="noConversion"/>
  </si>
  <si>
    <t>Bandwidth PLL (Hz) = 20</t>
    <phoneticPr fontId="1" type="noConversion"/>
  </si>
  <si>
    <t>Bandwidth idq (Hz) = 500</t>
    <phoneticPr fontId="1" type="noConversion"/>
  </si>
  <si>
    <t>Bandwidth vdc (Hz) = 20</t>
    <phoneticPr fontId="1" type="noConversion"/>
  </si>
  <si>
    <t>For each bus, at least ONE and only ONE device can be connected.</t>
    <phoneticPr fontId="1" type="noConversion"/>
  </si>
  <si>
    <t>This sheet summarizes the devices connected to buses.</t>
    <phoneticPr fontId="1" type="noConversion"/>
  </si>
  <si>
    <t>All self branch HAT TO be set, even with a very small value of G.</t>
    <phoneticPr fontId="1" type="noConversion"/>
  </si>
  <si>
    <t>This sheet summarizes the parameters for network line impedance in IEEE form.</t>
    <phoneticPr fontId="1" type="noConversion"/>
  </si>
  <si>
    <t>Enable:</t>
    <phoneticPr fontId="1" type="noConversion"/>
  </si>
  <si>
    <t>B/2 (pu)</t>
    <phoneticPr fontId="1" type="noConversion"/>
  </si>
  <si>
    <t>X (pu)</t>
    <phoneticPr fontId="1" type="noConversion"/>
  </si>
  <si>
    <t>Turns Ratio</t>
    <phoneticPr fontId="1" type="noConversion"/>
  </si>
  <si>
    <t>G/2 (pu)</t>
    <phoneticPr fontId="1" type="noConversion"/>
  </si>
  <si>
    <t>The transformer is added between FromBus and Zbranch</t>
    <phoneticPr fontId="1" type="noConversion"/>
  </si>
  <si>
    <t>Turns Ratio (pu)</t>
    <phoneticPr fontId="1" type="noConversion"/>
  </si>
  <si>
    <t>If using this sheet, please set enable from 0 to 1, then this sheet will over-write "NetworkLine"</t>
    <phoneticPr fontId="1" type="noConversion"/>
  </si>
  <si>
    <t>Data Form with Default Values:</t>
    <phoneticPr fontId="1" type="noConversion"/>
  </si>
  <si>
    <t>Enable_SimulinkModel</t>
    <phoneticPr fontId="1" type="noConversion"/>
  </si>
  <si>
    <t>Enable_PlotPole</t>
    <phoneticPr fontId="1" type="noConversion"/>
  </si>
  <si>
    <t>Enable_PlotAdmittance</t>
    <phoneticPr fontId="1" type="noConversion"/>
  </si>
  <si>
    <t>This sheets summaries advanced settings for the toolbox</t>
    <phoneticPr fontId="1" type="noConversion"/>
  </si>
  <si>
    <t>1-Forward Eular, 2-Hybrid Euler-Trapezoidal, 3-Virtual damping</t>
    <phoneticPr fontId="1" type="noConversion"/>
  </si>
  <si>
    <t>1-Enable, 2-Disable</t>
    <phoneticPr fontId="1" type="noConversion"/>
  </si>
  <si>
    <t>1-Initial step, 2-Every step</t>
    <phoneticPr fontId="1" type="noConversion"/>
  </si>
  <si>
    <t>1-With virtual damping resistor, 2-Without virtual damping resistor</t>
    <phoneticPr fontId="1" type="noConversion"/>
  </si>
  <si>
    <t>1-Yes, 2-No</t>
    <phoneticPr fontId="1" type="noConversion"/>
  </si>
  <si>
    <t>Base Frequency (Hz)</t>
    <phoneticPr fontId="1" type="noConversion"/>
  </si>
  <si>
    <t>Base Power (VA)</t>
    <phoneticPr fontId="1" type="noConversion"/>
  </si>
  <si>
    <t>Base Voltage (V)</t>
    <phoneticPr fontId="1" type="noConversion"/>
  </si>
  <si>
    <t>This sheet summarizes basic settings</t>
    <phoneticPr fontId="1" type="noConversion"/>
  </si>
  <si>
    <t>Enable_PrintOutput</t>
    <phoneticPr fontId="1" type="noConversion"/>
  </si>
  <si>
    <t>Enable_PlotSwing</t>
    <phoneticPr fontId="1" type="noConversion"/>
  </si>
  <si>
    <t>Power Flow Algorithm</t>
    <phoneticPr fontId="1" type="noConversion"/>
  </si>
  <si>
    <t>wLf = 0.05 pu</t>
    <phoneticPr fontId="1" type="noConversion"/>
  </si>
  <si>
    <t>Rf = 0.05/5 pu</t>
    <phoneticPr fontId="1" type="noConversion"/>
  </si>
  <si>
    <t>wCf = 0.02 pu</t>
    <phoneticPr fontId="1" type="noConversion"/>
  </si>
  <si>
    <t>wLc = 0.01 pu</t>
    <phoneticPr fontId="1" type="noConversion"/>
  </si>
  <si>
    <t>Rc = 0.01/5 pu</t>
    <phoneticPr fontId="1" type="noConversion"/>
  </si>
  <si>
    <t>Xov = 0 pu</t>
    <phoneticPr fontId="1" type="noConversion"/>
  </si>
  <si>
    <t>w Droop Gain Dw
= 5/100 pu</t>
    <phoneticPr fontId="1" type="noConversion"/>
  </si>
  <si>
    <t>Bandwidth Droop
= 20 Hz</t>
    <phoneticPr fontId="1" type="noConversion"/>
  </si>
  <si>
    <t>Bandwidth vdq
= 250 Hz</t>
    <phoneticPr fontId="1" type="noConversion"/>
  </si>
  <si>
    <t>Bandwidth idq
= 500 Hz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</si>
</sst>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1" fontId="0" fillId="0" borderId="0" xfId="0" applyNumberFormat="1"/>
    <xf numFmtId="176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topLeftCell="A2" workbookViewId="0">
      <selection activeCell="F11" sqref="F11"/>
    </sheetView>
  </sheetViews>
  <sheetFormatPr defaultRowHeight="13.9" x14ac:dyDescent="0.4"/>
  <sheetData>
    <row r="1" spans="1:10" x14ac:dyDescent="0.4">
      <c r="A1" s="4" t="s">
        <v>27</v>
      </c>
    </row>
    <row r="2" spans="1:10" x14ac:dyDescent="0.4">
      <c r="A2" s="4" t="s">
        <v>22</v>
      </c>
    </row>
    <row r="3" spans="1:10" x14ac:dyDescent="0.4">
      <c r="A3" t="s">
        <v>24</v>
      </c>
    </row>
    <row r="4" spans="1:10" x14ac:dyDescent="0.4">
      <c r="A4" t="s">
        <v>29</v>
      </c>
    </row>
    <row r="5" spans="1:10" x14ac:dyDescent="0.4">
      <c r="A5" t="s">
        <v>41</v>
      </c>
    </row>
    <row r="6" spans="1:10" x14ac:dyDescent="0.4">
      <c r="A6" t="s">
        <v>42</v>
      </c>
    </row>
    <row r="7" spans="1:10" x14ac:dyDescent="0.4">
      <c r="A7" s="4" t="s">
        <v>23</v>
      </c>
    </row>
    <row r="8" spans="1:10" x14ac:dyDescent="0.4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</row>
    <row r="9" spans="1:10" x14ac:dyDescent="0.4">
      <c r="A9">
        <v>1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-1</v>
      </c>
      <c r="J9">
        <v>1</v>
      </c>
    </row>
    <row r="10" spans="1:10" x14ac:dyDescent="0.4">
      <c r="A10">
        <v>2</v>
      </c>
      <c r="B10">
        <v>3</v>
      </c>
      <c r="C10">
        <v>1</v>
      </c>
      <c r="D10">
        <v>0</v>
      </c>
      <c r="E10">
        <v>0</v>
      </c>
      <c r="F10">
        <v>1E-4</v>
      </c>
      <c r="G10">
        <v>0</v>
      </c>
      <c r="H10">
        <v>0</v>
      </c>
      <c r="I10">
        <v>-1</v>
      </c>
      <c r="J10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45F5B-1D7A-4323-9AD6-5FF81941CA24}">
  <dimension ref="A1:L25"/>
  <sheetViews>
    <sheetView topLeftCell="A7" workbookViewId="0">
      <selection activeCell="C25" sqref="C25"/>
    </sheetView>
  </sheetViews>
  <sheetFormatPr defaultRowHeight="13.9" x14ac:dyDescent="0.4"/>
  <cols>
    <col min="1" max="1" width="10.6640625" customWidth="1"/>
    <col min="2" max="2" width="31.59765625" customWidth="1"/>
    <col min="3" max="3" width="13.9296875" customWidth="1"/>
    <col min="4" max="4" width="15.265625" customWidth="1"/>
    <col min="5" max="5" width="13.796875" customWidth="1"/>
    <col min="6" max="6" width="12.6640625" customWidth="1"/>
    <col min="7" max="7" width="22.46484375" customWidth="1"/>
    <col min="8" max="8" width="22.265625" customWidth="1"/>
    <col min="9" max="9" width="24.1328125" customWidth="1"/>
    <col min="10" max="10" width="19" customWidth="1"/>
    <col min="11" max="11" width="15" customWidth="1"/>
    <col min="12" max="12" width="16.59765625" customWidth="1"/>
  </cols>
  <sheetData>
    <row r="1" spans="1:12" x14ac:dyDescent="0.4">
      <c r="A1" s="3" t="s">
        <v>60</v>
      </c>
    </row>
    <row r="2" spans="1:12" x14ac:dyDescent="0.4">
      <c r="A2" s="3" t="s">
        <v>22</v>
      </c>
    </row>
    <row r="3" spans="1:12" x14ac:dyDescent="0.4">
      <c r="A3" s="5" t="s">
        <v>59</v>
      </c>
    </row>
    <row r="4" spans="1:12" x14ac:dyDescent="0.4">
      <c r="A4" s="5" t="s">
        <v>28</v>
      </c>
    </row>
    <row r="5" spans="1:12" x14ac:dyDescent="0.4">
      <c r="A5" s="5" t="s">
        <v>40</v>
      </c>
    </row>
    <row r="6" spans="1:12" x14ac:dyDescent="0.4">
      <c r="A6" s="5" t="s">
        <v>43</v>
      </c>
    </row>
    <row r="7" spans="1:12" x14ac:dyDescent="0.4">
      <c r="A7" s="5" t="s">
        <v>44</v>
      </c>
    </row>
    <row r="8" spans="1:12" x14ac:dyDescent="0.4">
      <c r="A8" s="3" t="s">
        <v>71</v>
      </c>
    </row>
    <row r="9" spans="1:12" x14ac:dyDescent="0.4">
      <c r="A9" s="3"/>
      <c r="B9" s="3" t="s">
        <v>39</v>
      </c>
      <c r="C9" t="s">
        <v>51</v>
      </c>
      <c r="D9" t="s">
        <v>52</v>
      </c>
      <c r="E9" t="s">
        <v>50</v>
      </c>
      <c r="F9" t="s">
        <v>53</v>
      </c>
    </row>
    <row r="10" spans="1:12" x14ac:dyDescent="0.4">
      <c r="A10" s="3"/>
      <c r="B10" t="s">
        <v>20</v>
      </c>
    </row>
    <row r="11" spans="1:12" x14ac:dyDescent="0.4">
      <c r="A11" s="3"/>
      <c r="B11" s="8" t="s">
        <v>45</v>
      </c>
    </row>
    <row r="12" spans="1:12" x14ac:dyDescent="0.4">
      <c r="A12" s="3"/>
      <c r="B12" s="3" t="s">
        <v>35</v>
      </c>
      <c r="C12" t="s">
        <v>54</v>
      </c>
      <c r="D12" t="s">
        <v>55</v>
      </c>
      <c r="E12" t="s">
        <v>50</v>
      </c>
      <c r="F12" t="s">
        <v>53</v>
      </c>
      <c r="G12" t="s">
        <v>58</v>
      </c>
      <c r="H12" t="s">
        <v>56</v>
      </c>
      <c r="I12" t="s">
        <v>57</v>
      </c>
    </row>
    <row r="13" spans="1:12" x14ac:dyDescent="0.4">
      <c r="A13" s="3"/>
      <c r="B13" t="s">
        <v>21</v>
      </c>
    </row>
    <row r="14" spans="1:12" x14ac:dyDescent="0.4">
      <c r="A14" s="3"/>
      <c r="B14" s="8" t="s">
        <v>45</v>
      </c>
    </row>
    <row r="15" spans="1:12" ht="31.9" customHeight="1" x14ac:dyDescent="0.4">
      <c r="A15" s="3"/>
      <c r="B15" s="6" t="s">
        <v>36</v>
      </c>
      <c r="C15" t="s">
        <v>88</v>
      </c>
      <c r="D15" t="s">
        <v>89</v>
      </c>
      <c r="E15" t="s">
        <v>90</v>
      </c>
      <c r="F15" t="s">
        <v>91</v>
      </c>
      <c r="G15" t="s">
        <v>92</v>
      </c>
      <c r="H15" s="9" t="s">
        <v>93</v>
      </c>
      <c r="I15" s="9" t="s">
        <v>94</v>
      </c>
      <c r="J15" s="9" t="s">
        <v>95</v>
      </c>
      <c r="K15" s="9" t="s">
        <v>96</v>
      </c>
      <c r="L15" s="9" t="s">
        <v>97</v>
      </c>
    </row>
    <row r="16" spans="1:12" x14ac:dyDescent="0.4">
      <c r="A16" s="3"/>
      <c r="B16" s="7" t="s">
        <v>37</v>
      </c>
      <c r="C16" s="7"/>
      <c r="D16" s="7"/>
      <c r="E16" s="7"/>
      <c r="F16" s="7"/>
    </row>
    <row r="17" spans="1:9" x14ac:dyDescent="0.4">
      <c r="A17" s="3"/>
      <c r="B17" s="8" t="s">
        <v>45</v>
      </c>
      <c r="C17" s="7"/>
      <c r="D17" s="7"/>
      <c r="E17" s="7"/>
      <c r="F17" s="7"/>
    </row>
    <row r="18" spans="1:9" x14ac:dyDescent="0.4">
      <c r="A18" s="3"/>
      <c r="B18" s="3" t="s">
        <v>48</v>
      </c>
    </row>
    <row r="19" spans="1:9" x14ac:dyDescent="0.4">
      <c r="A19" s="3"/>
      <c r="B19" s="8" t="s">
        <v>45</v>
      </c>
      <c r="C19" s="7"/>
      <c r="D19" s="7"/>
      <c r="E19" s="7"/>
      <c r="F19" s="7"/>
    </row>
    <row r="20" spans="1:9" x14ac:dyDescent="0.4">
      <c r="A20" s="3"/>
      <c r="B20" s="3" t="s">
        <v>46</v>
      </c>
    </row>
    <row r="21" spans="1:9" x14ac:dyDescent="0.4">
      <c r="A21" s="3"/>
      <c r="B21" s="5" t="s">
        <v>45</v>
      </c>
    </row>
    <row r="22" spans="1:9" x14ac:dyDescent="0.4">
      <c r="A22" s="3" t="s">
        <v>23</v>
      </c>
    </row>
    <row r="23" spans="1:9" x14ac:dyDescent="0.4">
      <c r="A23" t="s">
        <v>17</v>
      </c>
      <c r="B23" t="s">
        <v>18</v>
      </c>
      <c r="C23" t="s">
        <v>19</v>
      </c>
    </row>
    <row r="24" spans="1:9" x14ac:dyDescent="0.4">
      <c r="A24">
        <v>1</v>
      </c>
      <c r="B24">
        <v>90</v>
      </c>
      <c r="C24" s="2"/>
      <c r="D24" s="2"/>
      <c r="E24" s="2"/>
      <c r="H24" s="2"/>
      <c r="I24" s="2"/>
    </row>
    <row r="25" spans="1:9" x14ac:dyDescent="0.4">
      <c r="A25">
        <v>2</v>
      </c>
      <c r="B25">
        <v>20</v>
      </c>
      <c r="C25" s="2"/>
      <c r="D25" s="2"/>
      <c r="E25" s="2"/>
      <c r="F25" s="2">
        <v>1E-4</v>
      </c>
      <c r="G25" s="2">
        <f>0.0001/5</f>
        <v>2.0000000000000002E-5</v>
      </c>
      <c r="H25" s="2"/>
      <c r="I25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3A31-1E5A-4104-8C10-8E6599437516}">
  <dimension ref="A1:B6"/>
  <sheetViews>
    <sheetView workbookViewId="0">
      <selection activeCell="B4" sqref="B4"/>
    </sheetView>
  </sheetViews>
  <sheetFormatPr defaultRowHeight="13.9" x14ac:dyDescent="0.4"/>
  <cols>
    <col min="1" max="1" width="22" customWidth="1"/>
    <col min="2" max="2" width="18.53125" customWidth="1"/>
    <col min="3" max="3" width="14.9296875" customWidth="1"/>
    <col min="4" max="4" width="15.73046875" customWidth="1"/>
  </cols>
  <sheetData>
    <row r="1" spans="1:2" x14ac:dyDescent="0.4">
      <c r="A1" s="3" t="s">
        <v>84</v>
      </c>
    </row>
    <row r="2" spans="1:2" x14ac:dyDescent="0.4">
      <c r="A2" s="3" t="s">
        <v>23</v>
      </c>
    </row>
    <row r="3" spans="1:2" x14ac:dyDescent="0.4">
      <c r="A3" s="5" t="s">
        <v>31</v>
      </c>
      <c r="B3" s="1">
        <f>B4*1000</f>
        <v>50000</v>
      </c>
    </row>
    <row r="4" spans="1:2" x14ac:dyDescent="0.4">
      <c r="A4" t="s">
        <v>81</v>
      </c>
      <c r="B4" s="2">
        <v>50</v>
      </c>
    </row>
    <row r="5" spans="1:2" x14ac:dyDescent="0.4">
      <c r="A5" t="s">
        <v>82</v>
      </c>
      <c r="B5">
        <v>1</v>
      </c>
    </row>
    <row r="6" spans="1:2" x14ac:dyDescent="0.4">
      <c r="A6" t="s">
        <v>83</v>
      </c>
      <c r="B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C2B6E-74BD-40FA-8EB6-D64D8C21837A}">
  <dimension ref="A1:G11"/>
  <sheetViews>
    <sheetView workbookViewId="0">
      <selection activeCell="D20" sqref="D20"/>
    </sheetView>
  </sheetViews>
  <sheetFormatPr defaultRowHeight="13.9" x14ac:dyDescent="0.4"/>
  <cols>
    <col min="7" max="7" width="14.796875" customWidth="1"/>
  </cols>
  <sheetData>
    <row r="1" spans="1:7" x14ac:dyDescent="0.4">
      <c r="A1" s="3" t="s">
        <v>26</v>
      </c>
    </row>
    <row r="2" spans="1:7" x14ac:dyDescent="0.4">
      <c r="A2" s="3" t="s">
        <v>22</v>
      </c>
    </row>
    <row r="3" spans="1:7" x14ac:dyDescent="0.4">
      <c r="A3" s="5" t="s">
        <v>38</v>
      </c>
    </row>
    <row r="4" spans="1:7" x14ac:dyDescent="0.4">
      <c r="A4" s="5" t="s">
        <v>68</v>
      </c>
    </row>
    <row r="5" spans="1:7" x14ac:dyDescent="0.4">
      <c r="A5" s="5" t="s">
        <v>25</v>
      </c>
    </row>
    <row r="6" spans="1:7" x14ac:dyDescent="0.4">
      <c r="A6" s="5" t="s">
        <v>49</v>
      </c>
    </row>
    <row r="7" spans="1:7" x14ac:dyDescent="0.4">
      <c r="A7" s="5" t="s">
        <v>47</v>
      </c>
    </row>
    <row r="8" spans="1:7" x14ac:dyDescent="0.4">
      <c r="A8" s="5" t="s">
        <v>61</v>
      </c>
    </row>
    <row r="9" spans="1:7" x14ac:dyDescent="0.4">
      <c r="A9" s="3" t="s">
        <v>23</v>
      </c>
    </row>
    <row r="10" spans="1:7" x14ac:dyDescent="0.4">
      <c r="A10" t="s">
        <v>10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t="s">
        <v>69</v>
      </c>
    </row>
    <row r="11" spans="1:7" x14ac:dyDescent="0.4">
      <c r="A11">
        <v>1</v>
      </c>
      <c r="B11">
        <v>2</v>
      </c>
      <c r="C11">
        <f>D11/5</f>
        <v>0.02</v>
      </c>
      <c r="D11">
        <v>0.1</v>
      </c>
      <c r="E11">
        <v>0</v>
      </c>
      <c r="F11" t="s">
        <v>16</v>
      </c>
      <c r="G1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00B5E-E2E7-41B8-8388-8931D474EA96}">
  <dimension ref="A1:G11"/>
  <sheetViews>
    <sheetView workbookViewId="0">
      <selection activeCell="F15" sqref="F15"/>
    </sheetView>
  </sheetViews>
  <sheetFormatPr defaultRowHeight="13.9" x14ac:dyDescent="0.4"/>
  <sheetData>
    <row r="1" spans="1:7" x14ac:dyDescent="0.4">
      <c r="A1" s="3" t="s">
        <v>62</v>
      </c>
    </row>
    <row r="2" spans="1:7" x14ac:dyDescent="0.4">
      <c r="A2" s="3" t="s">
        <v>22</v>
      </c>
    </row>
    <row r="3" spans="1:7" x14ac:dyDescent="0.4">
      <c r="A3" t="s">
        <v>70</v>
      </c>
    </row>
    <row r="4" spans="1:7" x14ac:dyDescent="0.4">
      <c r="A4" s="3" t="s">
        <v>63</v>
      </c>
    </row>
    <row r="5" spans="1:7" x14ac:dyDescent="0.4">
      <c r="A5" s="5">
        <v>0</v>
      </c>
    </row>
    <row r="6" spans="1:7" x14ac:dyDescent="0.4">
      <c r="A6" s="3" t="s">
        <v>23</v>
      </c>
    </row>
    <row r="7" spans="1:7" x14ac:dyDescent="0.4">
      <c r="A7" t="s">
        <v>10</v>
      </c>
      <c r="B7" t="s">
        <v>11</v>
      </c>
      <c r="C7" t="s">
        <v>12</v>
      </c>
      <c r="D7" t="s">
        <v>65</v>
      </c>
      <c r="E7" t="s">
        <v>64</v>
      </c>
      <c r="F7" t="s">
        <v>67</v>
      </c>
      <c r="G7" t="s">
        <v>66</v>
      </c>
    </row>
    <row r="8" spans="1:7" x14ac:dyDescent="0.4">
      <c r="E8" s="1"/>
    </row>
    <row r="9" spans="1:7" x14ac:dyDescent="0.4">
      <c r="E9" s="1"/>
    </row>
    <row r="10" spans="1:7" x14ac:dyDescent="0.4">
      <c r="E10" s="1"/>
    </row>
    <row r="11" spans="1:7" x14ac:dyDescent="0.4">
      <c r="E1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CB373-2341-40B6-A375-7BA50357479A}">
  <dimension ref="A1:D12"/>
  <sheetViews>
    <sheetView workbookViewId="0">
      <selection activeCell="B9" sqref="B9"/>
    </sheetView>
  </sheetViews>
  <sheetFormatPr defaultRowHeight="13.9" x14ac:dyDescent="0.4"/>
  <cols>
    <col min="1" max="1" width="20.73046875" customWidth="1"/>
  </cols>
  <sheetData>
    <row r="1" spans="1:4" x14ac:dyDescent="0.4">
      <c r="A1" s="3" t="s">
        <v>75</v>
      </c>
    </row>
    <row r="2" spans="1:4" x14ac:dyDescent="0.4">
      <c r="A2" s="3" t="s">
        <v>23</v>
      </c>
    </row>
    <row r="3" spans="1:4" x14ac:dyDescent="0.4">
      <c r="A3" t="s">
        <v>30</v>
      </c>
      <c r="B3">
        <v>2</v>
      </c>
      <c r="D3" t="s">
        <v>76</v>
      </c>
    </row>
    <row r="4" spans="1:4" x14ac:dyDescent="0.4">
      <c r="A4" t="s">
        <v>32</v>
      </c>
      <c r="B4">
        <v>1</v>
      </c>
      <c r="D4" t="s">
        <v>78</v>
      </c>
    </row>
    <row r="5" spans="1:4" x14ac:dyDescent="0.4">
      <c r="A5" t="s">
        <v>33</v>
      </c>
      <c r="B5">
        <v>1</v>
      </c>
      <c r="D5" t="s">
        <v>79</v>
      </c>
    </row>
    <row r="6" spans="1:4" x14ac:dyDescent="0.4">
      <c r="A6" t="s">
        <v>34</v>
      </c>
      <c r="B6">
        <v>0</v>
      </c>
      <c r="D6" t="s">
        <v>80</v>
      </c>
    </row>
    <row r="7" spans="1:4" x14ac:dyDescent="0.4">
      <c r="A7" t="s">
        <v>87</v>
      </c>
      <c r="B7">
        <v>1</v>
      </c>
    </row>
    <row r="8" spans="1:4" x14ac:dyDescent="0.4">
      <c r="A8" t="s">
        <v>72</v>
      </c>
      <c r="B8">
        <v>0</v>
      </c>
      <c r="D8" t="s">
        <v>77</v>
      </c>
    </row>
    <row r="9" spans="1:4" x14ac:dyDescent="0.4">
      <c r="A9" t="s">
        <v>73</v>
      </c>
      <c r="B9">
        <v>1</v>
      </c>
      <c r="D9" t="s">
        <v>77</v>
      </c>
    </row>
    <row r="10" spans="1:4" x14ac:dyDescent="0.4">
      <c r="A10" t="s">
        <v>74</v>
      </c>
      <c r="B10">
        <v>1</v>
      </c>
      <c r="D10" t="s">
        <v>77</v>
      </c>
    </row>
    <row r="11" spans="1:4" x14ac:dyDescent="0.4">
      <c r="A11" t="s">
        <v>85</v>
      </c>
      <c r="B11">
        <v>1</v>
      </c>
      <c r="D11" t="s">
        <v>77</v>
      </c>
    </row>
    <row r="12" spans="1:4" x14ac:dyDescent="0.4">
      <c r="A12" t="s">
        <v>86</v>
      </c>
      <c r="B12">
        <v>1</v>
      </c>
      <c r="D12" t="s">
        <v>77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PowerFlow</vt:lpstr>
      <vt:lpstr>Device</vt:lpstr>
      <vt:lpstr>Basic</vt:lpstr>
      <vt:lpstr>NetworkLine</vt:lpstr>
      <vt:lpstr>NetworkLine_IEEE Form</vt:lpstr>
      <vt:lpstr>Advanced Setting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admin_user</dc:creator>
  <cp:lastModifiedBy>admin_user</cp:lastModifiedBy>
  <dcterms:created xsi:type="dcterms:W3CDTF">2015-06-05T18:17:20Z</dcterms:created>
  <dcterms:modified xsi:type="dcterms:W3CDTF">2021-02-05T19:58:26Z</dcterms:modified>
</cp:coreProperties>
</file>