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Ia Ib Ic" sheetId="1" r:id="rId1"/>
    <sheet name="Va Vb Vc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32" i="3" l="1"/>
  <c r="L31" i="3"/>
  <c r="L30" i="3"/>
  <c r="J32" i="3"/>
  <c r="J31" i="3"/>
  <c r="J30" i="3"/>
  <c r="H32" i="3"/>
  <c r="H31" i="3"/>
  <c r="H30" i="3"/>
  <c r="L21" i="3"/>
  <c r="J21" i="3"/>
  <c r="H21" i="3"/>
  <c r="M14" i="3"/>
  <c r="K14" i="3"/>
  <c r="I14" i="3"/>
  <c r="M6" i="3"/>
  <c r="K6" i="3"/>
  <c r="I6" i="3"/>
  <c r="L8" i="2" l="1"/>
  <c r="J8" i="2"/>
  <c r="H8" i="2"/>
  <c r="L7" i="2"/>
  <c r="J7" i="2"/>
  <c r="H7" i="2"/>
  <c r="L6" i="2"/>
  <c r="J6" i="2"/>
  <c r="H6" i="2"/>
  <c r="L6" i="1" l="1"/>
  <c r="L5" i="1"/>
  <c r="L4" i="1"/>
  <c r="J6" i="1"/>
  <c r="J5" i="1"/>
  <c r="J4" i="1"/>
  <c r="H6" i="1"/>
  <c r="H5" i="1"/>
  <c r="H4" i="1"/>
</calcChain>
</file>

<file path=xl/sharedStrings.xml><?xml version="1.0" encoding="utf-8"?>
<sst xmlns="http://schemas.openxmlformats.org/spreadsheetml/2006/main" count="59" uniqueCount="39">
  <si>
    <t>])</t>
  </si>
  <si>
    <t>Phase A magnitude</t>
  </si>
  <si>
    <t>Phase A angle</t>
  </si>
  <si>
    <t>Phase B magnitude</t>
  </si>
  <si>
    <t>Phase B angle</t>
  </si>
  <si>
    <t>Phase C magnitude</t>
  </si>
  <si>
    <t>Phase C angle</t>
  </si>
  <si>
    <t>Ia_pf = np.matrix([</t>
  </si>
  <si>
    <t>Ib_pf = np.matrix([</t>
  </si>
  <si>
    <t>Ic_pf = np.matrix([</t>
  </si>
  <si>
    <t>This can be used for both I and V components</t>
  </si>
  <si>
    <t xml:space="preserve">Open Power Factory results in this order and paste the results of Voltage and currents to get </t>
  </si>
  <si>
    <t>Va_pf = np.matrix([</t>
  </si>
  <si>
    <t>Vb_pf = np.matrix([</t>
  </si>
  <si>
    <t>Vc_pf = np.matrix([</t>
  </si>
  <si>
    <t>Goto File - Options - Advanced - Use system seperators</t>
  </si>
  <si>
    <t>Goto File - Options - Advanced -  Uncheck 'Use system seperators' and change to decimal seperator as ' .' And thousand seperator as ','</t>
  </si>
  <si>
    <t>Slack Current</t>
  </si>
  <si>
    <t>Slack Voltage</t>
  </si>
  <si>
    <t>Ia_sl_pf = np.matrix([</t>
  </si>
  <si>
    <t>Ib_sl_pf = np.matrix([</t>
  </si>
  <si>
    <t>Ic_sl_pf = np.matrix([</t>
  </si>
  <si>
    <t>Va_sl_pf = np.matrix([</t>
  </si>
  <si>
    <t>Vb_sl_pf = np.matrix([</t>
  </si>
  <si>
    <t>Vc_sl_pf = np.matrix([</t>
  </si>
  <si>
    <t>Sabc Slack</t>
  </si>
  <si>
    <t xml:space="preserve"> </t>
  </si>
  <si>
    <t>Sabc_pq_sp =  np.matrix(   [</t>
  </si>
  <si>
    <t>]</t>
  </si>
  <si>
    <t xml:space="preserve">                    ,dtype = np.complex </t>
  </si>
  <si>
    <t xml:space="preserve">                    ) #kW and kVAr</t>
  </si>
  <si>
    <t>Sabc_sl_sp =  np.matrix(   [</t>
  </si>
  <si>
    <t>Sabc PQ</t>
  </si>
  <si>
    <t>A</t>
  </si>
  <si>
    <t>A, deg</t>
  </si>
  <si>
    <t>B</t>
  </si>
  <si>
    <t>B, deg</t>
  </si>
  <si>
    <t>C</t>
  </si>
  <si>
    <t>C, 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</si>
</sst>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4"/>
  <sheetViews>
    <sheetView tabSelected="1" workbookViewId="0">
      <selection activeCell="L3" sqref="L3:L7"/>
    </sheetView>
  </sheetViews>
  <sheetFormatPr defaultRowHeight="15" x14ac:dyDescent="0.25"/>
  <cols>
    <col min="1" max="1" width="18.28515625" style="1" bestFit="1" customWidth="1"/>
    <col min="2" max="2" width="15.42578125" style="1" bestFit="1" customWidth="1"/>
    <col min="3" max="3" width="13.7109375" style="1" bestFit="1" customWidth="1"/>
    <col min="4" max="4" width="16.42578125" style="1" bestFit="1" customWidth="1"/>
    <col min="5" max="5" width="13.7109375" style="1" bestFit="1" customWidth="1"/>
    <col min="6" max="6" width="15.7109375" style="1" bestFit="1" customWidth="1"/>
  </cols>
  <sheetData>
    <row r="3" spans="1:12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J3" s="1" t="s">
        <v>8</v>
      </c>
      <c r="L3" s="1" t="s">
        <v>9</v>
      </c>
    </row>
    <row r="4" spans="1:12" x14ac:dyDescent="0.25">
      <c r="A4" s="1">
        <v>0.85361334927999999</v>
      </c>
      <c r="B4" s="1">
        <v>-22.597021296000001</v>
      </c>
      <c r="C4" s="1">
        <v>1.609734392</v>
      </c>
      <c r="D4" s="1">
        <v>-158.13889773</v>
      </c>
      <c r="E4" s="1">
        <v>0.31635572983999999</v>
      </c>
      <c r="F4" s="1">
        <v>107.76170403</v>
      </c>
      <c r="H4" t="str">
        <f>CONCATENATE("[",A4,"*np.exp(1j*np.deg2rad(",B4,"))],")</f>
        <v>[0.85361334928*np.exp(1j*np.deg2rad(-22.597021296))],</v>
      </c>
      <c r="J4" t="str">
        <f>CONCATENATE("[",C4,"*np.exp(1j*np.deg2rad(",D4,"))],")</f>
        <v>[1.609734392*np.exp(1j*np.deg2rad(-158.13889773))],</v>
      </c>
      <c r="L4" t="str">
        <f>CONCATENATE("[",E4,"*np.exp(1j*np.deg2rad(",F4,"))],")</f>
        <v>[0.31635572984*np.exp(1j*np.deg2rad(107.76170403))],</v>
      </c>
    </row>
    <row r="5" spans="1:12" x14ac:dyDescent="0.25">
      <c r="A5" s="1">
        <v>1.1217345202</v>
      </c>
      <c r="B5" s="1">
        <v>-45.833804321000002</v>
      </c>
      <c r="C5" s="1">
        <v>0.28984573029999999</v>
      </c>
      <c r="D5" s="1">
        <v>-177.53818591000001</v>
      </c>
      <c r="E5" s="1">
        <v>0.17162062815000001</v>
      </c>
      <c r="F5" s="1">
        <v>95.275718806</v>
      </c>
      <c r="H5" t="str">
        <f t="shared" ref="H5" si="0">CONCATENATE("[",A5,"*np.exp(1j*np.deg2rad(",B5,"))],")</f>
        <v>[1.1217345202*np.exp(1j*np.deg2rad(-45.833804321))],</v>
      </c>
      <c r="J5" t="str">
        <f t="shared" ref="J5" si="1">CONCATENATE("[",C5,"*np.exp(1j*np.deg2rad(",D5,"))],")</f>
        <v>[0.2898457303*np.exp(1j*np.deg2rad(-177.53818591))],</v>
      </c>
      <c r="L5" t="str">
        <f t="shared" ref="L5" si="2">CONCATENATE("[",E5,"*np.exp(1j*np.deg2rad(",F5,"))],")</f>
        <v>[0.17162062815*np.exp(1j*np.deg2rad(95.275718806))],</v>
      </c>
    </row>
    <row r="6" spans="1:12" x14ac:dyDescent="0.25">
      <c r="A6" s="1">
        <v>0.54690896501999997</v>
      </c>
      <c r="B6" s="1">
        <v>-2.4474461726999999</v>
      </c>
      <c r="C6" s="1">
        <v>0.90680096195000004</v>
      </c>
      <c r="D6" s="1">
        <v>-137.21052139</v>
      </c>
      <c r="E6" s="1">
        <v>0.65033987737999999</v>
      </c>
      <c r="F6" s="1">
        <v>79.452062479999995</v>
      </c>
      <c r="H6" t="str">
        <f>CONCATENATE("[",A6,"*np.exp(1j*np.deg2rad(",B6,"))]")</f>
        <v>[0.54690896502*np.exp(1j*np.deg2rad(-2.4474461727))]</v>
      </c>
      <c r="J6" t="str">
        <f>CONCATENATE("[",C6,"*np.exp(1j*np.deg2rad(",D6,"))]")</f>
        <v>[0.90680096195*np.exp(1j*np.deg2rad(-137.21052139))]</v>
      </c>
      <c r="L6" t="str">
        <f>CONCATENATE("[",E6,"*np.exp(1j*np.deg2rad(",F6,"))]")</f>
        <v>[0.65033987738*np.exp(1j*np.deg2rad(79.45206248))]</v>
      </c>
    </row>
    <row r="7" spans="1:12" x14ac:dyDescent="0.25">
      <c r="G7" t="s">
        <v>0</v>
      </c>
      <c r="J7" t="s">
        <v>0</v>
      </c>
      <c r="L7" t="s">
        <v>0</v>
      </c>
    </row>
    <row r="10" spans="1:12" x14ac:dyDescent="0.25">
      <c r="A10" s="1" t="s">
        <v>10</v>
      </c>
    </row>
    <row r="12" spans="1:12" x14ac:dyDescent="0.25">
      <c r="A12" s="1" t="s">
        <v>15</v>
      </c>
    </row>
    <row r="13" spans="1:12" x14ac:dyDescent="0.25">
      <c r="A13" s="1" t="s">
        <v>11</v>
      </c>
    </row>
    <row r="14" spans="1:12" x14ac:dyDescent="0.25">
      <c r="A14" s="1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9"/>
  <sheetViews>
    <sheetView workbookViewId="0">
      <selection activeCell="L5" sqref="L5:L9"/>
    </sheetView>
  </sheetViews>
  <sheetFormatPr defaultRowHeight="15" x14ac:dyDescent="0.25"/>
  <cols>
    <col min="1" max="1" width="18.28515625" bestFit="1" customWidth="1"/>
    <col min="2" max="2" width="15.42578125" bestFit="1" customWidth="1"/>
    <col min="3" max="3" width="18.140625" bestFit="1" customWidth="1"/>
    <col min="4" max="4" width="16.42578125" bestFit="1" customWidth="1"/>
    <col min="5" max="5" width="18.140625" bestFit="1" customWidth="1"/>
    <col min="6" max="6" width="15.7109375" bestFit="1" customWidth="1"/>
  </cols>
  <sheetData>
    <row r="5" spans="1:12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12</v>
      </c>
      <c r="J5" s="1" t="s">
        <v>13</v>
      </c>
      <c r="L5" s="1" t="s">
        <v>14</v>
      </c>
    </row>
    <row r="6" spans="1:12" x14ac:dyDescent="0.25">
      <c r="A6">
        <v>63.086698579999997</v>
      </c>
      <c r="B6">
        <v>-0.79561180899999995</v>
      </c>
      <c r="C6">
        <v>62.122049758999999</v>
      </c>
      <c r="D6">
        <v>-121.269000085</v>
      </c>
      <c r="E6">
        <v>65.165654304</v>
      </c>
      <c r="F6">
        <v>121.797947494</v>
      </c>
      <c r="H6" t="str">
        <f>CONCATENATE("[",A6,"*np.exp(1j*np.deg2rad(",B6,"))],")</f>
        <v>[63.08669858*np.exp(1j*np.deg2rad(-0.795611809))],</v>
      </c>
      <c r="J6" t="str">
        <f>CONCATENATE("[",C6,"*np.exp(1j*np.deg2rad(",D6,"))],")</f>
        <v>[62.122049759*np.exp(1j*np.deg2rad(-121.269000085))],</v>
      </c>
      <c r="L6" t="str">
        <f>CONCATENATE("[",E6,"*np.exp(1j*np.deg2rad(",F6,"))],")</f>
        <v>[65.165654304*np.exp(1j*np.deg2rad(121.797947494))],</v>
      </c>
    </row>
    <row r="7" spans="1:12" x14ac:dyDescent="0.25">
      <c r="A7">
        <v>63.036910108999997</v>
      </c>
      <c r="B7">
        <v>-0.83380432100000001</v>
      </c>
      <c r="C7">
        <v>62.197764161999999</v>
      </c>
      <c r="D7">
        <v>-121.228253434</v>
      </c>
      <c r="E7">
        <v>65.145664643000003</v>
      </c>
      <c r="F7">
        <v>121.840769983</v>
      </c>
      <c r="H7" t="str">
        <f t="shared" ref="H7" si="0">CONCATENATE("[",A7,"*np.exp(1j*np.deg2rad(",B7,"))],")</f>
        <v>[63.036910109*np.exp(1j*np.deg2rad(-0.833804321))],</v>
      </c>
      <c r="J7" t="str">
        <f t="shared" ref="J7" si="1">CONCATENATE("[",C7,"*np.exp(1j*np.deg2rad(",D7,"))],")</f>
        <v>[62.197764162*np.exp(1j*np.deg2rad(-121.228253434))],</v>
      </c>
      <c r="L7" t="str">
        <f t="shared" ref="L7" si="2">CONCATENATE("[",E7,"*np.exp(1j*np.deg2rad(",F7,"))],")</f>
        <v>[65.145664643*np.exp(1j*np.deg2rad(121.840769983))],</v>
      </c>
    </row>
    <row r="8" spans="1:12" x14ac:dyDescent="0.25">
      <c r="A8" s="1">
        <v>63.141370330000001</v>
      </c>
      <c r="B8" s="1">
        <v>-0.82125691000000001</v>
      </c>
      <c r="C8" s="1">
        <v>62.154586369</v>
      </c>
      <c r="D8" s="1">
        <v>-121.239876724</v>
      </c>
      <c r="E8" s="1">
        <v>65.098044778000002</v>
      </c>
      <c r="F8" s="1">
        <v>121.78828015800001</v>
      </c>
      <c r="H8" t="str">
        <f t="shared" ref="H8" si="3">CONCATENATE("[",A8,"*np.exp(1j*np.deg2rad(",B8,"))],")</f>
        <v>[63.14137033*np.exp(1j*np.deg2rad(-0.82125691))],</v>
      </c>
      <c r="J8" t="str">
        <f t="shared" ref="J8" si="4">CONCATENATE("[",C8,"*np.exp(1j*np.deg2rad(",D8,"))],")</f>
        <v>[62.154586369*np.exp(1j*np.deg2rad(-121.239876724))],</v>
      </c>
      <c r="L8" t="str">
        <f t="shared" ref="L8" si="5">CONCATENATE("[",E8,"*np.exp(1j*np.deg2rad(",F8,"))],")</f>
        <v>[65.098044778*np.exp(1j*np.deg2rad(121.788280158))],</v>
      </c>
    </row>
    <row r="9" spans="1:12" x14ac:dyDescent="0.25">
      <c r="G9" t="s">
        <v>0</v>
      </c>
      <c r="J9" t="s">
        <v>0</v>
      </c>
      <c r="L9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35"/>
  <sheetViews>
    <sheetView topLeftCell="A19" workbookViewId="0">
      <selection activeCell="B33" sqref="B33"/>
    </sheetView>
  </sheetViews>
  <sheetFormatPr defaultRowHeight="15" x14ac:dyDescent="0.25"/>
  <cols>
    <col min="1" max="6" width="13.7109375" bestFit="1" customWidth="1"/>
  </cols>
  <sheetData>
    <row r="4" spans="1:13" x14ac:dyDescent="0.25">
      <c r="A4" t="s">
        <v>17</v>
      </c>
    </row>
    <row r="5" spans="1:13" x14ac:dyDescent="0.25">
      <c r="H5" s="1" t="s">
        <v>19</v>
      </c>
      <c r="K5" s="1" t="s">
        <v>20</v>
      </c>
      <c r="M5" s="1" t="s">
        <v>21</v>
      </c>
    </row>
    <row r="6" spans="1:13" x14ac:dyDescent="0.25">
      <c r="A6">
        <v>2.4027562640000002</v>
      </c>
      <c r="B6">
        <v>-28.263023464</v>
      </c>
      <c r="C6">
        <v>2.7300489529999998</v>
      </c>
      <c r="D6">
        <v>-153.05331253</v>
      </c>
      <c r="E6">
        <v>1.1016383240000001</v>
      </c>
      <c r="F6">
        <v>90.480307238999998</v>
      </c>
      <c r="I6" t="str">
        <f>CONCATENATE("[",A6,"*np.exp(1j*np.deg2rad(",B6,"))],")</f>
        <v>[2.402756264*np.exp(1j*np.deg2rad(-28.263023464))],</v>
      </c>
      <c r="K6" t="str">
        <f>CONCATENATE("[",C6,"*np.exp(1j*np.deg2rad(",D6,"))],")</f>
        <v>[2.730048953*np.exp(1j*np.deg2rad(-153.05331253))],</v>
      </c>
      <c r="M6" t="str">
        <f>CONCATENATE("[",E6,"*np.exp(1j*np.deg2rad(",F6,"))],")</f>
        <v>[1.101638324*np.exp(1j*np.deg2rad(90.480307239))],</v>
      </c>
    </row>
    <row r="7" spans="1:13" x14ac:dyDescent="0.25">
      <c r="I7" t="s">
        <v>0</v>
      </c>
      <c r="K7" t="s">
        <v>0</v>
      </c>
      <c r="M7" t="s">
        <v>0</v>
      </c>
    </row>
    <row r="11" spans="1:13" x14ac:dyDescent="0.25">
      <c r="A11" t="s">
        <v>18</v>
      </c>
    </row>
    <row r="13" spans="1:13" x14ac:dyDescent="0.2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H13" s="1" t="s">
        <v>22</v>
      </c>
      <c r="K13" s="1" t="s">
        <v>23</v>
      </c>
      <c r="M13" s="1" t="s">
        <v>24</v>
      </c>
    </row>
    <row r="14" spans="1:13" x14ac:dyDescent="0.25">
      <c r="A14">
        <v>63.212039279999999</v>
      </c>
      <c r="B14">
        <v>-0.76941527799999998</v>
      </c>
      <c r="C14">
        <v>62.242151767999999</v>
      </c>
      <c r="D14">
        <v>-121.114993036</v>
      </c>
      <c r="E14">
        <v>65.121473346000002</v>
      </c>
      <c r="F14">
        <v>121.812761909</v>
      </c>
      <c r="I14" t="str">
        <f>CONCATENATE("[",A14,"*np.exp(1j*np.deg2rad(",B14,"))],")</f>
        <v>[63.21203928*np.exp(1j*np.deg2rad(-0.769415278))],</v>
      </c>
      <c r="K14" t="str">
        <f>CONCATENATE("[",C14,"*np.exp(1j*np.deg2rad(",D14,"))],")</f>
        <v>[62.242151768*np.exp(1j*np.deg2rad(-121.114993036))],</v>
      </c>
      <c r="M14" t="str">
        <f>CONCATENATE("[",E14,"*np.exp(1j*np.deg2rad(",F14,"))],")</f>
        <v>[65.121473346*np.exp(1j*np.deg2rad(121.812761909))],</v>
      </c>
    </row>
    <row r="15" spans="1:13" x14ac:dyDescent="0.25">
      <c r="I15" t="s">
        <v>0</v>
      </c>
      <c r="K15" t="s">
        <v>0</v>
      </c>
      <c r="M15" t="s">
        <v>0</v>
      </c>
    </row>
    <row r="19" spans="1:12" x14ac:dyDescent="0.25">
      <c r="A19" t="s">
        <v>25</v>
      </c>
    </row>
    <row r="20" spans="1:12" x14ac:dyDescent="0.25">
      <c r="G20" t="s">
        <v>31</v>
      </c>
      <c r="H20" t="s">
        <v>26</v>
      </c>
    </row>
    <row r="21" spans="1:12" x14ac:dyDescent="0.25">
      <c r="A21">
        <v>134.72979874999999</v>
      </c>
      <c r="B21">
        <v>70.116791813000006</v>
      </c>
      <c r="C21">
        <v>144.20068114</v>
      </c>
      <c r="D21">
        <v>89.890881393000001</v>
      </c>
      <c r="E21">
        <v>61.278020632999997</v>
      </c>
      <c r="F21">
        <v>37.305178871999999</v>
      </c>
      <c r="H21" t="str">
        <f>CONCATENATE("[",A21,"*1000+",B21,"*1000j],")</f>
        <v>[134.72979875*1000+70.116791813*1000j],</v>
      </c>
      <c r="J21" t="str">
        <f>CONCATENATE("[",C21,"*1000+",D21,"*1000j],")</f>
        <v>[144.20068114*1000+89.890881393*1000j],</v>
      </c>
      <c r="L21" t="str">
        <f>CONCATENATE("[",E21,"*1000+",F21,"*1000j]")</f>
        <v>[61.278020633*1000+37.305178872*1000j]</v>
      </c>
    </row>
    <row r="23" spans="1:12" x14ac:dyDescent="0.25">
      <c r="G23" t="s">
        <v>28</v>
      </c>
    </row>
    <row r="24" spans="1:12" x14ac:dyDescent="0.25">
      <c r="G24" t="s">
        <v>29</v>
      </c>
    </row>
    <row r="25" spans="1:12" x14ac:dyDescent="0.25">
      <c r="G25" t="s">
        <v>30</v>
      </c>
    </row>
    <row r="28" spans="1:12" x14ac:dyDescent="0.25">
      <c r="A28" t="s">
        <v>32</v>
      </c>
      <c r="G28" t="s">
        <v>27</v>
      </c>
    </row>
    <row r="30" spans="1:12" x14ac:dyDescent="0.25">
      <c r="A30" s="2">
        <v>49.999999999000003</v>
      </c>
      <c r="B30" s="2">
        <v>20</v>
      </c>
      <c r="C30" s="2">
        <v>79.999999998000007</v>
      </c>
      <c r="D30" s="2">
        <v>59.999999999000003</v>
      </c>
      <c r="E30" s="2">
        <v>20</v>
      </c>
      <c r="F30" s="2">
        <v>5</v>
      </c>
      <c r="H30" t="str">
        <f>CONCATENATE("[",A30,"*1000+",B30,"*1000j ,")</f>
        <v>[49.999999999*1000+20*1000j ,</v>
      </c>
      <c r="J30" t="str">
        <f>CONCATENATE(C30,"*1000+",D30,"*1000j,")</f>
        <v>79.999999998*1000+59.999999999*1000j,</v>
      </c>
      <c r="L30" t="str">
        <f>CONCATENATE(E30,"*1000+",F30,"*1000j],")</f>
        <v>20*1000+5*1000j],</v>
      </c>
    </row>
    <row r="31" spans="1:12" x14ac:dyDescent="0.25">
      <c r="A31" s="2">
        <v>49.999999999000003</v>
      </c>
      <c r="B31" s="2">
        <v>49.999999999000003</v>
      </c>
      <c r="C31" s="2">
        <v>9.9999999997</v>
      </c>
      <c r="D31" s="2">
        <v>15</v>
      </c>
      <c r="E31" s="2">
        <v>10</v>
      </c>
      <c r="F31" s="2">
        <v>5</v>
      </c>
      <c r="H31" t="str">
        <f t="shared" ref="H31:H32" si="0">CONCATENATE("[",A31,"*1000+",B31,"*1000j ,")</f>
        <v>[49.999999999*1000+49.999999999*1000j ,</v>
      </c>
      <c r="J31" t="str">
        <f>CONCATENATE(C31,"*1000+",D31,"*1000j,")</f>
        <v>9.9999999997*1000+15*1000j,</v>
      </c>
      <c r="L31" t="str">
        <f>CONCATENATE(E31,"*1000+",F31,"*1000j],")</f>
        <v>10*1000+5*1000j],</v>
      </c>
    </row>
    <row r="32" spans="1:12" x14ac:dyDescent="0.25">
      <c r="A32" s="2">
        <v>34.518673429000003</v>
      </c>
      <c r="B32" s="2">
        <v>0.97998446796000005</v>
      </c>
      <c r="C32" s="2">
        <v>54.186429087</v>
      </c>
      <c r="D32" s="2">
        <v>15.507667957000001</v>
      </c>
      <c r="E32" s="2">
        <v>31.294897484</v>
      </c>
      <c r="F32" s="2">
        <v>28.512347575</v>
      </c>
      <c r="H32" t="str">
        <f t="shared" si="0"/>
        <v>[34.518673429*1000+0.97998446796*1000j ,</v>
      </c>
      <c r="J32" t="str">
        <f>CONCATENATE(C32,"*1000+",D32,"*1000j,")</f>
        <v>54.186429087*1000+15.507667957*1000j,</v>
      </c>
      <c r="L32" t="str">
        <f>CONCATENATE(E32,"*1000+",F32,"*1000j]")</f>
        <v>31.294897484*1000+28.512347575*1000j]</v>
      </c>
    </row>
    <row r="33" spans="9:9" x14ac:dyDescent="0.25">
      <c r="I33" t="s">
        <v>28</v>
      </c>
    </row>
    <row r="34" spans="9:9" x14ac:dyDescent="0.25">
      <c r="I34" t="s">
        <v>29</v>
      </c>
    </row>
    <row r="35" spans="9:9" x14ac:dyDescent="0.25">
      <c r="I35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Ia Ib Ic</vt:lpstr>
      <vt:lpstr>Va Vb Vc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sghosh</dc:creator>
  <cp:lastModifiedBy>sghosh</cp:lastModifiedBy>
  <dcterms:created xsi:type="dcterms:W3CDTF">2018-04-27T13:51:45Z</dcterms:created>
  <dcterms:modified xsi:type="dcterms:W3CDTF">2018-05-02T11:53:20Z</dcterms:modified>
</cp:coreProperties>
</file>