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Games/NHL/"/>
    </mc:Choice>
  </mc:AlternateContent>
  <xr:revisionPtr revIDLastSave="17226" documentId="13_ncr:1_{8B08D970-4979-4C7B-975B-E3207E6A3B83}" xr6:coauthVersionLast="47" xr6:coauthVersionMax="47" xr10:uidLastSave="{784D8277-6ACB-4002-9484-94F94051FFA5}"/>
  <bookViews>
    <workbookView xWindow="132" yWindow="1152" windowWidth="22908" windowHeight="9456" activeTab="2" xr2:uid="{00000000-000D-0000-FFFF-FFFF00000000}"/>
  </bookViews>
  <sheets>
    <sheet name="Players" sheetId="1" r:id="rId1"/>
    <sheet name="Teams" sheetId="2" r:id="rId2"/>
    <sheet name="Leagues" sheetId="3" r:id="rId3"/>
    <sheet name="National Team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2" i="2"/>
  <c r="D3" i="2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" i="3"/>
  <c r="E8" i="4"/>
  <c r="E9" i="4"/>
  <c r="E6" i="4"/>
  <c r="E2" i="4"/>
  <c r="E5" i="4"/>
  <c r="E36" i="4"/>
  <c r="E7" i="4"/>
  <c r="E4" i="4"/>
  <c r="E10" i="4"/>
  <c r="E37" i="4"/>
  <c r="E3" i="4"/>
  <c r="E45" i="4"/>
  <c r="E15" i="4"/>
  <c r="E13" i="4"/>
  <c r="E11" i="4"/>
  <c r="E23" i="4"/>
  <c r="E16" i="4"/>
  <c r="E19" i="4"/>
  <c r="E21" i="4"/>
  <c r="E14" i="4"/>
  <c r="E52" i="4"/>
  <c r="E53" i="4"/>
  <c r="E44" i="4"/>
  <c r="E54" i="4"/>
  <c r="E55" i="4"/>
  <c r="E12" i="4"/>
  <c r="E42" i="4"/>
  <c r="E49" i="4"/>
  <c r="E56" i="4"/>
  <c r="E40" i="4"/>
  <c r="E41" i="4"/>
  <c r="E57" i="4"/>
  <c r="E50" i="4"/>
  <c r="E58" i="4"/>
  <c r="E20" i="4"/>
  <c r="E59" i="4"/>
  <c r="E26" i="4"/>
  <c r="E22" i="4"/>
  <c r="E38" i="4"/>
  <c r="E60" i="4"/>
  <c r="E61" i="4"/>
  <c r="E62" i="4"/>
  <c r="E63" i="4"/>
  <c r="E64" i="4"/>
  <c r="E39" i="4"/>
  <c r="E29" i="4"/>
  <c r="E25" i="4"/>
  <c r="E18" i="4"/>
  <c r="E65" i="4"/>
  <c r="E66" i="4"/>
  <c r="E35" i="4"/>
  <c r="E34" i="4"/>
  <c r="E48" i="4"/>
  <c r="E17" i="4"/>
  <c r="E67" i="4"/>
  <c r="E46" i="4"/>
  <c r="E68" i="4"/>
  <c r="E24" i="4"/>
  <c r="E69" i="4"/>
  <c r="E70" i="4"/>
  <c r="E28" i="4"/>
  <c r="E71" i="4"/>
  <c r="E72" i="4"/>
  <c r="E73" i="4"/>
  <c r="E27" i="4"/>
  <c r="E74" i="4"/>
  <c r="E32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51" i="4"/>
  <c r="E88" i="4"/>
  <c r="E89" i="4"/>
  <c r="E33" i="4"/>
  <c r="E90" i="4"/>
  <c r="E47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31" i="4"/>
  <c r="E108" i="4"/>
  <c r="E109" i="4"/>
  <c r="E110" i="4"/>
  <c r="E111" i="4"/>
  <c r="E112" i="4"/>
  <c r="E113" i="4"/>
  <c r="E114" i="4"/>
  <c r="E115" i="4"/>
  <c r="E30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43" i="4"/>
  <c r="E198" i="4"/>
  <c r="E199" i="4"/>
  <c r="E200" i="4"/>
  <c r="E2" i="3" l="1"/>
  <c r="B6" i="4"/>
  <c r="B157" i="4"/>
  <c r="B110" i="4"/>
  <c r="B106" i="4"/>
  <c r="B171" i="4"/>
  <c r="B91" i="4"/>
  <c r="B108" i="4"/>
  <c r="B187" i="4"/>
  <c r="B173" i="4"/>
  <c r="B165" i="4"/>
  <c r="B177" i="4"/>
  <c r="B32" i="4"/>
  <c r="B26" i="4"/>
  <c r="B20" i="4"/>
  <c r="B2" i="4"/>
  <c r="B161" i="4"/>
  <c r="B198" i="4"/>
  <c r="B11" i="4"/>
  <c r="B156" i="4"/>
  <c r="B134" i="4"/>
  <c r="B17" i="4"/>
  <c r="B12" i="4"/>
  <c r="B90" i="4"/>
  <c r="B162" i="4"/>
  <c r="B38" i="4"/>
  <c r="B58" i="4"/>
  <c r="B178" i="4"/>
  <c r="B69" i="4"/>
  <c r="B46" i="4"/>
  <c r="B76" i="4"/>
  <c r="B200" i="4"/>
  <c r="B149" i="4"/>
  <c r="B155" i="4"/>
  <c r="B197" i="4"/>
  <c r="B77" i="4"/>
  <c r="B30" i="4"/>
  <c r="B5" i="4"/>
  <c r="B48" i="4"/>
  <c r="B61" i="4"/>
  <c r="B65" i="4"/>
  <c r="B3" i="4"/>
  <c r="B21" i="4"/>
  <c r="B44" i="4"/>
  <c r="B163" i="4"/>
  <c r="B128" i="4"/>
  <c r="B68" i="4"/>
  <c r="B193" i="4"/>
  <c r="B164" i="4"/>
  <c r="B72" i="4"/>
  <c r="B78" i="4"/>
  <c r="B192" i="4"/>
  <c r="B24" i="4"/>
  <c r="B31" i="4"/>
  <c r="B191" i="4"/>
  <c r="B126" i="4"/>
  <c r="B89" i="4"/>
  <c r="B59" i="4"/>
  <c r="B27" i="4"/>
  <c r="B124" i="4"/>
  <c r="B8" i="4"/>
  <c r="B52" i="4"/>
  <c r="B50" i="4"/>
  <c r="B56" i="4"/>
  <c r="B125" i="4"/>
  <c r="B88" i="4"/>
  <c r="B47" i="4"/>
  <c r="B117" i="4"/>
  <c r="B195" i="4"/>
  <c r="B154" i="4"/>
  <c r="B140" i="4"/>
  <c r="B146" i="4"/>
  <c r="B112" i="4"/>
  <c r="B150" i="4"/>
  <c r="B145" i="4"/>
  <c r="B107" i="4"/>
  <c r="B73" i="4"/>
  <c r="B118" i="4"/>
  <c r="B96" i="4"/>
  <c r="B119" i="4"/>
  <c r="B189" i="4"/>
  <c r="B188" i="4"/>
  <c r="B51" i="4"/>
  <c r="B123" i="4"/>
  <c r="B14" i="4"/>
  <c r="B115" i="4"/>
  <c r="B184" i="4"/>
  <c r="B114" i="4"/>
  <c r="B16" i="4"/>
  <c r="B75" i="4"/>
  <c r="B185" i="4"/>
  <c r="B122" i="4"/>
  <c r="B186" i="4"/>
  <c r="B9" i="4"/>
  <c r="B35" i="4"/>
  <c r="B166" i="4"/>
  <c r="B87" i="4"/>
  <c r="B60" i="4"/>
  <c r="B84" i="4"/>
  <c r="B18" i="4"/>
  <c r="B100" i="4"/>
  <c r="B183" i="4"/>
  <c r="B179" i="4"/>
  <c r="B167" i="4"/>
  <c r="B70" i="4"/>
  <c r="B92" i="4"/>
  <c r="B13" i="4"/>
  <c r="B152" i="4"/>
  <c r="B34" i="4"/>
  <c r="B29" i="4"/>
  <c r="B199" i="4"/>
  <c r="B86" i="4"/>
  <c r="B153" i="4"/>
  <c r="B129" i="4"/>
  <c r="B168" i="4"/>
  <c r="B169" i="4"/>
  <c r="B138" i="4"/>
  <c r="B71" i="4"/>
  <c r="B39" i="4"/>
  <c r="B45" i="4"/>
  <c r="B143" i="4"/>
  <c r="B101" i="4"/>
  <c r="B144" i="4"/>
  <c r="B55" i="4"/>
  <c r="B63" i="4"/>
  <c r="B170" i="4"/>
  <c r="B182" i="4"/>
  <c r="B66" i="4"/>
  <c r="B67" i="4"/>
  <c r="B4" i="4"/>
  <c r="B181" i="4"/>
  <c r="B85" i="4"/>
  <c r="B104" i="4"/>
  <c r="B19" i="4"/>
  <c r="B40" i="4"/>
  <c r="B99" i="4"/>
  <c r="B180" i="4"/>
  <c r="B133" i="4"/>
  <c r="B132" i="4"/>
  <c r="B95" i="4"/>
  <c r="B83" i="4"/>
  <c r="B172" i="4"/>
  <c r="B94" i="4"/>
  <c r="B82" i="4"/>
  <c r="B62" i="4"/>
  <c r="B93" i="4"/>
  <c r="B131" i="4"/>
  <c r="B22" i="4"/>
  <c r="B81" i="4"/>
  <c r="B23" i="4"/>
  <c r="B37" i="4"/>
  <c r="B80" i="4"/>
  <c r="B109" i="4"/>
  <c r="B54" i="4"/>
  <c r="B175" i="4"/>
  <c r="B174" i="4"/>
  <c r="B147" i="4"/>
  <c r="B79" i="4"/>
  <c r="B130" i="4"/>
  <c r="B176" i="4"/>
  <c r="B64" i="4"/>
  <c r="B42" i="4"/>
  <c r="B159" i="4"/>
  <c r="B127" i="4"/>
  <c r="B113" i="4"/>
  <c r="B121" i="4"/>
  <c r="B7" i="4"/>
  <c r="B105" i="4"/>
  <c r="B148" i="4"/>
  <c r="B28" i="4"/>
  <c r="B15" i="4"/>
  <c r="B98" i="4"/>
  <c r="B158" i="4"/>
  <c r="B102" i="4"/>
  <c r="B190" i="4"/>
  <c r="B135" i="4"/>
  <c r="B111" i="4"/>
  <c r="B10" i="4"/>
  <c r="B194" i="4"/>
  <c r="B116" i="4"/>
  <c r="B141" i="4"/>
  <c r="B103" i="4"/>
  <c r="B49" i="4"/>
  <c r="B142" i="4"/>
  <c r="B36" i="4"/>
  <c r="B160" i="4"/>
  <c r="B97" i="4"/>
  <c r="B74" i="4"/>
  <c r="B139" i="4"/>
  <c r="B196" i="4"/>
  <c r="B41" i="4"/>
  <c r="B25" i="4"/>
  <c r="B57" i="4"/>
  <c r="B151" i="4"/>
  <c r="B120" i="4"/>
  <c r="B43" i="4"/>
  <c r="B33" i="4"/>
  <c r="B53" i="4"/>
  <c r="B136" i="4"/>
  <c r="B137" i="4"/>
  <c r="E202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</futureMetadata>
  <valueMetadata count="19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</valueMetadata>
</metadata>
</file>

<file path=xl/sharedStrings.xml><?xml version="1.0" encoding="utf-8"?>
<sst xmlns="http://schemas.openxmlformats.org/spreadsheetml/2006/main" count="700" uniqueCount="489">
  <si>
    <t>Player</t>
  </si>
  <si>
    <t>National Team</t>
  </si>
  <si>
    <t>Portugal</t>
  </si>
  <si>
    <t>France</t>
  </si>
  <si>
    <t>Spain</t>
  </si>
  <si>
    <t>Turkey</t>
  </si>
  <si>
    <t>Ukraine</t>
  </si>
  <si>
    <t>England</t>
  </si>
  <si>
    <t>Germany</t>
  </si>
  <si>
    <t>Russia</t>
  </si>
  <si>
    <t>Serbia</t>
  </si>
  <si>
    <t>Croatia</t>
  </si>
  <si>
    <t>Belgium</t>
  </si>
  <si>
    <t>Greece</t>
  </si>
  <si>
    <t>Country</t>
  </si>
  <si>
    <t>League</t>
  </si>
  <si>
    <t>Tier</t>
  </si>
  <si>
    <t>Slovakia</t>
  </si>
  <si>
    <t>Italy</t>
  </si>
  <si>
    <t>Slovenia</t>
  </si>
  <si>
    <t>Sweden</t>
  </si>
  <si>
    <t>Switzerland</t>
  </si>
  <si>
    <t>Wales</t>
  </si>
  <si>
    <t>Flag</t>
  </si>
  <si>
    <t>Flag Link</t>
  </si>
  <si>
    <t>Armenia</t>
  </si>
  <si>
    <t>Austria</t>
  </si>
  <si>
    <t>Bosnia</t>
  </si>
  <si>
    <t>Czech Republic</t>
  </si>
  <si>
    <t>Denmark</t>
  </si>
  <si>
    <t>Montenegro</t>
  </si>
  <si>
    <t>Netherlands</t>
  </si>
  <si>
    <t>Norway</t>
  </si>
  <si>
    <t>Poland</t>
  </si>
  <si>
    <t>Algeria</t>
  </si>
  <si>
    <t>Cameroon</t>
  </si>
  <si>
    <t>Ivory Coast</t>
  </si>
  <si>
    <t>Gabon</t>
  </si>
  <si>
    <t>Ghana</t>
  </si>
  <si>
    <t>United Arab Emirates</t>
  </si>
  <si>
    <t>Morocco</t>
  </si>
  <si>
    <t>Nigeria</t>
  </si>
  <si>
    <t>Togo</t>
  </si>
  <si>
    <t>Tunisia</t>
  </si>
  <si>
    <t>Argentina</t>
  </si>
  <si>
    <t>Brazil</t>
  </si>
  <si>
    <t>Chile</t>
  </si>
  <si>
    <t>Colombia</t>
  </si>
  <si>
    <t>Ecuador</t>
  </si>
  <si>
    <t>Paraguay</t>
  </si>
  <si>
    <t>Peru</t>
  </si>
  <si>
    <t>Uruguay</t>
  </si>
  <si>
    <t>Japan</t>
  </si>
  <si>
    <t>Georgia</t>
  </si>
  <si>
    <t>Mexico</t>
  </si>
  <si>
    <t>New Zealand</t>
  </si>
  <si>
    <t>Australia</t>
  </si>
  <si>
    <t>Northern Ireland</t>
  </si>
  <si>
    <t>Afghanistan</t>
  </si>
  <si>
    <t>Albania</t>
  </si>
  <si>
    <t>American Samoa</t>
  </si>
  <si>
    <t>Andorra</t>
  </si>
  <si>
    <t>Angola</t>
  </si>
  <si>
    <t>Antigua and Barbuda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</si>
  <si>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</si>
  <si>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</si>
  <si>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</si>
  <si>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</si>
  <si>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</si>
  <si>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</si>
  <si>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</si>
  <si>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</si>
  <si>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</si>
  <si>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</si>
  <si>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Bolivia</t>
  </si>
  <si>
    <t>Botswana</t>
  </si>
  <si>
    <t>British Virgin Islands</t>
  </si>
  <si>
    <t>Bulgaria</t>
  </si>
  <si>
    <t>Burkina Faso</t>
  </si>
  <si>
    <t>Burundi</t>
  </si>
  <si>
    <t>Cambodia</t>
  </si>
  <si>
    <t>Canada</t>
  </si>
  <si>
    <t>Cape Verde</t>
  </si>
  <si>
    <t>Cayman Islands</t>
  </si>
  <si>
    <t>Chad</t>
  </si>
  <si>
    <t>China</t>
  </si>
  <si>
    <t>Comoros</t>
  </si>
  <si>
    <t>Congo</t>
  </si>
  <si>
    <t>Cook Islands</t>
  </si>
  <si>
    <t>Costa Rica</t>
  </si>
  <si>
    <t>Cuba</t>
  </si>
  <si>
    <t>Cyprus</t>
  </si>
  <si>
    <t>Djibouti</t>
  </si>
  <si>
    <t>Dominica</t>
  </si>
  <si>
    <t>Dominican Republic</t>
  </si>
  <si>
    <t>DR Congo</t>
  </si>
  <si>
    <t>East Timor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</si>
  <si>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</si>
  <si>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</si>
  <si>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</si>
  <si>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</si>
  <si>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</si>
  <si>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</si>
  <si>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</si>
  <si>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</si>
  <si>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Gambia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</si>
  <si>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</si>
  <si>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</si>
  <si>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</si>
  <si>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</si>
  <si>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</si>
  <si>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</si>
  <si>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</si>
  <si>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</si>
  <si>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</si>
  <si>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</si>
  <si>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</si>
  <si>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</si>
  <si>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</si>
  <si>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</si>
  <si>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</si>
  <si>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</si>
  <si>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Jamaica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</si>
  <si>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</si>
  <si>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</si>
  <si>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</si>
  <si>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</si>
  <si>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</si>
  <si>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</si>
  <si>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</si>
  <si>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</si>
  <si>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</si>
  <si>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</si>
  <si>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</si>
  <si>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</si>
  <si>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</si>
  <si>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</si>
  <si>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</si>
  <si>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</si>
  <si>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</si>
  <si>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</si>
  <si>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</si>
  <si>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</si>
  <si>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</si>
  <si>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</si>
  <si>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</si>
  <si>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</si>
  <si>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</si>
  <si>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</si>
  <si>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</si>
  <si>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</si>
  <si>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Korea</t>
  </si>
  <si>
    <t>Oman</t>
  </si>
  <si>
    <t>Pakistan</t>
  </si>
  <si>
    <t>Palestine</t>
  </si>
  <si>
    <t>Panama</t>
  </si>
  <si>
    <t>Puerto Rico</t>
  </si>
  <si>
    <t>Qatar</t>
  </si>
  <si>
    <t>Romania</t>
  </si>
  <si>
    <t>Rwanda</t>
  </si>
  <si>
    <t>Saint Kitts and Nevis</t>
  </si>
  <si>
    <t>Saint Lucia</t>
  </si>
  <si>
    <t>Saint Vincent and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</si>
  <si>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</si>
  <si>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</si>
  <si>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</si>
  <si>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</si>
  <si>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</si>
  <si>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</si>
  <si>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</si>
  <si>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</si>
  <si>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</si>
  <si>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</si>
  <si>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South Korea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</si>
  <si>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</si>
  <si>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</si>
  <si>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</si>
  <si>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</si>
  <si>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</si>
  <si>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</si>
  <si>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</si>
  <si>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</si>
  <si>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Tonga</t>
  </si>
  <si>
    <t>Trinidad and Tobago</t>
  </si>
  <si>
    <t>Turkmenistan</t>
  </si>
  <si>
    <t>Uganda</t>
  </si>
  <si>
    <t>United States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</si>
  <si>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</si>
  <si>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</si>
  <si>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</si>
  <si>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</si>
  <si>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</si>
  <si>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</si>
  <si>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</si>
  <si>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</si>
  <si>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>https://upload.wikimedia.org/wikipedia/commons/thumb/c/cd/Flag_of_Afghanistan_%282013%E2%80%932021%29.svg/188px-Flag_of_Afghanistan_%282013%E2%80%932021%29.svg.png</t>
  </si>
  <si>
    <t>https://upload.wikimedia.org/wikipedia/commons/thumb/3/36/Flag_of_Albania.svg/188px-Flag_of_Albania.svg.png</t>
  </si>
  <si>
    <t>https://upload.wikimedia.org/wikipedia/commons/thumb/7/77/Flag_of_Algeria.svg/188px-Flag_of_Algeria.svg.png</t>
  </si>
  <si>
    <t>https://upload.wikimedia.org/wikipedia/commons/thumb/8/87/Flag_of_American_Samoa.svg/195px-Flag_of_American_Samoa.svg.png</t>
  </si>
  <si>
    <t>https://upload.wikimedia.org/wikipedia/commons/thumb/1/19/Flag_of_Andorra.svg/188px-Flag_of_Andorra.svg.png</t>
  </si>
  <si>
    <t>https://upload.wikimedia.org/wikipedia/commons/thumb/9/9d/Flag_of_Angola.svg/188px-Flag_of_Angola.svg.png</t>
  </si>
  <si>
    <t>https://upload.wikimedia.org/wikipedia/commons/thumb/8/89/Flag_of_Antigua_and_Barbuda.svg/188px-Flag_of_Antigua_and_Barbuda.svg.png</t>
  </si>
  <si>
    <t>https://upload.wikimedia.org/wikipedia/commons/thumb/1/1a/Flag_of_Argentina.svg/188px-Flag_of_Argentina.svg.png</t>
  </si>
  <si>
    <t>https://upload.wikimedia.org/wikipedia/commons/thumb/2/2f/Flag_of_Armenia.svg/188px-Flag_of_Armenia.svg.png</t>
  </si>
  <si>
    <t>https://upload.wikimedia.org/wikipedia/commons/thumb/f/f6/Flag_of_Aruba.svg/188px-Flag_of_Aruba.svg.png</t>
  </si>
  <si>
    <t>https://upload.wikimedia.org/wikipedia/commons/thumb/8/88/Flag_of_Australia_%28converted%29.svg/188px-Flag_of_Australia_%28converted%29.svg.png</t>
  </si>
  <si>
    <t>https://upload.wikimedia.org/wikipedia/commons/thumb/4/41/Flag_of_Austria.svg/188px-Flag_of_Austria.svg.png</t>
  </si>
  <si>
    <t>https://upload.wikimedia.org/wikipedia/commons/thumb/d/dd/Flag_of_Azerbaijan.svg/188px-Flag_of_Azerbaijan.svg.png</t>
  </si>
  <si>
    <t>https://upload.wikimedia.org/wikipedia/commons/thumb/9/93/Flag_of_the_Bahamas.svg/188px-Flag_of_the_Bahamas.svg.png</t>
  </si>
  <si>
    <t>https://upload.wikimedia.org/wikipedia/commons/thumb/2/2c/Flag_of_Bahrain.svg/188px-Flag_of_Bahrain.svg.png</t>
  </si>
  <si>
    <t>https://upload.wikimedia.org/wikipedia/commons/thumb/f/f9/Flag_of_Bangladesh.svg/188px-Flag_of_Bangladesh.svg.png</t>
  </si>
  <si>
    <t>https://upload.wikimedia.org/wikipedia/commons/thumb/e/ef/Flag_of_Barbados.svg/188px-Flag_of_Barbados.svg.png</t>
  </si>
  <si>
    <t>https://upload.wikimedia.org/wikipedia/commons/thumb/8/85/Flag_of_Belarus.svg/188px-Flag_of_Belarus.svg.png</t>
  </si>
  <si>
    <t>https://upload.wikimedia.org/wikipedia/commons/thumb/6/65/Flag_of_Belgium.svg/188px-Flag_of_Belgium.svg.png</t>
  </si>
  <si>
    <t>https://upload.wikimedia.org/wikipedia/commons/thumb/e/e7/Flag_of_Belize.svg/188px-Flag_of_Belize.svg.png</t>
  </si>
  <si>
    <t>https://upload.wikimedia.org/wikipedia/commons/thumb/0/0a/Flag_of_Benin.svg/188px-Flag_of_Benin.svg.png</t>
  </si>
  <si>
    <t>https://upload.wikimedia.org/wikipedia/commons/thumb/b/bf/Flag_of_Bermuda.svg/195px-Flag_of_Bermuda.svg.png</t>
  </si>
  <si>
    <t>https://upload.wikimedia.org/wikipedia/commons/thumb/d/de/Flag_of_Bolivia_%28state%29.svg/188px-Flag_of_Bolivia_%28state%29.svg.png</t>
  </si>
  <si>
    <t>https://upload.wikimedia.org/wikipedia/commons/thumb/b/bf/Flag_of_Bosnia_and_Herzegovina.svg/195px-Flag_of_Bosnia_and_Herzegovina.svg.png</t>
  </si>
  <si>
    <t>https://upload.wikimedia.org/wikipedia/commons/thumb/f/fa/Flag_of_Botswana.svg/188px-Flag_of_Botswana.svg.png</t>
  </si>
  <si>
    <t>https://upload.wikimedia.org/wikipedia/en/thumb/0/05/Flag_of_Brazil.svg/188px-Flag_of_Brazil.svg.png</t>
  </si>
  <si>
    <t>https://upload.wikimedia.org/wikipedia/commons/thumb/4/42/Flag_of_the_British_Virgin_Islands.svg/195px-Flag_of_the_British_Virgin_Islands.svg.png</t>
  </si>
  <si>
    <t>https://upload.wikimedia.org/wikipedia/commons/thumb/9/9a/Flag_of_Bulgaria.svg/188px-Flag_of_Bulgaria.svg.png</t>
  </si>
  <si>
    <t>https://upload.wikimedia.org/wikipedia/commons/thumb/3/31/Flag_of_Burkina_Faso.svg/188px-Flag_of_Burkina_Faso.svg.png</t>
  </si>
  <si>
    <t>https://upload.wikimedia.org/wikipedia/commons/thumb/5/50/Flag_of_Burundi.svg/188px-Flag_of_Burundi.svg.png</t>
  </si>
  <si>
    <t>https://upload.wikimedia.org/wikipedia/commons/thumb/8/83/Flag_of_Cambodia.svg/188px-Flag_of_Cambodia.svg.png</t>
  </si>
  <si>
    <t>https://upload.wikimedia.org/wikipedia/commons/thumb/4/4f/Flag_of_Cameroon.svg/188px-Flag_of_Cameroon.svg.png</t>
  </si>
  <si>
    <t>https://upload.wikimedia.org/wikipedia/commons/thumb/d/d9/Flag_of_Canada_%28Pantone%29.svg/188px-Flag_of_Canada_%28Pantone%29.svg.png</t>
  </si>
  <si>
    <t>https://upload.wikimedia.org/wikipedia/commons/thumb/3/38/Flag_of_Cape_Verde.svg/188px-Flag_of_Cape_Verde.svg.png</t>
  </si>
  <si>
    <t>https://upload.wikimedia.org/wikipedia/commons/thumb/0/0f/Flag_of_the_Cayman_Islands.svg/195px-Flag_of_the_Cayman_Islands.svg.png</t>
  </si>
  <si>
    <t>https://upload.wikimedia.org/wikipedia/commons/thumb/4/4b/Flag_of_Chad.svg/188px-Flag_of_Chad.svg.png</t>
  </si>
  <si>
    <t>https://upload.wikimedia.org/wikipedia/commons/thumb/7/78/Flag_of_Chile.svg/188px-Flag_of_Chile.svg.png</t>
  </si>
  <si>
    <t>https://upload.wikimedia.org/wikipedia/commons/thumb/f/fa/Flag_of_the_People%27s_Republic_of_China.svg/188px-Flag_of_the_People%27s_Republic_of_China.svg.png</t>
  </si>
  <si>
    <t>https://upload.wikimedia.org/wikipedia/commons/thumb/2/21/Flag_of_Colombia.svg/188px-Flag_of_Colombia.svg.png</t>
  </si>
  <si>
    <t>https://upload.wikimedia.org/wikipedia/commons/thumb/9/94/Flag_of_the_Comoros.svg/188px-Flag_of_the_Comoros.svg.png</t>
  </si>
  <si>
    <t>https://upload.wikimedia.org/wikipedia/commons/thumb/9/92/Flag_of_the_Republic_of_the_Congo.svg/188px-Flag_of_the_Republic_of_the_Congo.svg.png</t>
  </si>
  <si>
    <t>https://upload.wikimedia.org/wikipedia/commons/thumb/3/35/Flag_of_the_Cook_Islands.svg/188px-Flag_of_the_Cook_Islands.svg.png</t>
  </si>
  <si>
    <t>https://upload.wikimedia.org/wikipedia/commons/thumb/f/f2/Flag_of_Costa_Rica.svg/188px-Flag_of_Costa_Rica.svg.png</t>
  </si>
  <si>
    <t>https://upload.wikimedia.org/wikipedia/commons/thumb/1/1b/Flag_of_Croatia.svg/188px-Flag_of_Croatia.svg.png</t>
  </si>
  <si>
    <t>https://upload.wikimedia.org/wikipedia/commons/thumb/b/bd/Flag_of_Cuba.svg/188px-Flag_of_Cuba.svg.png</t>
  </si>
  <si>
    <t>https://upload.wikimedia.org/wikipedia/commons/thumb/d/d4/Flag_of_Cyprus.svg/188px-Flag_of_Cyprus.svg.png</t>
  </si>
  <si>
    <t>https://upload.wikimedia.org/wikipedia/commons/thumb/c/cb/Flag_of_the_Czech_Republic.svg/188px-Flag_of_the_Czech_Republic.svg.png</t>
  </si>
  <si>
    <t>https://upload.wikimedia.org/wikipedia/commons/thumb/9/9c/Flag_of_Denmark.svg/180px-Flag_of_Denmark.svg.png</t>
  </si>
  <si>
    <t>https://upload.wikimedia.org/wikipedia/commons/thumb/3/34/Flag_of_Djibouti.svg/188px-Flag_of_Djibouti.svg.png</t>
  </si>
  <si>
    <t>https://upload.wikimedia.org/wikipedia/commons/thumb/c/c4/Flag_of_Dominica.svg/188px-Flag_of_Dominica.svg.png</t>
  </si>
  <si>
    <t>https://upload.wikimedia.org/wikipedia/commons/thumb/9/9f/Flag_of_the_Dominican_Republic.svg/188px-Flag_of_the_Dominican_Republic.svg.png</t>
  </si>
  <si>
    <t>https://upload.wikimedia.org/wikipedia/commons/thumb/6/6f/Flag_of_the_Democratic_Republic_of_the_Congo.svg/188px-Flag_of_the_Democratic_Republic_of_the_Congo.svg.png</t>
  </si>
  <si>
    <t>https://upload.wikimedia.org/wikipedia/commons/thumb/2/26/Flag_of_East_Timor.svg/188px-Flag_of_East_Timor.svg.png</t>
  </si>
  <si>
    <t>https://upload.wikimedia.org/wikipedia/commons/thumb/e/e8/Flag_of_Ecuador.svg/188px-Flag_of_Ecuador.svg.png</t>
  </si>
  <si>
    <t>https://upload.wikimedia.org/wikipedia/commons/thumb/f/fe/Flag_of_Egypt.svg/188px-Flag_of_Egypt.svg.png</t>
  </si>
  <si>
    <t>https://upload.wikimedia.org/wikipedia/commons/thumb/3/34/Flag_of_El_Salvador.svg/188px-Flag_of_El_Salvador.svg.png</t>
  </si>
  <si>
    <t>https://upload.wikimedia.org/wikipedia/commons/thumb/3/31/Flag_of_Equatorial_Guinea.svg/188px-Flag_of_Equatorial_Guinea.svg.png</t>
  </si>
  <si>
    <t>https://upload.wikimedia.org/wikipedia/commons/thumb/8/8f/Flag_of_Estonia.svg/188px-Flag_of_Estonia.svg.png</t>
  </si>
  <si>
    <t>https://upload.wikimedia.org/wikipedia/commons/thumb/f/fb/Flag_of_Eswatini.svg/1200px-Flag_of_Eswatini.svg.png</t>
  </si>
  <si>
    <t>https://upload.wikimedia.org/wikipedia/commons/thumb/7/71/Flag_of_Ethiopia.svg/188px-Flag_of_Ethiopia.svg.png</t>
  </si>
  <si>
    <t>https://upload.wikimedia.org/wikipedia/commons/thumb/b/ba/Flag_of_Fiji.svg/188px-Flag_of_Fiji.svg.png</t>
  </si>
  <si>
    <t>https://upload.wikimedia.org/wikipedia/commons/thumb/b/bc/Flag_of_Finland.svg/188px-Flag_of_Finland.svg.png</t>
  </si>
  <si>
    <t>https://upload.wikimedia.org/wikipedia/en/thumb/c/c3/Flag_of_France.svg/188px-Flag_of_France.svg.png</t>
  </si>
  <si>
    <t>https://upload.wikimedia.org/wikipedia/commons/thumb/0/04/Flag_of_Gabon.svg/188px-Flag_of_Gabon.svg.png</t>
  </si>
  <si>
    <t>https://upload.wikimedia.org/wikipedia/commons/thumb/7/77/Flag_of_The_Gambia.svg/188px-Flag_of_The_Gambia.svg.png</t>
  </si>
  <si>
    <t>https://upload.wikimedia.org/wikipedia/commons/thumb/0/0f/Flag_of_Georgia.svg/188px-Flag_of_Georgia.svg.png</t>
  </si>
  <si>
    <t>https://upload.wikimedia.org/wikipedia/en/thumb/b/ba/Flag_of_Germany.svg/188px-Flag_of_Germany.svg.png</t>
  </si>
  <si>
    <t>https://upload.wikimedia.org/wikipedia/commons/thumb/1/19/Flag_of_Ghana.svg/188px-Flag_of_Ghana.svg.png</t>
  </si>
  <si>
    <t>https://upload.wikimedia.org/wikipedia/commons/thumb/5/5c/Flag_of_Greece.svg/188px-Flag_of_Greece.svg.png</t>
  </si>
  <si>
    <t>https://upload.wikimedia.org/wikipedia/commons/thumb/b/bc/Flag_of_Grenada.svg/188px-Flag_of_Grenada.svg.png</t>
  </si>
  <si>
    <t>https://upload.wikimedia.org/wikipedia/commons/thumb/e/ec/Flag_of_Guatemala.svg/188px-Flag_of_Guatemala.svg.png</t>
  </si>
  <si>
    <t>https://upload.wikimedia.org/wikipedia/commons/thumb/e/ed/Flag_of_Guinea.svg/188px-Flag_of_Guinea.svg.png</t>
  </si>
  <si>
    <t>https://upload.wikimedia.org/wikipedia/commons/thumb/0/01/Flag_of_Guinea-Bissau.svg/188px-Flag_of_Guinea-Bissau.svg.png</t>
  </si>
  <si>
    <t>https://upload.wikimedia.org/wikipedia/commons/thumb/9/99/Flag_of_Guyana.svg/188px-Flag_of_Guyana.svg.png</t>
  </si>
  <si>
    <t>https://upload.wikimedia.org/wikipedia/commons/thumb/5/56/Flag_of_Haiti.svg/188px-Flag_of_Haiti.svg.png</t>
  </si>
  <si>
    <t>https://upload.wikimedia.org/wikipedia/commons/thumb/8/82/Flag_of_Honduras.svg/188px-Flag_of_Honduras.svg.png</t>
  </si>
  <si>
    <t>https://upload.wikimedia.org/wikipedia/commons/thumb/5/5b/Flag_of_Hong_Kong.svg/188px-Flag_of_Hong_Kong.svg.png</t>
  </si>
  <si>
    <t>https://upload.wikimedia.org/wikipedia/commons/thumb/c/c1/Flag_of_Hungary.svg/188px-Flag_of_Hungary.svg.png</t>
  </si>
  <si>
    <t>https://upload.wikimedia.org/wikipedia/commons/thumb/c/ce/Flag_of_Iceland.svg/188px-Flag_of_Iceland.svg.png</t>
  </si>
  <si>
    <t>https://upload.wikimedia.org/wikipedia/en/thumb/4/41/Flag_of_India.svg/188px-Flag_of_India.svg.png</t>
  </si>
  <si>
    <t>https://upload.wikimedia.org/wikipedia/commons/thumb/9/9f/Flag_of_Indonesia.svg/188px-Flag_of_Indonesia.svg.png</t>
  </si>
  <si>
    <t>https://upload.wikimedia.org/wikipedia/commons/thumb/c/ca/Flag_of_Iran.svg/188px-Flag_of_Iran.svg.png</t>
  </si>
  <si>
    <t>https://upload.wikimedia.org/wikipedia/commons/thumb/f/f6/Flag_of_Iraq.svg/188px-Flag_of_Iraq.svg.png</t>
  </si>
  <si>
    <t>https://upload.wikimedia.org/wikipedia/commons/thumb/4/45/Flag_of_Ireland.svg/195px-Flag_of_Ireland.svg.png</t>
  </si>
  <si>
    <t>https://upload.wikimedia.org/wikipedia/commons/thumb/d/d4/Flag_of_Israel.svg/188px-Flag_of_Israel.svg.png</t>
  </si>
  <si>
    <t>https://upload.wikimedia.org/wikipedia/en/thumb/0/03/Flag_of_Italy.svg/188px-Flag_of_Italy.svg.png</t>
  </si>
  <si>
    <t>https://upload.wikimedia.org/wikipedia/commons/thumb/f/fe/Flag_of_C%C3%B4te_d%27Ivoire.svg/188px-Flag_of_C%C3%B4te_d%27Ivoire.svg.png</t>
  </si>
  <si>
    <t>https://upload.wikimedia.org/wikipedia/commons/thumb/0/0a/Flag_of_Jamaica.svg/188px-Flag_of_Jamaica.svg.png</t>
  </si>
  <si>
    <t>https://upload.wikimedia.org/wikipedia/en/thumb/9/9e/Flag_of_Japan.svg/188px-Flag_of_Japan.svg.png</t>
  </si>
  <si>
    <t>https://upload.wikimedia.org/wikipedia/commons/thumb/c/c0/Flag_of_Jordan.svg/188px-Flag_of_Jordan.svg.png</t>
  </si>
  <si>
    <t>https://upload.wikimedia.org/wikipedia/commons/thumb/0/04/Flag_of_Kazakhstan_%28President_of_Kazakhstan_website%29.svg/203px-Flag_of_Kazakhstan_%28President_of_Kazakhstan_website%29.svg.png</t>
  </si>
  <si>
    <t>https://upload.wikimedia.org/wikipedia/commons/thumb/4/49/Flag_of_Kenya.svg/188px-Flag_of_Kenya.svg.png</t>
  </si>
  <si>
    <t>https://upload.wikimedia.org/wikipedia/commons/thumb/a/aa/Flag_of_Kuwait.svg/188px-Flag_of_Kuwait.svg.png</t>
  </si>
  <si>
    <t>https://upload.wikimedia.org/wikipedia/commons/thumb/c/c7/Flag_of_Kyrgyzstan.svg/188px-Flag_of_Kyrgyzstan.svg.png</t>
  </si>
  <si>
    <t>https://upload.wikimedia.org/wikipedia/commons/thumb/8/84/Flag_of_Latvia.svg/188px-Flag_of_Latvia.svg.png</t>
  </si>
  <si>
    <t>https://upload.wikimedia.org/wikipedia/commons/thumb/5/59/Flag_of_Lebanon.svg/188px-Flag_of_Lebanon.svg.png</t>
  </si>
  <si>
    <t>https://upload.wikimedia.org/wikipedia/commons/thumb/4/4a/Flag_of_Lesotho.svg/188px-Flag_of_Lesotho.svg.png</t>
  </si>
  <si>
    <t>https://upload.wikimedia.org/wikipedia/commons/thumb/b/b8/Flag_of_Liberia.svg/188px-Flag_of_Liberia.svg.png</t>
  </si>
  <si>
    <t>https://upload.wikimedia.org/wikipedia/commons/thumb/0/05/Flag_of_Libya.svg/188px-Flag_of_Libya.svg.png</t>
  </si>
  <si>
    <t>https://upload.wikimedia.org/wikipedia/commons/thumb/4/47/Flag_of_Liechtenstein.svg/188px-Flag_of_Liechtenstein.svg.png</t>
  </si>
  <si>
    <t>https://upload.wikimedia.org/wikipedia/commons/thumb/1/11/Flag_of_Lithuania.svg/188px-Flag_of_Lithuania.svg.png</t>
  </si>
  <si>
    <t>https://upload.wikimedia.org/wikipedia/commons/thumb/d/da/Flag_of_Luxembourg.svg/188px-Flag_of_Luxembourg.svg.png</t>
  </si>
  <si>
    <t>https://upload.wikimedia.org/wikipedia/commons/thumb/7/79/Flag_of_North_Macedonia.svg/188px-Flag_of_North_Macedonia.svg.png</t>
  </si>
  <si>
    <t>https://upload.wikimedia.org/wikipedia/commons/thumb/b/bc/Flag_of_Madagascar.svg/188px-Flag_of_Madagascar.svg.png</t>
  </si>
  <si>
    <t>https://upload.wikimedia.org/wikipedia/commons/thumb/d/d1/Flag_of_Malawi.svg/188px-Flag_of_Malawi.svg.png</t>
  </si>
  <si>
    <t>https://upload.wikimedia.org/wikipedia/commons/thumb/6/66/Flag_of_Malaysia.svg/188px-Flag_of_Malaysia.svg.png</t>
  </si>
  <si>
    <t>https://upload.wikimedia.org/wikipedia/commons/thumb/0/0f/Flag_of_Maldives.svg/188px-Flag_of_Maldives.svg.png</t>
  </si>
  <si>
    <t>https://upload.wikimedia.org/wikipedia/commons/thumb/9/92/Flag_of_Mali.svg/188px-Flag_of_Mali.svg.png</t>
  </si>
  <si>
    <t>https://upload.wikimedia.org/wikipedia/commons/thumb/7/73/Flag_of_Malta.svg/188px-Flag_of_Malta.svg.png</t>
  </si>
  <si>
    <t>https://upload.wikimedia.org/wikipedia/commons/thumb/f/fc/Flag_of_Mexico.svg/188px-Flag_of_Mexico.svg.png</t>
  </si>
  <si>
    <t>https://upload.wikimedia.org/wikipedia/commons/thumb/2/27/Flag_of_Moldova.svg/188px-Flag_of_Moldova.svg.png</t>
  </si>
  <si>
    <t>https://upload.wikimedia.org/wikipedia/commons/thumb/4/4c/Flag_of_Mongolia.svg/188px-Flag_of_Mongolia.svg.png</t>
  </si>
  <si>
    <t>https://upload.wikimedia.org/wikipedia/commons/thumb/6/64/Flag_of_Montenegro.svg/188px-Flag_of_Montenegro.svg.png</t>
  </si>
  <si>
    <t>https://upload.wikimedia.org/wikipedia/commons/thumb/2/2c/Flag_of_Morocco.svg/188px-Flag_of_Morocco.svg.png</t>
  </si>
  <si>
    <t>https://upload.wikimedia.org/wikipedia/commons/thumb/d/d0/Flag_of_Mozambique.svg/188px-Flag_of_Mozambique.svg.png</t>
  </si>
  <si>
    <t>https://upload.wikimedia.org/wikipedia/commons/thumb/8/8c/Flag_of_Myanmar.svg/188px-Flag_of_Myanmar.svg.png</t>
  </si>
  <si>
    <t>https://upload.wikimedia.org/wikipedia/commons/thumb/0/00/Flag_of_Namibia.svg/188px-Flag_of_Namibia.svg.png</t>
  </si>
  <si>
    <t>https://upload.wikimedia.org/wikipedia/commons/thumb/9/9b/Flag_of_Nepal.svg/143px-Flag_of_Nepal.svg.png</t>
  </si>
  <si>
    <t>https://upload.wikimedia.org/wikipedia/commons/thumb/2/20/Flag_of_the_Netherlands.svg/188px-Flag_of_the_Netherlands.svg.png</t>
  </si>
  <si>
    <t>https://upload.wikimedia.org/wikipedia/commons/thumb/3/3e/Flag_of_New_Zealand.svg/188px-Flag_of_New_Zealand.svg.png</t>
  </si>
  <si>
    <t>https://upload.wikimedia.org/wikipedia/commons/thumb/1/19/Flag_of_Nicaragua.svg/188px-Flag_of_Nicaragua.svg.png</t>
  </si>
  <si>
    <t>https://upload.wikimedia.org/wikipedia/commons/thumb/f/f4/Flag_of_Niger.svg/150px-Flag_of_Niger.svg.png</t>
  </si>
  <si>
    <t>https://upload.wikimedia.org/wikipedia/commons/thumb/7/79/Flag_of_Nigeria.svg/195px-Flag_of_Nigeria.svg.png</t>
  </si>
  <si>
    <t>https://upload.wikimedia.org/wikipedia/commons/thumb/5/51/Flag_of_North_Korea.svg/188px-Flag_of_North_Korea.svg.png</t>
  </si>
  <si>
    <t>https://upload.wikimedia.org/wikipedia/commons/thumb/d/d9/Flag_of_Norway.svg/188px-Flag_of_Norway.svg.png</t>
  </si>
  <si>
    <t>https://upload.wikimedia.org/wikipedia/commons/thumb/d/dd/Flag_of_Oman.svg/188px-Flag_of_Oman.svg.png</t>
  </si>
  <si>
    <t>https://upload.wikimedia.org/wikipedia/commons/thumb/3/32/Flag_of_Pakistan.svg/188px-Flag_of_Pakistan.svg.png</t>
  </si>
  <si>
    <t>https://upload.wikimedia.org/wikipedia/commons/thumb/0/00/Flag_of_Palestine.svg/188px-Flag_of_Palestine.svg.png</t>
  </si>
  <si>
    <t>https://upload.wikimedia.org/wikipedia/commons/thumb/a/ab/Flag_of_Panama.svg/188px-Flag_of_Panama.svg.png</t>
  </si>
  <si>
    <t>https://upload.wikimedia.org/wikipedia/commons/thumb/2/27/Flag_of_Paraguay.svg/188px-Flag_of_Paraguay.svg.png</t>
  </si>
  <si>
    <t>https://upload.wikimedia.org/wikipedia/commons/thumb/c/cf/Flag_of_Peru.svg/188px-Flag_of_Peru.svg.png</t>
  </si>
  <si>
    <t>https://upload.wikimedia.org/wikipedia/en/thumb/1/12/Flag_of_Poland.svg/188px-Flag_of_Poland.svg.png</t>
  </si>
  <si>
    <t>https://upload.wikimedia.org/wikipedia/commons/thumb/5/5c/Flag_of_Portugal.svg/188px-Flag_of_Portugal.svg.png</t>
  </si>
  <si>
    <t>https://upload.wikimedia.org/wikipedia/commons/thumb/2/28/Flag_of_Puerto_Rico.svg/188px-Flag_of_Puerto_Rico.svg.png</t>
  </si>
  <si>
    <t>https://upload.wikimedia.org/wikipedia/commons/thumb/6/65/Flag_of_Qatar.svg/203px-Flag_of_Qatar.svg.png</t>
  </si>
  <si>
    <t>https://upload.wikimedia.org/wikipedia/commons/thumb/7/73/Flag_of_Romania.svg/188px-Flag_of_Romania.svg.png</t>
  </si>
  <si>
    <t>https://upload.wikimedia.org/wikipedia/en/thumb/f/f3/Flag_of_Russia.svg/1920px-Flag_of_Russia.svg.png</t>
  </si>
  <si>
    <t>https://upload.wikimedia.org/wikipedia/commons/thumb/1/17/Flag_of_Rwanda.svg/188px-Flag_of_Rwanda.svg.png</t>
  </si>
  <si>
    <t>https://upload.wikimedia.org/wikipedia/commons/thumb/f/fe/Flag_of_Saint_Kitts_and_Nevis.svg/188px-Flag_of_Saint_Kitts_and_Nevis.svg.png</t>
  </si>
  <si>
    <t>https://upload.wikimedia.org/wikipedia/commons/thumb/9/9f/Flag_of_Saint_Lucia.svg/188px-Flag_of_Saint_Lucia.svg.png</t>
  </si>
  <si>
    <t>https://upload.wikimedia.org/wikipedia/commons/thumb/6/6d/Flag_of_Saint_Vincent_and_the_Grenadines.svg/188px-Flag_of_Saint_Vincent_and_the_Grenadines.svg.png</t>
  </si>
  <si>
    <t>https://upload.wikimedia.org/wikipedia/commons/thumb/3/31/Flag_of_Samoa.svg/188px-Flag_of_Samoa.svg.png</t>
  </si>
  <si>
    <t>https://upload.wikimedia.org/wikipedia/commons/thumb/b/b1/Flag_of_San_Marino.svg/188px-Flag_of_San_Marino.svg.png</t>
  </si>
  <si>
    <t>https://upload.wikimedia.org/wikipedia/commons/thumb/0/0d/Flag_of_Saudi_Arabia.svg/188px-Flag_of_Saudi_Arabia.svg.png</t>
  </si>
  <si>
    <t>https://upload.wikimedia.org/wikipedia/commons/thumb/f/fd/Flag_of_Senegal.svg/188px-Flag_of_Senegal.svg.png</t>
  </si>
  <si>
    <t>https://upload.wikimedia.org/wikipedia/commons/thumb/f/ff/Flag_of_Serbia.svg/188px-Flag_of_Serbia.svg.png</t>
  </si>
  <si>
    <t>https://upload.wikimedia.org/wikipedia/commons/thumb/f/fc/Flag_of_Seychelles.svg/188px-Flag_of_Seychelles.svg.png</t>
  </si>
  <si>
    <t>https://upload.wikimedia.org/wikipedia/commons/thumb/1/17/Flag_of_Sierra_Leone.svg/188px-Flag_of_Sierra_Leone.svg.png</t>
  </si>
  <si>
    <t>https://upload.wikimedia.org/wikipedia/commons/thumb/4/48/Flag_of_Singapore.svg/188px-Flag_of_Singapore.svg.png</t>
  </si>
  <si>
    <t>https://upload.wikimedia.org/wikipedia/commons/thumb/e/e6/Flag_of_Slovakia.svg/188px-Flag_of_Slovakia.svg.png</t>
  </si>
  <si>
    <t>https://upload.wikimedia.org/wikipedia/commons/thumb/f/f0/Flag_of_Slovenia.svg/188px-Flag_of_Slovenia.svg.png</t>
  </si>
  <si>
    <t>https://upload.wikimedia.org/wikipedia/commons/thumb/7/74/Flag_of_the_Solomon_Islands.svg/188px-Flag_of_the_Solomon_Islands.svg.png</t>
  </si>
  <si>
    <t>https://upload.wikimedia.org/wikipedia/commons/thumb/a/a0/Flag_of_Somalia.svg/188px-Flag_of_Somalia.svg.png</t>
  </si>
  <si>
    <t>https://upload.wikimedia.org/wikipedia/commons/thumb/a/af/Flag_of_South_Africa.svg/188px-Flag_of_South_Africa.svg.png</t>
  </si>
  <si>
    <t>https://upload.wikimedia.org/wikipedia/commons/thumb/0/09/Flag_of_South_Korea.svg/188px-Flag_of_South_Korea.svg.png</t>
  </si>
  <si>
    <t>https://upload.wikimedia.org/wikipedia/commons/thumb/8/89/Bandera_de_Espa%C3%B1a.svg/188px-Bandera_de_Espa%C3%B1a.svg.png</t>
  </si>
  <si>
    <t>https://upload.wikimedia.org/wikipedia/commons/thumb/1/11/Flag_of_Sri_Lanka.svg/188px-Flag_of_Sri_Lanka.svg.png</t>
  </si>
  <si>
    <t>https://upload.wikimedia.org/wikipedia/commons/thumb/0/01/Flag_of_Sudan.svg/188px-Flag_of_Sudan.svg.png</t>
  </si>
  <si>
    <t>https://upload.wikimedia.org/wikipedia/commons/thumb/6/60/Flag_of_Suriname.svg/188px-Flag_of_Suriname.svg.png</t>
  </si>
  <si>
    <t>https://upload.wikimedia.org/wikipedia/en/thumb/4/4c/Flag_of_Sweden.svg/188px-Flag_of_Sweden.svg.png</t>
  </si>
  <si>
    <t>https://upload.wikimedia.org/wikipedia/commons/thumb/0/08/Flag_of_Switzerland_%28Pantone%29.svg/188px-Flag_of_Switzerland_%28Pantone%29.svg.png</t>
  </si>
  <si>
    <t>https://upload.wikimedia.org/wikipedia/commons/thumb/5/53/Flag_of_Syria.svg/188px-Flag_of_Syria.svg.png</t>
  </si>
  <si>
    <t>https://upload.wikimedia.org/wikipedia/commons/thumb/7/72/Flag_of_the_Republic_of_China.svg/188px-Flag_of_the_Republic_of_China.svg.png</t>
  </si>
  <si>
    <t>https://upload.wikimedia.org/wikipedia/commons/thumb/d/d0/Flag_of_Tajikistan.svg/188px-Flag_of_Tajikistan.svg.png</t>
  </si>
  <si>
    <t>https://upload.wikimedia.org/wikipedia/commons/thumb/3/38/Flag_of_Tanzania.svg/188px-Flag_of_Tanzania.svg.png</t>
  </si>
  <si>
    <t>https://upload.wikimedia.org/wikipedia/commons/thumb/a/a9/Flag_of_Thailand.svg/188px-Flag_of_Thailand.svg.png</t>
  </si>
  <si>
    <t>https://upload.wikimedia.org/wikipedia/commons/thumb/6/68/Flag_of_Togo.svg/188px-Flag_of_Togo.svg.png</t>
  </si>
  <si>
    <t>https://upload.wikimedia.org/wikipedia/commons/thumb/9/9a/Flag_of_Tonga.svg/188px-Flag_of_Tonga.svg.png</t>
  </si>
  <si>
    <t>https://upload.wikimedia.org/wikipedia/commons/thumb/6/64/Flag_of_Trinidad_and_Tobago.svg/188px-Flag_of_Trinidad_and_Tobago.svg.png</t>
  </si>
  <si>
    <t>https://upload.wikimedia.org/wikipedia/commons/thumb/c/ce/Flag_of_Tunisia.svg/188px-Flag_of_Tunisia.svg.png</t>
  </si>
  <si>
    <t>https://upload.wikimedia.org/wikipedia/commons/thumb/b/b4/Flag_of_Turkey.svg/188px-Flag_of_Turkey.svg.png</t>
  </si>
  <si>
    <t>https://upload.wikimedia.org/wikipedia/commons/thumb/1/1b/Flag_of_Turkmenistan.svg/180px-Flag_of_Turkmenistan.svg.png</t>
  </si>
  <si>
    <t>https://upload.wikimedia.org/wikipedia/commons/thumb/4/4e/Flag_of_Uganda.svg/188px-Flag_of_Uganda.svg.png</t>
  </si>
  <si>
    <t>https://upload.wikimedia.org/wikipedia/commons/thumb/4/49/Flag_of_Ukraine.svg/188px-Flag_of_Ukraine.svg.png</t>
  </si>
  <si>
    <t>https://upload.wikimedia.org/wikipedia/commons/thumb/c/cb/Flag_of_the_United_Arab_Emirates.svg/188px-Flag_of_the_United_Arab_Emirates.svg.png</t>
  </si>
  <si>
    <t>https://upload.wikimedia.org/wikipedia/commons/thumb/a/a9/Flag_of_the_United_States_%28DoS_ECA_Color_Standard%29.svg/188px-Flag_of_the_United_States_%28DoS_ECA_Color_Standard%29.svg.png</t>
  </si>
  <si>
    <t>https://upload.wikimedia.org/wikipedia/commons/thumb/f/fe/Flag_of_Uruguay.svg/188px-Flag_of_Uruguay.svg.png</t>
  </si>
  <si>
    <t>https://upload.wikimedia.org/wikipedia/commons/thumb/8/84/Flag_of_Uzbekistan.svg/188px-Flag_of_Uzbekistan.svg.png</t>
  </si>
  <si>
    <t>https://upload.wikimedia.org/wikipedia/commons/thumb/b/bc/Flag_of_Vanuatu.svg/188px-Flag_of_Vanuatu.svg.png</t>
  </si>
  <si>
    <t>https://upload.wikimedia.org/wikipedia/commons/thumb/0/06/Flag_of_Venezuela.svg/188px-Flag_of_Venezuela.svg.png</t>
  </si>
  <si>
    <t>https://upload.wikimedia.org/wikipedia/commons/thumb/2/21/Flag_of_Vietnam.svg/188px-Flag_of_Vietnam.svg.png</t>
  </si>
  <si>
    <t>https://upload.wikimedia.org/wikipedia/commons/thumb/f/f8/Flag_of_the_United_States_Virgin_Islands.svg/188px-Flag_of_the_United_States_Virgin_Islands.svg.png</t>
  </si>
  <si>
    <t>https://upload.wikimedia.org/wikipedia/commons/thumb/8/89/Flag_of_Yemen.svg/188px-Flag_of_Yemen.svg.png</t>
  </si>
  <si>
    <t>https://upload.wikimedia.org/wikipedia/commons/thumb/0/06/Flag_of_Zambia.svg/188px-Flag_of_Zambia.svg.png</t>
  </si>
  <si>
    <t>https://upload.wikimedia.org/wikipedia/commons/thumb/6/6a/Flag_of_Zimbabwe.svg/188px-Flag_of_Zimbabwe.svg.png</t>
  </si>
  <si>
    <t>Scotland</t>
  </si>
  <si>
    <t>https://upload.wikimedia.org/wikipedia/en/thumb/b/be/Flag_of_England.svg/1920px-Flag_of_England.svg.png</t>
  </si>
  <si>
    <t>https://upload.wikimedia.org/wikipedia/commons/thumb/1/10/Flag_of_Scotland.svg/1920px-Flag_of_Scotland.svg.png</t>
  </si>
  <si>
    <t>https://upload.wikimedia.org/wikipedia/commons/thumb/d/dc/Flag_of_Wales.svg/188px-Flag_of_Wales.svg.png</t>
  </si>
  <si>
    <t>https://upload.wikimedia.org/wikipedia/commons/thumb/4/43/Flag_of_Northern_Ireland_%281953%E2%80%931972%29.svg/1920px-Flag_of_Northern_Ireland_%281953%E2%80%931972%29.svg.png</t>
  </si>
  <si>
    <t>Continent</t>
  </si>
  <si>
    <t>Europe</t>
  </si>
  <si>
    <t>South America</t>
  </si>
  <si>
    <t>Africa</t>
  </si>
  <si>
    <t>Asia</t>
  </si>
  <si>
    <t>Oceania</t>
  </si>
  <si>
    <t>North America</t>
  </si>
  <si>
    <t>Anguilla</t>
  </si>
  <si>
    <t>https://upload.wikimedia.org/wikipedia/commons/thumb/b/b4/Flag_of_Anguilla.svg/1920px-Flag_of_Anguilla.svg.png</t>
  </si>
  <si>
    <t>Montserrat</t>
  </si>
  <si>
    <t>https://upload.wikimedia.org/wikipedia/commons/thumb/d/d0/Flag_of_Montserrat.svg/1920px-Flag_of_Montserrat.svg.png</t>
  </si>
  <si>
    <t>Turks and Caicos Islands</t>
  </si>
  <si>
    <t>https://upload.wikimedia.org/wikipedia/commons/thumb/a/a0/Flag_of_the_Turks_and_Caicos_Islands.svg/1920px-Flag_of_the_Turks_and_Caicos_Islands.svg.png</t>
  </si>
  <si>
    <t>Macau</t>
  </si>
  <si>
    <t>https://upload.wikimedia.org/wikipedia/commons/thumb/6/63/Flag_of_Macau.svg/1920px-Flag_of_Macau.svg.png</t>
  </si>
  <si>
    <t>Faroe Islands</t>
  </si>
  <si>
    <t>https://upload.wikimedia.org/wikipedia/commons/thumb/3/3c/Flag_of_the_Faroe_Islands.svg/1280px-Flag_of_the_Faroe_Islands.svg.png</t>
  </si>
  <si>
    <t>New Caledonia</t>
  </si>
  <si>
    <t>Tahiti</t>
  </si>
  <si>
    <t>https://upload.wikimedia.org/wikipedia/commons/thumb/d/db/Flag_of_French_Polynesia.svg/1920px-Flag_of_French_Polynesia.svg.png</t>
  </si>
  <si>
    <t>https://upload.wikimedia.org/wikipedia/commons/thumb/6/66/Flag_of_FLNKS.svg/1920px-Flag_of_FLNKS.svg.png</t>
  </si>
  <si>
    <t>Not In Game</t>
  </si>
  <si>
    <t>Mauritania</t>
  </si>
  <si>
    <t>Mauritius</t>
  </si>
  <si>
    <t>https://upload.wikimedia.org/wikipedia/commons/thumb/4/43/Flag_of_Mauritania.svg/1920px-Flag_of_Mauritania.svg.png</t>
  </si>
  <si>
    <t>https://upload.wikimedia.org/wikipedia/commons/thumb/7/77/Flag_of_Mauritius.svg/1920px-Flag_of_Mauritius.svg.png</t>
  </si>
  <si>
    <t>Netherlands Antilles</t>
  </si>
  <si>
    <t>https://upload.wikimedia.org/wikipedia/commons/thumb/e/eb/Flag_of_the_Netherlands_Antilles_%281959%E2%80%931986%29.svg/1920px-Flag_of_the_Netherlands_Antilles_%281959%E2%80%931986%29.svg.png</t>
  </si>
  <si>
    <t>Position</t>
  </si>
  <si>
    <t>In-Game Rating</t>
  </si>
  <si>
    <t>Offensive In-Game Rating</t>
  </si>
  <si>
    <t>Defensive In-Game Rating</t>
  </si>
  <si>
    <t>Goalie In-Game Rating</t>
  </si>
  <si>
    <t>2013 World Under-18 Championship</t>
  </si>
  <si>
    <t>2014 World Under-20 Championship</t>
  </si>
  <si>
    <t>2015 World Under-20 Championship</t>
  </si>
  <si>
    <t>2016 World Championship</t>
  </si>
  <si>
    <t>2016 World Cup of Hockey</t>
  </si>
  <si>
    <t>2018 World Championship</t>
  </si>
  <si>
    <t>2002 World Under-18 Championship</t>
  </si>
  <si>
    <t>2003 World Under-18 Championship</t>
  </si>
  <si>
    <t>2019 World Championship</t>
  </si>
  <si>
    <t>2003 World Under-20 Championship</t>
  </si>
  <si>
    <t>2004 World Under-20 Championship</t>
  </si>
  <si>
    <t>2004 World Championship</t>
  </si>
  <si>
    <t>2004 World Cup of Hockey</t>
  </si>
  <si>
    <t>2005 World Under-20 Championship</t>
  </si>
  <si>
    <t>2005 World Championship</t>
  </si>
  <si>
    <t>2006 Winter Olympics</t>
  </si>
  <si>
    <t>2006 World Championship</t>
  </si>
  <si>
    <t>2007 World Championship</t>
  </si>
  <si>
    <t>2008 World Championship</t>
  </si>
  <si>
    <t>2010 World Championship</t>
  </si>
  <si>
    <t>2010 Winter Olympics</t>
  </si>
  <si>
    <t>2011 World Championship</t>
  </si>
  <si>
    <t>2012 World Championship</t>
  </si>
  <si>
    <t>2013 World Championship</t>
  </si>
  <si>
    <t>2014 World Championship</t>
  </si>
  <si>
    <t>2014 Winter Olympics</t>
  </si>
  <si>
    <t>2015 World Championship</t>
  </si>
  <si>
    <t>2004 World Under-18 Championship</t>
  </si>
  <si>
    <t>2007 World Under-18 Championship</t>
  </si>
  <si>
    <t>2008 World Under-18 Championship</t>
  </si>
  <si>
    <t>2006 World Under-20 Championship</t>
  </si>
  <si>
    <t>2008 World Under-20 Championship</t>
  </si>
  <si>
    <t>2009 World Under-20 Championship</t>
  </si>
  <si>
    <t>2024 World Championship</t>
  </si>
  <si>
    <t>2010 World Under-18 Championship</t>
  </si>
  <si>
    <t>2011 World Under-18 Championship</t>
  </si>
  <si>
    <t>2012 World Under-18 Championship</t>
  </si>
  <si>
    <t>2012 World Under-20 Championship</t>
  </si>
  <si>
    <t>2013 World Under-20 Championship</t>
  </si>
  <si>
    <t>2017 World Championship</t>
  </si>
  <si>
    <t>2014 World Under-18 Championship</t>
  </si>
  <si>
    <t>2015 World Under-18 Championship</t>
  </si>
  <si>
    <t>2016 World Under-20 Championship</t>
  </si>
  <si>
    <t>1997 World Under-20 Championship</t>
  </si>
  <si>
    <t>2001 World Championship</t>
  </si>
  <si>
    <t>2009 World Championship</t>
  </si>
  <si>
    <t>1999 World Championship</t>
  </si>
  <si>
    <t>2000 World Championship</t>
  </si>
  <si>
    <t>2000 World Under-18 Championship</t>
  </si>
  <si>
    <t>2001 World Under-20 Championship</t>
  </si>
  <si>
    <t>2002 World Under-20 Championship</t>
  </si>
  <si>
    <t>2003 World Championship</t>
  </si>
  <si>
    <t>2006 World Under-18 Championship</t>
  </si>
  <si>
    <t>2007 World Under-20 Championship</t>
  </si>
  <si>
    <t>2005 World Under-18 Championship</t>
  </si>
  <si>
    <t>2022 World Championship</t>
  </si>
  <si>
    <t>2025 NHL 4 Nations</t>
  </si>
  <si>
    <t>Total NHL 25 Players</t>
  </si>
  <si>
    <t>PWHL Draft Pick</t>
  </si>
  <si>
    <t>PWHL Draft Year</t>
  </si>
  <si>
    <t>Professional Women's Hockey League</t>
  </si>
  <si>
    <t>Number Teams</t>
  </si>
  <si>
    <t>Number Players</t>
  </si>
  <si>
    <t>Boston Fleet</t>
  </si>
  <si>
    <t>Minnesota Frost</t>
  </si>
  <si>
    <t>Montreal Victoire</t>
  </si>
  <si>
    <t>New York Sirens</t>
  </si>
  <si>
    <t>Ottawa Charge</t>
  </si>
  <si>
    <t>Toronto Sceptres</t>
  </si>
  <si>
    <t>Rating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</si>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</sst>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  <xf numFmtId="2" fontId="3" fillId="0" borderId="0" xfId="0" applyNumberFormat="1" applyFont="1"/>
  </cellXfs>
  <cellStyles count="2">
    <cellStyle name="Hiperligação" xfId="1" builtinId="8"/>
    <cellStyle name="Normal" xfId="0" builtinId="0"/>
  </cellStyles>
  <dxfs count="84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2" formatCode="0.00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7/79/Flag_of_Nigeria.svg/195px-Flag_of_Nigeria.svg.png" TargetMode="External"/><Relationship Id="rId299" Type="http://schemas.openxmlformats.org/officeDocument/2006/relationships/hyperlink" Target="https://upload.wikimedia.org/wikipedia/commons/thumb/0/0f/Flag_of_the_Cayman_Islands.svg/195px-Flag_of_the_Cayman_Islands.svg.png" TargetMode="External"/><Relationship Id="rId21" Type="http://schemas.openxmlformats.org/officeDocument/2006/relationships/hyperlink" Target="https://upload.wikimedia.org/wikipedia/commons/thumb/9/9c/Flag_of_Denmark.svg/180px-Flag_of_Denmark.svg.png" TargetMode="External"/><Relationship Id="rId6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59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3/31/Flag_of_Samoa.svg/188px-Flag_of_Samoa.svg.png" TargetMode="External"/><Relationship Id="rId377" Type="http://schemas.openxmlformats.org/officeDocument/2006/relationships/hyperlink" Target="https://upload.wikimedia.org/wikipedia/commons/thumb/f/f9/Flag_of_Bangladesh.svg/188px-Flag_of_Bangladesh.svg.png" TargetMode="External"/><Relationship Id="rId5" Type="http://schemas.openxmlformats.org/officeDocument/2006/relationships/hyperlink" Target="https://upload.wikimedia.org/wikipedia/commons/thumb/8/89/Bandera_de_Espa%C3%B1a.svg/188px-Bandera_de_Espa%C3%B1a.svg.png" TargetMode="External"/><Relationship Id="rId181" Type="http://schemas.openxmlformats.org/officeDocument/2006/relationships/hyperlink" Target="https://upload.wikimedia.org/wikipedia/commons/thumb/c/cf/Flag_of_Peru.svg/188px-Flag_of_Peru.svg.png" TargetMode="External"/><Relationship Id="rId237" Type="http://schemas.openxmlformats.org/officeDocument/2006/relationships/hyperlink" Target="https://upload.wikimedia.org/wikipedia/commons/thumb/4/4b/Flag_of_Chad.svg/188px-Flag_of_Chad.svg.png" TargetMode="External"/><Relationship Id="rId279" Type="http://schemas.openxmlformats.org/officeDocument/2006/relationships/hyperlink" Target="https://upload.wikimedia.org/wikipedia/commons/thumb/b/bf/Flag_of_Bermuda.svg/195px-Flag_of_Bermuda.svg.png" TargetMode="External"/><Relationship Id="rId43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39" Type="http://schemas.openxmlformats.org/officeDocument/2006/relationships/hyperlink" Target="https://upload.wikimedia.org/wikipedia/commons/thumb/0/0d/Flag_of_Saudi_Arabia.svg/188px-Flag_of_Saudi_Arabia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5/5c/Flag_of_Greece.svg/188px-Flag_of_Greece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8/87/Flag_of_American_Samoa.svg/195px-Flag_of_American_Samoa.svg.png" TargetMode="External"/><Relationship Id="rId357" Type="http://schemas.openxmlformats.org/officeDocument/2006/relationships/hyperlink" Target="https://upload.wikimedia.org/wikipedia/commons/thumb/7/72/Flag_of_the_Republic_of_China.svg/188px-Flag_of_the_Republic_of_China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c/ce/Flag_of_Tunisia.svg/188px-Flag_of_Tunisia.svg.png" TargetMode="External"/><Relationship Id="rId217" Type="http://schemas.openxmlformats.org/officeDocument/2006/relationships/hyperlink" Target="https://upload.wikimedia.org/wikipedia/commons/thumb/7/77/Flag_of_Mauritius.svg/1920px-Flag_of_Mauritius.svg.png" TargetMode="External"/><Relationship Id="rId259" Type="http://schemas.openxmlformats.org/officeDocument/2006/relationships/hyperlink" Target="https://upload.wikimedia.org/wikipedia/commons/thumb/4/4e/Flag_of_Uganda.svg/188px-Flag_of_Uganda.svg.png" TargetMode="External"/><Relationship Id="rId23" Type="http://schemas.openxmlformats.org/officeDocument/2006/relationships/hyperlink" Target="https://upload.wikimedia.org/wikipedia/en/thumb/1/12/Flag_of_Poland.svg/188px-Flag_of_Poland.svg.png" TargetMode="External"/><Relationship Id="rId119" Type="http://schemas.openxmlformats.org/officeDocument/2006/relationships/hyperlink" Target="https://upload.wikimedia.org/wikipedia/commons/thumb/7/77/Flag_of_The_Gambia.svg/188px-Flag_of_The_Gambia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6/65/Flag_of_Qatar.svg/203px-Flag_of_Qatar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f/fa/Flag_of_Botswana.svg/188px-Flag_of_Botswana.svg.png" TargetMode="External"/><Relationship Id="rId337" Type="http://schemas.openxmlformats.org/officeDocument/2006/relationships/hyperlink" Target="https://upload.wikimedia.org/wikipedia/commons/thumb/7/74/Flag_of_the_Solomon_Islands.svg/188px-Flag_of_the_Solomon_Islands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5/56/Flag_of_Haiti.svg/188px-Flag_of_Haiti.svg.png" TargetMode="External"/><Relationship Id="rId379" Type="http://schemas.openxmlformats.org/officeDocument/2006/relationships/hyperlink" Target="https://upload.wikimedia.org/wikipedia/en/thumb/4/41/Flag_of_India.svg/188px-Flag_of_India.svg.png" TargetMode="External"/><Relationship Id="rId7" Type="http://schemas.openxmlformats.org/officeDocument/2006/relationships/hyperlink" Target="https://upload.wikimedia.org/wikipedia/en/thumb/c/c3/Flag_of_France.svg/188px-Flag_of_France.svg.png" TargetMode="External"/><Relationship Id="rId183" Type="http://schemas.openxmlformats.org/officeDocument/2006/relationships/hyperlink" Target="https://upload.wikimedia.org/wikipedia/commons/thumb/1/1b/Flag_of_Turkmenistan.svg/180px-Flag_of_Turkmenistan.svg.png" TargetMode="External"/><Relationship Id="rId239" Type="http://schemas.openxmlformats.org/officeDocument/2006/relationships/hyperlink" Target="https://upload.wikimedia.org/wikipedia/commons/thumb/8/89/Flag_of_Antigua_and_Barbuda.svg/188px-Flag_of_Antigua_and_Barbuda.svg.png" TargetMode="External"/><Relationship Id="rId390" Type="http://schemas.openxmlformats.org/officeDocument/2006/relationships/image" Target="../media/image195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c/c1/Flag_of_Hungary.svg/188px-Flag_of_Hungary.svg.png" TargetMode="External"/><Relationship Id="rId87" Type="http://schemas.openxmlformats.org/officeDocument/2006/relationships/hyperlink" Target="https://upload.wikimedia.org/wikipedia/commons/thumb/f/ff/Flag_of_Serbia.svg/188px-Flag_of_Serbia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3/38/Flag_of_Tanzania.svg/188px-Flag_of_Tanzania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359" Type="http://schemas.openxmlformats.org/officeDocument/2006/relationships/hyperlink" Target="https://upload.wikimedia.org/wikipedia/commons/thumb/1/11/Flag_of_Sri_Lanka.svg/188px-Flag_of_Sri_Lanka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b/b4/Flag_of_Turkey.svg/188px-Flag_of_Turkey.svg.png" TargetMode="External"/><Relationship Id="rId163" Type="http://schemas.openxmlformats.org/officeDocument/2006/relationships/hyperlink" Target="https://upload.wikimedia.org/wikipedia/commons/thumb/6/68/Flag_of_Togo.svg/188px-Flag_of_Togo.svg.png" TargetMode="External"/><Relationship Id="rId219" Type="http://schemas.openxmlformats.org/officeDocument/2006/relationships/hyperlink" Target="https://upload.wikimedia.org/wikipedia/commons/thumb/8/85/Flag_of_Belarus.svg/188px-Flag_of_Belarus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commons/thumb/f/fc/Flag_of_Mexico.svg/188px-Flag_of_Mexico.svg.png" TargetMode="External"/><Relationship Id="rId67" Type="http://schemas.openxmlformats.org/officeDocument/2006/relationships/hyperlink" Target="https://upload.wikimedia.org/wikipedia/commons/thumb/3/3e/Flag_of_New_Zealand.svg/188px-Flag_of_New_Zealand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5/5b/Flag_of_Hong_Kong.svg/188px-Flag_of_Hong_Kong.svg.png" TargetMode="External"/><Relationship Id="rId241" Type="http://schemas.openxmlformats.org/officeDocument/2006/relationships/hyperlink" Target="https://upload.wikimedia.org/wikipedia/commons/thumb/0/00/Flag_of_Namibia.svg/188px-Flag_of_Namibia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f/fc/Flag_of_Seychelles.svg/188px-Flag_of_Seychelles.svg.png" TargetMode="External"/><Relationship Id="rId339" Type="http://schemas.openxmlformats.org/officeDocument/2006/relationships/hyperlink" Target="https://upload.wikimedia.org/wikipedia/commons/thumb/d/db/Flag_of_French_Polynesia.svg/1920px-Flag_of_French_Polynesia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f/fe/Flag_of_C%C3%B4te_d%27Ivoire.svg/188px-Flag_of_C%C3%B4te_d%27Ivoire.svg.png" TargetMode="External"/><Relationship Id="rId143" Type="http://schemas.openxmlformats.org/officeDocument/2006/relationships/hyperlink" Target="https://upload.wikimedia.org/wikipedia/commons/thumb/d/da/Flag_of_Luxembourg.svg/188px-Flag_of_Luxembourg.svg.png" TargetMode="External"/><Relationship Id="rId185" Type="http://schemas.openxmlformats.org/officeDocument/2006/relationships/hyperlink" Target="https://upload.wikimedia.org/wikipedia/commons/thumb/6/64/Flag_of_Trinidad_and_Tobago.svg/188px-Flag_of_Trinidad_and_Tobago.svg.png" TargetMode="External"/><Relationship Id="rId350" Type="http://schemas.openxmlformats.org/officeDocument/2006/relationships/image" Target="../media/image175.png"/><Relationship Id="rId9" Type="http://schemas.openxmlformats.org/officeDocument/2006/relationships/hyperlink" Target="https://upload.wikimedia.org/wikipedia/commons/thumb/5/5c/Flag_of_Portugal.svg/188px-Flag_of_Portugal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d/d9/Flag_of_Canada_%28Pantone%29.svg/188px-Flag_of_Canada_%28Pantone%29.svg.png" TargetMode="External"/><Relationship Id="rId89" Type="http://schemas.openxmlformats.org/officeDocument/2006/relationships/hyperlink" Target="https://upload.wikimedia.org/wikipedia/commons/thumb/f/fe/Flag_of_Egypt.svg/188px-Flag_of_Egypt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a/a0/Flag_of_Somalia.svg/188px-Flag_of_Somalia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b/b8/Flag_of_Liberia.svg/188px-Flag_of_Liberia.svg.png" TargetMode="External"/><Relationship Id="rId263" Type="http://schemas.openxmlformats.org/officeDocument/2006/relationships/hyperlink" Target="https://upload.wikimedia.org/wikipedia/commons/thumb/d/d0/Flag_of_Tajikistan.svg/188px-Flag_of_Tajikistan.svg.png" TargetMode="External"/><Relationship Id="rId319" Type="http://schemas.openxmlformats.org/officeDocument/2006/relationships/hyperlink" Target="https://upload.wikimedia.org/wikipedia/commons/thumb/3/35/Flag_of_the_Cook_Islands.svg/188px-Flag_of_the_Cook_Islands.svg.png" TargetMode="External"/><Relationship Id="rId37" Type="http://schemas.openxmlformats.org/officeDocument/2006/relationships/hyperlink" Target="https://upload.wikimedia.org/wikipedia/commons/thumb/1/10/Flag_of_Scotland.svg/1920px-Flag_of_Scotland.svg.png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upload.wikimedia.org/wikipedia/commons/thumb/4/4f/Flag_of_Cameroon.svg/188px-Flag_of_Cameroon.svg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upload.wikimedia.org/wikipedia/commons/thumb/f/f0/Flag_of_Slovenia.svg/188px-Flag_of_Slovenia.svg.png" TargetMode="External"/><Relationship Id="rId144" Type="http://schemas.openxmlformats.org/officeDocument/2006/relationships/image" Target="../media/image72.png"/><Relationship Id="rId330" Type="http://schemas.openxmlformats.org/officeDocument/2006/relationships/image" Target="../media/image165.png"/><Relationship Id="rId90" Type="http://schemas.openxmlformats.org/officeDocument/2006/relationships/image" Target="../media/image45.png"/><Relationship Id="rId165" Type="http://schemas.openxmlformats.org/officeDocument/2006/relationships/hyperlink" Target="https://upload.wikimedia.org/wikipedia/commons/thumb/5/51/Flag_of_North_Korea.svg/188px-Flag_of_North_Korea.svg.png" TargetMode="External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b/b4/Flag_of_Anguilla.svg/1920px-Flag_of_Anguilla.svg.png" TargetMode="External"/><Relationship Id="rId372" Type="http://schemas.openxmlformats.org/officeDocument/2006/relationships/image" Target="../media/image186.png"/><Relationship Id="rId393" Type="http://schemas.openxmlformats.org/officeDocument/2006/relationships/hyperlink" Target="https://upload.wikimedia.org/wikipedia/commons/thumb/f/f2/Flag_of_Costa_Rica.svg/188px-Flag_of_Costa_Rica.svg.png" TargetMode="External"/><Relationship Id="rId211" Type="http://schemas.openxmlformats.org/officeDocument/2006/relationships/hyperlink" Target="https://upload.wikimedia.org/wikipedia/commons/thumb/1/11/Flag_of_Lithuania.svg/188px-Flag_of_Lithuania.svg.png" TargetMode="External"/><Relationship Id="rId232" Type="http://schemas.openxmlformats.org/officeDocument/2006/relationships/image" Target="../media/image116.png"/><Relationship Id="rId253" Type="http://schemas.openxmlformats.org/officeDocument/2006/relationships/hyperlink" Target="https://upload.wikimedia.org/wikipedia/commons/thumb/e/ec/Flag_of_Guatemala.svg/188px-Flag_of_Guatemala.svg.png" TargetMode="External"/><Relationship Id="rId274" Type="http://schemas.openxmlformats.org/officeDocument/2006/relationships/image" Target="../media/image137.png"/><Relationship Id="rId295" Type="http://schemas.openxmlformats.org/officeDocument/2006/relationships/hyperlink" Target="https://upload.wikimedia.org/wikipedia/commons/thumb/8/8f/Flag_of_Estonia.svg/188px-Flag_of_Estonia.svg.png" TargetMode="External"/><Relationship Id="rId309" Type="http://schemas.openxmlformats.org/officeDocument/2006/relationships/hyperlink" Target="https://upload.wikimedia.org/wikipedia/commons/thumb/b/bd/Flag_of_Cuba.svg/188px-Flag_of_Cuba.svg.png" TargetMode="External"/><Relationship Id="rId27" Type="http://schemas.openxmlformats.org/officeDocument/2006/relationships/hyperlink" Target="https://upload.wikimedia.org/wikipedia/commons/thumb/4/41/Flag_of_Austria.svg/188px-Flag_of_Austria.svg.png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upload.wikimedia.org/wikipedia/en/thumb/0/05/Flag_of_Brazil.svg/188px-Flag_of_Brazil.svg.png" TargetMode="External"/><Relationship Id="rId113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0/06/Flag_of_Zambia.svg/188px-Flag_of_Zambia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d/dd/Flag_of_Oman.svg/188px-Flag_of_Oman.svg.png" TargetMode="External"/><Relationship Id="rId341" Type="http://schemas.openxmlformats.org/officeDocument/2006/relationships/hyperlink" Target="https://upload.wikimedia.org/wikipedia/commons/thumb/9/9a/Flag_of_Tonga.svg/188px-Flag_of_Tonga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0/01/Flag_of_Guinea-Bissau.svg/188px-Flag_of_Guinea-Bissau.svg.png" TargetMode="External"/><Relationship Id="rId201" Type="http://schemas.openxmlformats.org/officeDocument/2006/relationships/hyperlink" Target="https://upload.wikimedia.org/wikipedia/commons/thumb/2/2c/Flag_of_Bahrain.svg/188px-Flag_of_Bahrain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7/73/Flag_of_Malta.svg/188px-Flag_of_Malta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4/48/Flag_of_Singapore.svg/188px-Flag_of_Singapore.svg.png" TargetMode="External"/><Relationship Id="rId17" Type="http://schemas.openxmlformats.org/officeDocument/2006/relationships/hyperlink" Target="https://upload.wikimedia.org/wikipedia/commons/thumb/6/65/Flag_of_Belgium.svg/188px-Flag_of_Belgium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c/ce/Flag_of_Iceland.svg/188px-Flag_of_Iceland.svg.png" TargetMode="External"/><Relationship Id="rId103" Type="http://schemas.openxmlformats.org/officeDocument/2006/relationships/hyperlink" Target="https://upload.wikimedia.org/wikipedia/commons/thumb/2/21/Flag_of_Colombia.svg/188px-Flag_of_Colombia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4/49/Flag_of_Kenya.svg/188px-Flag_of_Kenya.svg.png" TargetMode="External"/><Relationship Id="rId145" Type="http://schemas.openxmlformats.org/officeDocument/2006/relationships/hyperlink" Target="https://upload.wikimedia.org/wikipedia/commons/thumb/3/31/Flag_of_Burkina_Faso.svg/188px-Flag_of_Burkina_Faso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a/a9/Flag_of_Thailand.svg/188px-Flag_of_Thailand.svg.png" TargetMode="External"/><Relationship Id="rId331" Type="http://schemas.openxmlformats.org/officeDocument/2006/relationships/hyperlink" Target="https://upload.wikimedia.org/wikipedia/commons/thumb/a/ab/Flag_of_Panama.svg/188px-Flag_of_Panama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0/0f/Flag_of_Maldives.svg/188px-Flag_of_Maldives.svg.png" TargetMode="External"/><Relationship Id="rId394" Type="http://schemas.openxmlformats.org/officeDocument/2006/relationships/image" Target="../media/image197.png"/><Relationship Id="rId1" Type="http://schemas.openxmlformats.org/officeDocument/2006/relationships/hyperlink" Target="https://upload.wikimedia.org/wikipedia/en/thumb/b/be/Flag_of_England.svg/1920px-Flag_of_England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7/79/Flag_of_North_Macedonia.svg/188px-Flag_of_North_Macedoni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d/dc/Flag_of_Wales.svg/188px-Flag_of_Wales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5/50/Flag_of_Burundi.svg/188px-Flag_of_Burundi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7/77/Flag_of_Algeria.svg/188px-Flag_of_Algeria.svg.png" TargetMode="External"/><Relationship Id="rId135" Type="http://schemas.openxmlformats.org/officeDocument/2006/relationships/hyperlink" Target="https://upload.wikimedia.org/wikipedia/commons/thumb/e/e8/Flag_of_Ecuador.svg/188px-Flag_of_Ecuador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3/34/Flag_of_Djibouti.svg/188px-Flag_of_Djibouti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c/c4/Flag_of_Dominica.svg/188px-Flag_of_Dominica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3/32/Flag_of_Pakistan.svg/188px-Flag_of_Pakistan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9/9d/Flag_of_Angola.svg/188px-Flag_of_Angola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1/19/Flag_of_Ghana.svg/188px-Flag_of_Ghana.svg.png" TargetMode="External"/><Relationship Id="rId265" Type="http://schemas.openxmlformats.org/officeDocument/2006/relationships/hyperlink" Target="https://upload.wikimedia.org/wikipedia/commons/thumb/d/d4/Flag_of_Cyprus.svg/188px-Flag_of_Cyprus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3/36/Flag_of_Albania.svg/188px-Flag_of_Albania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0/01/Flag_of_Sudan.svg/188px-Flag_of_Sudan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2/26/Flag_of_East_Timor.svg/188px-Flag_of_East_Timor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en/thumb/f/f3/Flag_of_Russia.svg/1920px-Flag_of_Russia.svg.png" TargetMode="External"/><Relationship Id="rId71" Type="http://schemas.openxmlformats.org/officeDocument/2006/relationships/hyperlink" Target="https://upload.wikimedia.org/wikipedia/commons/thumb/f/fe/Flag_of_Uruguay.svg/188px-Flag_of_Uruguay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3/3c/Flag_of_the_Faroe_Islands.svg/1280px-Flag_of_the_Faroe_Islands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2/2c/Flag_of_Morocco.svg/188px-Flag_of_Morocco.svg.png" TargetMode="External"/><Relationship Id="rId255" Type="http://schemas.openxmlformats.org/officeDocument/2006/relationships/hyperlink" Target="https://upload.wikimedia.org/wikipedia/commons/thumb/9/9f/Flag_of_Saint_Lucia.svg/188px-Flag_of_Saint_Lucia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0/05/Flag_of_Libya.svg/188px-Flag_of_Libya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f/f6/Flag_of_Iraq.svg/188px-Flag_of_Iraq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8/84/Flag_of_Uzbekistan.svg/188px-Flag_of_Uzbekistan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2/28/Flag_of_Puerto_Rico.svg/188px-Flag_of_Puerto_Rico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1/17/Flag_of_Sierra_Leone.svg/188px-Flag_of_Sierra_Leone.svg.png" TargetMode="External"/><Relationship Id="rId203" Type="http://schemas.openxmlformats.org/officeDocument/2006/relationships/hyperlink" Target="https://upload.wikimedia.org/wikipedia/commons/thumb/d/de/Flag_of_Bolivia_%28state%29.svg/188px-Flag_of_Bolivia_%28state%29.svg.png" TargetMode="External"/><Relationship Id="rId385" Type="http://schemas.openxmlformats.org/officeDocument/2006/relationships/hyperlink" Target="https://upload.wikimedia.org/wikipedia/commons/thumb/e/e7/Flag_of_Belize.svg/188px-Flag_of_Belize.svg.png" TargetMode="External"/><Relationship Id="rId19" Type="http://schemas.openxmlformats.org/officeDocument/2006/relationships/hyperlink" Target="https://upload.wikimedia.org/wikipedia/commons/thumb/1/1b/Flag_of_Croatia.svg/188px-Flag_of_Croatia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d/d4/Flag_of_Israel.svg/188px-Flag_of_Israel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4/47/Flag_of_Liechtenstein.svg/188px-Flag_of_Liechtenstein.svg.png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0/06/Flag_of_Venezuela.svg/188px-Flag_of_Venezuela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d/d0/Flag_of_Mozambique.svg/188px-Flag_of_Mozambique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4/45/Flag_of_Ireland.svg/195px-Flag_of_Ireland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0/04/Flag_of_Gabon.svg/188px-Flag_of_Gabon.svg.png" TargetMode="External"/><Relationship Id="rId189" Type="http://schemas.openxmlformats.org/officeDocument/2006/relationships/hyperlink" Target="https://upload.wikimedia.org/wikipedia/commons/thumb/b/bc/Flag_of_Madagascar.svg/188px-Flag_of_Madagascar.svg.png" TargetMode="External"/><Relationship Id="rId375" Type="http://schemas.openxmlformats.org/officeDocument/2006/relationships/hyperlink" Target="https://upload.wikimedia.org/wikipedia/commons/thumb/6/66/Flag_of_Malaysia.svg/188px-Flag_of_Malaysia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b/ba/Flag_of_Germany.svg/188px-Flag_of_Germany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d/d1/Flag_of_Malawi.svg/188px-Flag_of_Malawi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5/59/Flag_of_Lebanon.svg/188px-Flag_of_Lebanon.svg.png" TargetMode="Externa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2/27/Flag_of_Paraguay.svg/188px-Flag_of_Paraguay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b/bc/Flag_of_Grenada.svg/188px-Flag_of_Grenad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4/49/Flag_of_Ukraine.svg/188px-Flag_of_Ukraine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7/78/Flag_of_Chile.svg/188px-Flag_of_Chile.svg.png" TargetMode="External"/><Relationship Id="rId179" Type="http://schemas.openxmlformats.org/officeDocument/2006/relationships/hyperlink" Target="https://upload.wikimedia.org/wikipedia/commons/thumb/6/66/Flag_of_FLNKS.svg/1920px-Flag_of_FLNKS.svg.png" TargetMode="External"/><Relationship Id="rId365" Type="http://schemas.openxmlformats.org/officeDocument/2006/relationships/hyperlink" Target="https://upload.wikimedia.org/wikipedia/commons/thumb/4/4c/Flag_of_Mongolia.svg/188px-Flag_of_Mongolia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6/64/Flag_of_Montenegro.svg/188px-Flag_of_Montenegro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e/ef/Flag_of_Barbados.svg/188px-Flag_of_Barbados.svg.png" TargetMode="Externa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0/0f/Flag_of_Georgia.svg/188px-Flag_of_Georgia.svg.png" TargetMode="External"/><Relationship Id="rId313" Type="http://schemas.openxmlformats.org/officeDocument/2006/relationships/hyperlink" Target="https://upload.wikimedia.org/wikipedia/commons/thumb/9/93/Flag_of_the_Bahamas.svg/188px-Flag_of_the_Bahamas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c/cb/Flag_of_the_Czech_Republic.svg/188px-Flag_of_the_Czech_Republic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9/9f/Flag_of_the_Dominican_Republic.svg/188px-Flag_of_the_Dominican_Republic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1/17/Flag_of_Rwanda.svg/188px-Flag_of_Rwanda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0/00/Flag_of_Palestine.svg/188px-Flag_of_Palestine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3/31/Flag_of_Equatorial_Guinea.svg/188px-Flag_of_Equatorial_Guinea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b/bc/Flag_of_Vanuatu.svg/188px-Flag_of_Vanuatu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6/6a/Flag_of_Zimbabwe.svg/188px-Flag_of_Zimbabwe.svg.png" TargetMode="External"/><Relationship Id="rId278" Type="http://schemas.openxmlformats.org/officeDocument/2006/relationships/image" Target="../media/image139.png"/><Relationship Id="rId303" Type="http://schemas.openxmlformats.org/officeDocument/2006/relationships/hyperlink" Target="https://upload.wikimedia.org/wikipedia/commons/thumb/f/fe/Flag_of_Saint_Kitts_and_Nevis.svg/188px-Flag_of_Saint_Kitts_and_Nevis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387" Type="http://schemas.openxmlformats.org/officeDocument/2006/relationships/hyperlink" Target="https://upload.wikimedia.org/wikipedia/commons/thumb/c/c7/Flag_of_Kyrgyzstan.svg/188px-Flag_of_Kyrgyzstan.svg.png" TargetMode="External"/><Relationship Id="rId191" Type="http://schemas.openxmlformats.org/officeDocument/2006/relationships/hyperlink" Target="https://upload.wikimedia.org/wikipedia/commons/thumb/9/9a/Flag_of_Bulgaria.svg/188px-Flag_of_Bulgaria.svg.png" TargetMode="External"/><Relationship Id="rId205" Type="http://schemas.openxmlformats.org/officeDocument/2006/relationships/hyperlink" Target="https://upload.wikimedia.org/wikipedia/commons/thumb/6/60/Flag_of_Suriname.svg/188px-Flag_of_Suriname.svg.png" TargetMode="External"/><Relationship Id="rId247" Type="http://schemas.openxmlformats.org/officeDocument/2006/relationships/hyperlink" Target="https://upload.wikimedia.org/wikipedia/commons/thumb/c/c0/Flag_of_Jordan.svg/188px-Flag_of_Jordan.svg.png" TargetMode="External"/><Relationship Id="rId107" Type="http://schemas.openxmlformats.org/officeDocument/2006/relationships/hyperlink" Target="https://upload.wikimedia.org/wikipedia/commons/thumb/e/e6/Flag_of_Slovakia.svg/188px-Flag_of_Slovakia.svg.png" TargetMode="External"/><Relationship Id="rId289" Type="http://schemas.openxmlformats.org/officeDocument/2006/relationships/hyperlink" Target="https://upload.wikimedia.org/wikipedia/commons/thumb/4/4a/Flag_of_Lesotho.svg/188px-Flag_of_Lesotho.svg.png" TargetMode="External"/><Relationship Id="rId11" Type="http://schemas.openxmlformats.org/officeDocument/2006/relationships/hyperlink" Target="https://upload.wikimedia.org/wikipedia/commons/thumb/1/1a/Flag_of_Argentina.svg/188px-Flag_of_Argentina.svg.png" TargetMode="External"/><Relationship Id="rId53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149" Type="http://schemas.openxmlformats.org/officeDocument/2006/relationships/hyperlink" Target="https://upload.wikimedia.org/wikipedia/commons/thumb/3/34/Flag_of_El_Salvador.svg/188px-Flag_of_El_Salvador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b/bf/Flag_of_Bosnia_and_Herzegovina.svg/195px-Flag_of_Bosnia_and_Herzegovin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9/99/Flag_of_Guyana.svg/188px-Flag_of_Guyana.svg.png" TargetMode="External"/><Relationship Id="rId367" Type="http://schemas.openxmlformats.org/officeDocument/2006/relationships/hyperlink" Target="https://upload.wikimedia.org/wikipedia/commons/thumb/8/8c/Flag_of_Myanmar.svg/188px-Flag_of_Myanmar.svg.png" TargetMode="External"/><Relationship Id="rId171" Type="http://schemas.openxmlformats.org/officeDocument/2006/relationships/hyperlink" Target="https://upload.wikimedia.org/wikipedia/commons/thumb/f/f4/Flag_of_Niger.svg/150px-Flag_of_Niger.svg.png" TargetMode="External"/><Relationship Id="rId227" Type="http://schemas.openxmlformats.org/officeDocument/2006/relationships/hyperlink" Target="https://upload.wikimedia.org/wikipedia/commons/thumb/2/27/Flag_of_Moldova.svg/188px-Flag_of_Moldova.svg.png" TargetMode="External"/><Relationship Id="rId269" Type="http://schemas.openxmlformats.org/officeDocument/2006/relationships/hyperlink" Target="https://upload.wikimedia.org/wikipedia/commons/thumb/9/94/Flag_of_the_Comoros.svg/188px-Flag_of_the_Comoros.svg.png" TargetMode="External"/><Relationship Id="rId33" Type="http://schemas.openxmlformats.org/officeDocument/2006/relationships/hyperlink" Target="https://upload.wikimedia.org/wikipedia/commons/thumb/d/d9/Flag_of_Norway.svg/188px-Flag_of_Norway.svg.png" TargetMode="External"/><Relationship Id="rId129" Type="http://schemas.openxmlformats.org/officeDocument/2006/relationships/hyperlink" Target="https://upload.wikimedia.org/wikipedia/commons/thumb/a/af/Flag_of_South_Africa.svg/188px-Flag_of_South_Africa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f/fd/Flag_of_Senegal.svg/188px-Flag_of_Senegal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8/89/Flag_of_Yemen.svg/188px-Flag_of_Yemen.svg.png" TargetMode="External"/><Relationship Id="rId305" Type="http://schemas.openxmlformats.org/officeDocument/2006/relationships/hyperlink" Target="https://upload.wikimedia.org/wikipedia/commons/thumb/8/84/Flag_of_Latvia.svg/188px-Flag_of_Latvia.svg.png" TargetMode="External"/><Relationship Id="rId347" Type="http://schemas.openxmlformats.org/officeDocument/2006/relationships/hyperlink" Target="https://upload.wikimedia.org/wikipedia/commons/thumb/2/21/Flag_of_Vietnam.svg/188px-Flag_of_Vietnam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b/ba/Flag_of_Fiji.svg/188px-Flag_of_Fiji.svg.png" TargetMode="External"/><Relationship Id="rId389" Type="http://schemas.openxmlformats.org/officeDocument/2006/relationships/hyperlink" Target="https://upload.wikimedia.org/wikipedia/commons/thumb/8/83/Flag_of_Cambodia.svg/188px-Flag_of_Cambodia.svg.png" TargetMode="External"/><Relationship Id="rId193" Type="http://schemas.openxmlformats.org/officeDocument/2006/relationships/hyperlink" Target="https://upload.wikimedia.org/wikipedia/commons/thumb/d/dd/Flag_of_Azerbaijan.svg/188px-Flag_of_Azerbaijan.svg.png" TargetMode="External"/><Relationship Id="rId207" Type="http://schemas.openxmlformats.org/officeDocument/2006/relationships/hyperlink" Target="https://upload.wikimedia.org/wikipedia/commons/thumb/2/2f/Flag_of_Armenia.svg/188px-Flag_of_Armenia.svg.png" TargetMode="External"/><Relationship Id="rId249" Type="http://schemas.openxmlformats.org/officeDocument/2006/relationships/hyperlink" Target="https://upload.wikimedia.org/wikipedia/commons/thumb/9/9f/Flag_of_Indonesia.svg/188px-Flag_of_Indonesia.svg.png" TargetMode="External"/><Relationship Id="rId13" Type="http://schemas.openxmlformats.org/officeDocument/2006/relationships/hyperlink" Target="https://upload.wikimedia.org/wikipedia/en/thumb/0/03/Flag_of_Italy.svg/188px-Flag_of_Italy.svg.png" TargetMode="External"/><Relationship Id="rId109" Type="http://schemas.openxmlformats.org/officeDocument/2006/relationships/hyperlink" Target="https://upload.wikimedia.org/wikipedia/en/thumb/9/9e/Flag_of_Japan.svg/188px-Flag_of_Japan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7/73/Flag_of_Romania.svg/188px-Flag_of_Romania.svg.png" TargetMode="External"/><Relationship Id="rId97" Type="http://schemas.openxmlformats.org/officeDocument/2006/relationships/hyperlink" Target="https://upload.wikimedia.org/wikipedia/commons/thumb/0/0a/Flag_of_Jamaica.svg/188px-Flag_of_Jamaica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0/09/Flag_of_South_Korea.svg/188px-Flag_of_South_Korea.svg.png" TargetMode="External"/><Relationship Id="rId327" Type="http://schemas.openxmlformats.org/officeDocument/2006/relationships/hyperlink" Target="https://upload.wikimedia.org/wikipedia/commons/thumb/d/d0/Flag_of_Montserrat.svg/1920px-Flag_of_Montserrat.svg.png" TargetMode="External"/><Relationship Id="rId369" Type="http://schemas.openxmlformats.org/officeDocument/2006/relationships/hyperlink" Target="https://upload.wikimedia.org/wikipedia/commons/thumb/9/9b/Flag_of_Nepal.svg/143px-Flag_of_Nepal.svg.png" TargetMode="External"/><Relationship Id="rId173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229" Type="http://schemas.openxmlformats.org/officeDocument/2006/relationships/hyperlink" Target="https://upload.wikimedia.org/wikipedia/commons/thumb/0/0a/Flag_of_Benin.svg/188px-Flag_of_Benin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en/thumb/4/4c/Flag_of_Sweden.svg/188px-Flag_of_Sweden.svg.png" TargetMode="External"/><Relationship Id="rId77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7/71/Flag_of_Ethiopia.svg/188px-Flag_of_Ethiopia.svg.png" TargetMode="External"/><Relationship Id="rId251" Type="http://schemas.openxmlformats.org/officeDocument/2006/relationships/hyperlink" Target="https://upload.wikimedia.org/wikipedia/commons/thumb/1/19/Flag_of_Andorra.svg/188px-Flag_of_Andorra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f/f6/Flag_of_Aruba.svg/188px-Flag_of_Aruba.svg.png" TargetMode="External"/><Relationship Id="rId307" Type="http://schemas.openxmlformats.org/officeDocument/2006/relationships/hyperlink" Target="https://upload.wikimedia.org/wikipedia/commons/thumb/f/fb/Flag_of_Eswatini.svg/1200px-Flag_of_Eswatini.svg.png" TargetMode="External"/><Relationship Id="rId349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3/38/Flag_of_Cape_Verde.svg/188px-Flag_of_Cape_Verde.svg.png" TargetMode="External"/><Relationship Id="rId153" Type="http://schemas.openxmlformats.org/officeDocument/2006/relationships/hyperlink" Target="https://upload.wikimedia.org/wikipedia/commons/thumb/8/82/Flag_of_Honduras.svg/188px-Flag_of_Honduras.svg.png" TargetMode="External"/><Relationship Id="rId195" Type="http://schemas.openxmlformats.org/officeDocument/2006/relationships/hyperlink" Target="https://upload.wikimedia.org/wikipedia/commons/thumb/5/53/Flag_of_Syria.svg/188px-Flag_of_Syria.svg.png" TargetMode="External"/><Relationship Id="rId209" Type="http://schemas.openxmlformats.org/officeDocument/2006/relationships/hyperlink" Target="https://upload.wikimedia.org/wikipedia/commons/thumb/4/43/Flag_of_Mauritania.svg/1920px-Flag_of_Mauritania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2/20/Flag_of_the_Netherlands.svg/188px-Flag_of_the_Netherlands.svg.png" TargetMode="External"/><Relationship Id="rId57" Type="http://schemas.openxmlformats.org/officeDocument/2006/relationships/hyperlink" Target="https://upload.wikimedia.org/wikipedia/commons/thumb/b/bc/Flag_of_Finland.svg/188px-Flag_of_Finland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9/92/Flag_of_Mali.svg/188px-Flag_of_Mali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6/63/Flag_of_Macau.svg/1920px-Flag_of_Macau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a/aa/Flag_of_Kuwait.svg/188px-Flag_of_Kuwait.svg.png" TargetMode="External"/><Relationship Id="rId273" Type="http://schemas.openxmlformats.org/officeDocument/2006/relationships/hyperlink" Target="https://upload.wikimedia.org/wikipedia/commons/thumb/b/b1/Flag_of_San_Marino.svg/188px-Flag_of_San_Marino.svg.png" TargetMode="External"/><Relationship Id="rId329" Type="http://schemas.openxmlformats.org/officeDocument/2006/relationships/hyperlink" Target="https://upload.wikimedia.org/wikipedia/commons/thumb/1/19/Flag_of_Nicaragua.svg/188px-Flag_of_Nicaragua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e/ed/Flag_of_Guinea.svg/188px-Flag_of_Guinea.svg.png" TargetMode="External"/><Relationship Id="rId175" Type="http://schemas.openxmlformats.org/officeDocument/2006/relationships/hyperlink" Target="https://upload.wikimedia.org/wikipedia/commons/thumb/c/ca/Flag_of_Iran.svg/188px-Flag_of_Iran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</webImagesSrd>
</file>

<file path=xl/richData/rdrichvalue.xml><?xml version="1.0" encoding="utf-8"?>
<rvData xmlns="http://schemas.microsoft.com/office/spreadsheetml/2017/richdata" count="199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BL2" insertRow="1" totalsRowShown="0" dataDxfId="83">
  <autoFilter ref="A1:BL2" xr:uid="{EFE01862-7712-4B95-AB17-44312383458C}"/>
  <sortState xmlns:xlrd2="http://schemas.microsoft.com/office/spreadsheetml/2017/richdata2" ref="A2:BL2">
    <sortCondition descending="1" ref="C1:C2"/>
  </sortState>
  <tableColumns count="64">
    <tableColumn id="1" xr3:uid="{45DD2C62-7C3E-42FD-99E1-1C11CC08F3BC}" name="Player" dataDxfId="82"/>
    <tableColumn id="2" xr3:uid="{5ED8160B-1FE1-4B36-9C43-B84B769D915A}" name="Country" dataDxfId="81"/>
    <tableColumn id="94" xr3:uid="{811BEBA5-05F0-43E2-ACD7-30037F742D95}" name="Rating" dataDxfId="80"/>
    <tableColumn id="95" xr3:uid="{F0C178E4-4090-42AF-B2B8-45EB32788498}" name="Position" dataDxfId="79"/>
    <tableColumn id="96" xr3:uid="{D7710C5A-8FC6-4CD2-981E-D7714AC8B0B1}" name="Team" dataDxfId="78"/>
    <tableColumn id="5" xr3:uid="{42F4E4AE-9E2F-42E6-A624-B0DDED1BA144}" name="PWHL Draft Pick" dataDxfId="77"/>
    <tableColumn id="3" xr3:uid="{C5ADDAAD-AA8C-478E-801E-F5C2E76F198B}" name="PWHL Draft Year" dataDxfId="76"/>
    <tableColumn id="21" xr3:uid="{38C73788-49A8-4157-8A45-5893A6747696}" name="2006 Winter Olympics" dataDxfId="75"/>
    <tableColumn id="26" xr3:uid="{CE354321-EC2C-4096-8302-470EE09DBD39}" name="2010 Winter Olympics" dataDxfId="74"/>
    <tableColumn id="31" xr3:uid="{7967FE19-DC72-4662-911B-9D9101780F49}" name="2014 Winter Olympics" dataDxfId="73"/>
    <tableColumn id="18" xr3:uid="{6258CDC8-4515-4622-96A5-DBA599470023}" name="2004 World Cup of Hockey" dataDxfId="72"/>
    <tableColumn id="10" xr3:uid="{1A8E0017-0261-49CB-BCA4-B636EFFE641E}" name="2016 World Cup of Hockey" dataDxfId="71"/>
    <tableColumn id="12" xr3:uid="{5A4A7DA9-26C5-4942-A295-D95977B164C8}" name="2025 NHL 4 Nations" dataDxfId="70"/>
    <tableColumn id="51" xr3:uid="{CE3E1A75-CD00-4F09-8128-FA3EE6382E59}" name="1999 World Championship" dataDxfId="69"/>
    <tableColumn id="52" xr3:uid="{F12F46DB-0BC8-46FB-AFF4-4C27CAC8AB21}" name="2000 World Championship" dataDxfId="68"/>
    <tableColumn id="49" xr3:uid="{FF02198B-CCCF-4544-A388-D7C2EE530E8E}" name="2001 World Championship" dataDxfId="67"/>
    <tableColumn id="58" xr3:uid="{BE61F8CC-D2D1-48B4-A32F-96C7E25E1174}" name="2003 World Championship" dataDxfId="66"/>
    <tableColumn id="17" xr3:uid="{9B8EDC2C-8A2B-4537-A1D4-D63CD57BC8E1}" name="2004 World Championship" dataDxfId="65"/>
    <tableColumn id="20" xr3:uid="{466D320F-CC3F-43FA-95CB-7F6CA7B4FD18}" name="2005 World Championship" dataDxfId="64"/>
    <tableColumn id="22" xr3:uid="{E45258F2-360D-42E3-BC5D-C8BFC75B0B07}" name="2006 World Championship" dataDxfId="63"/>
    <tableColumn id="23" xr3:uid="{7338E293-9713-4201-894D-8DE474157587}" name="2007 World Championship" dataDxfId="62"/>
    <tableColumn id="24" xr3:uid="{6A1878B1-B5CC-4C5B-9DE5-4D165FA662DC}" name="2008 World Championship" dataDxfId="61"/>
    <tableColumn id="50" xr3:uid="{5EF8E5F8-8F4B-4FF8-8E1D-E2AC8E303BF3}" name="2009 World Championship" dataDxfId="60"/>
    <tableColumn id="25" xr3:uid="{9D2EF784-B8D9-4429-9E0F-A6E68A288DCD}" name="2010 World Championship" dataDxfId="59"/>
    <tableColumn id="27" xr3:uid="{B70F5889-EC27-4619-AEDB-8DBCAEB886CF}" name="2011 World Championship" dataDxfId="58"/>
    <tableColumn id="28" xr3:uid="{FF3BD4EA-F9E4-4F01-B751-9712354BF5CF}" name="2012 World Championship" dataDxfId="57"/>
    <tableColumn id="29" xr3:uid="{9F3F7B5A-331C-4827-8680-20A1DEA1301D}" name="2013 World Championship" dataDxfId="56"/>
    <tableColumn id="30" xr3:uid="{4A4EEDA6-F1D2-4338-8E6A-A47BF65234FC}" name="2014 World Championship" dataDxfId="55"/>
    <tableColumn id="32" xr3:uid="{9C8A2499-9AEB-481F-B6D7-4CDA5FE120EB}" name="2015 World Championship" dataDxfId="54"/>
    <tableColumn id="9" xr3:uid="{88FDD3D4-D26B-47A0-9695-61B3A94E10A7}" name="2016 World Championship" dataDxfId="53"/>
    <tableColumn id="44" xr3:uid="{A8CDFBFA-C243-4BC5-B82D-DDD43D868AA3}" name="2017 World Championship" dataDxfId="52"/>
    <tableColumn id="11" xr3:uid="{D624695E-15D3-4FE6-BE1F-91CD48883A1E}" name="2018 World Championship" dataDxfId="51"/>
    <tableColumn id="33" xr3:uid="{F0C14ABE-B791-4D6A-B180-C361029BC2E6}" name="2019 World Championship" dataDxfId="50"/>
    <tableColumn id="62" xr3:uid="{E69225D4-97AB-40A5-9918-ACE5533CC25F}" name="2022 World Championship" dataDxfId="49"/>
    <tableColumn id="38" xr3:uid="{905648C2-D9C8-40E8-8460-8ED968BC6740}" name="2024 World Championship" dataDxfId="48"/>
    <tableColumn id="48" xr3:uid="{2F388009-C4CE-4C88-96C3-9843B8E48CC2}" name="1997 World Under-20 Championship" dataDxfId="47"/>
    <tableColumn id="56" xr3:uid="{B7367EC1-72ED-4EB2-A2F0-0251718BDE20}" name="2001 World Under-20 Championship" dataDxfId="46"/>
    <tableColumn id="57" xr3:uid="{9C1991AD-7FD5-4826-8645-A2131F3E425A}" name="2002 World Under-20 Championship" dataDxfId="45"/>
    <tableColumn id="15" xr3:uid="{3B39B3AE-E952-4A39-8943-E6156ADF11A4}" name="2003 World Under-20 Championship" dataDxfId="44"/>
    <tableColumn id="16" xr3:uid="{3E39184F-8E76-4CAC-8FBF-CC258C9EFF85}" name="2004 World Under-20 Championship" dataDxfId="43"/>
    <tableColumn id="19" xr3:uid="{9EE6818D-5970-4885-8F28-E80A45600754}" name="2005 World Under-20 Championship" dataDxfId="42"/>
    <tableColumn id="54" xr3:uid="{A1D46784-6E3D-415B-A9AE-9497FC72F8C4}" name="2006 World Under-20 Championship" dataDxfId="41"/>
    <tableColumn id="60" xr3:uid="{55E34EF0-A207-434A-AA25-A3F689F2E46D}" name="2007 World Under-20 Championship" dataDxfId="40"/>
    <tableColumn id="36" xr3:uid="{3BF87B2A-1350-47E3-9303-30E7862E6482}" name="2008 World Under-20 Championship" dataDxfId="39"/>
    <tableColumn id="37" xr3:uid="{D4D8DAA6-724B-40EF-BCFC-15464E8BE517}" name="2009 World Under-20 Championship" dataDxfId="38"/>
    <tableColumn id="42" xr3:uid="{109FEB23-E103-4A20-A23D-7BC43AB8F8FB}" name="2012 World Under-20 Championship" dataDxfId="37"/>
    <tableColumn id="43" xr3:uid="{9D1A8C53-1B3B-49F3-88A5-EE8FDCD29CBD}" name="2013 World Under-20 Championship" dataDxfId="36"/>
    <tableColumn id="7" xr3:uid="{7F026371-4853-40A6-BDE9-C94FC8F80AC7}" name="2014 World Under-20 Championship" dataDxfId="35"/>
    <tableColumn id="8" xr3:uid="{8A60A4E5-85BE-4F26-95CE-EE60C0D0D20C}" name="2015 World Under-20 Championship" dataDxfId="34"/>
    <tableColumn id="47" xr3:uid="{ACADDD54-A568-40A9-896A-42339A935CDC}" name="2016 World Under-20 Championship" dataDxfId="33"/>
    <tableColumn id="55" xr3:uid="{CC0F28DB-7D7D-40C0-B5F5-61305CAB3DC1}" name="2000 World Under-18 Championship" dataDxfId="32"/>
    <tableColumn id="13" xr3:uid="{F5879827-0FEB-49BA-B55E-C0A12482D2F0}" name="2002 World Under-18 Championship" dataDxfId="31"/>
    <tableColumn id="14" xr3:uid="{F7E27AE8-BD6A-4E79-A17A-50393A966BED}" name="2003 World Under-18 Championship" dataDxfId="30"/>
    <tableColumn id="53" xr3:uid="{AE0E2C08-BEFF-46CF-842A-446929EA5B3F}" name="2004 World Under-18 Championship" dataDxfId="29"/>
    <tableColumn id="61" xr3:uid="{68CCF94B-C497-47A2-A156-18C415B3BDDE}" name="2005 World Under-18 Championship" dataDxfId="28"/>
    <tableColumn id="59" xr3:uid="{10E2A27A-306B-47B4-892A-C784099237F1}" name="2006 World Under-18 Championship" dataDxfId="27"/>
    <tableColumn id="34" xr3:uid="{9CF45F3E-70CD-4B16-B785-932DAD6E6C10}" name="2007 World Under-18 Championship" dataDxfId="26"/>
    <tableColumn id="35" xr3:uid="{39278F44-AC16-4C0B-85D8-ACE55070FBFA}" name="2008 World Under-18 Championship" dataDxfId="25"/>
    <tableColumn id="39" xr3:uid="{BA51753F-8489-4078-B6BD-23626C80E508}" name="2010 World Under-18 Championship" dataDxfId="24"/>
    <tableColumn id="40" xr3:uid="{3FB48505-3DAD-4A7E-B9F2-A67C7FBBB80C}" name="2011 World Under-18 Championship" dataDxfId="23"/>
    <tableColumn id="41" xr3:uid="{500EA8FA-A215-45EC-9304-632D1471A296}" name="2012 World Under-18 Championship" dataDxfId="22"/>
    <tableColumn id="6" xr3:uid="{D141BDA0-96D5-4D1D-BD69-769D8C6810CF}" name="2013 World Under-18 Championship" dataDxfId="21"/>
    <tableColumn id="45" xr3:uid="{3F83CD10-6089-4370-8E34-5EEF681C1E46}" name="2014 World Under-18 Championship" dataDxfId="20"/>
    <tableColumn id="46" xr3:uid="{46CE640C-6DE0-4D63-916D-82750537ED4E}" name="2015 World Under-18 Championship" dataDxfId="1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D7" totalsRowShown="0" dataDxfId="18">
  <autoFilter ref="A1:D7" xr:uid="{9B6505AB-A5DD-4D95-AC4E-61525CC9AAB8}"/>
  <sortState xmlns:xlrd2="http://schemas.microsoft.com/office/spreadsheetml/2017/richdata2" ref="A2:D3">
    <sortCondition ref="A1:A3"/>
  </sortState>
  <tableColumns count="4">
    <tableColumn id="1" xr3:uid="{3C0468BE-8281-499F-8CD2-E83026C0E02C}" name="Team" dataDxfId="17"/>
    <tableColumn id="2" xr3:uid="{CAD836CE-C9A0-4EB0-BB8B-1EF53179D773}" name="Country" dataDxfId="16"/>
    <tableColumn id="3" xr3:uid="{EDB7CB8F-EFE3-4832-BE68-80DE63CAED30}" name="League" dataDxfId="15"/>
    <tableColumn id="5" xr3:uid="{D459AB18-454B-4998-9648-6D7558734687}" name="Number Players" dataDxfId="14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1F46C-23EC-401C-B982-15AFFF8EDD7C}" name="Tabela3" displayName="Tabela3" ref="A1:E2" totalsRowShown="0" dataDxfId="13">
  <autoFilter ref="A1:E2" xr:uid="{FE71F46C-23EC-401C-B982-15AFFF8EDD7C}"/>
  <sortState xmlns:xlrd2="http://schemas.microsoft.com/office/spreadsheetml/2017/richdata2" ref="A2:E2">
    <sortCondition descending="1" ref="D1:D2"/>
  </sortState>
  <tableColumns count="5">
    <tableColumn id="1" xr3:uid="{20812D39-92A2-46CE-8FFC-0EA677714E27}" name="League" dataDxfId="12"/>
    <tableColumn id="2" xr3:uid="{F24C1006-0C2D-46F1-AC0F-9D0BDF65C3EA}" name="Country" dataDxfId="11"/>
    <tableColumn id="3" xr3:uid="{812A9510-5DFC-4EC1-97F0-5C3A2BE88D10}" name="Tier" dataDxfId="10"/>
    <tableColumn id="5" xr3:uid="{81E25DDD-1029-4E2E-AFF5-B1E1D076EF30}" name="Number Teams" dataDxfId="9">
      <calculatedColumnFormula>COUNTIF(Tabela2[League],Tabela3[[#This Row],[League]])</calculatedColumnFormula>
    </tableColumn>
    <tableColumn id="6" xr3:uid="{D323C965-F21F-4E4E-AB9C-CA2A0BF5836C}" name="Number Players" dataDxfId="8">
      <calculatedColumnFormula>SUMIFS(Tabela2[Number Players],Tabela2[League],Tabela3[[#This Row],[League]])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8327B-B2EB-46FF-A483-2B417B86C16B}" name="Tabela4" displayName="Tabela4" ref="A1:J200" totalsRowShown="0">
  <autoFilter ref="A1:J200" xr:uid="{4418327B-B2EB-46FF-A483-2B417B86C16B}"/>
  <tableColumns count="10">
    <tableColumn id="1" xr3:uid="{01D705C6-2AE8-4725-864D-2B7A5F0BAAEF}" name="National Team" dataDxfId="7"/>
    <tableColumn id="4" xr3:uid="{92C84F83-CF5B-4AC6-B440-2ABED3DD5818}" name="Flag" dataDxfId="6">
      <calculatedColumnFormula>IF(ISBLANK(Tabela4[[#This Row],[Flag Link]]), "", _xlfn.IMAGE(Tabela4[[#This Row],[Flag Link]],1,1))</calculatedColumnFormula>
    </tableColumn>
    <tableColumn id="6" xr3:uid="{A79146A1-16D8-4678-AA9E-964ECF6CAABD}" name="Continent" dataDxfId="5"/>
    <tableColumn id="8" xr3:uid="{DA10D5BC-2438-48F4-9FBB-471AE89E3406}" name="In-Game Rating" dataDxfId="4">
      <calculatedColumnFormula>SUM(Tabela4[[#This Row],[Offensive In-Game Rating]:[Goalie In-Game Rating]])/3</calculatedColumnFormula>
    </tableColumn>
    <tableColumn id="3" xr3:uid="{1CED3C52-7354-4857-B025-745E61412730}" name="Total NHL 25 Players" dataDxfId="3">
      <calculatedColumnFormula>COUNTIFS(Tabela1[Country],Tabela4[[#This Row],[National Team]],Tabela1[Rating],"&gt;0")</calculatedColumnFormula>
    </tableColumn>
    <tableColumn id="2" xr3:uid="{4AAF7874-CD20-47EB-A7AC-B9046BBBBCF1}" name="Offensive In-Game Rating" dataDxfId="2"/>
    <tableColumn id="9" xr3:uid="{256B66B2-F066-44BC-ACDD-D05DE2D7CF53}" name="Defensive In-Game Rating" dataDxfId="1"/>
    <tableColumn id="10" xr3:uid="{50840734-A9B3-4134-97FB-15A46F7E4D7A}" name="Goalie In-Game Rating" dataDxfId="0"/>
    <tableColumn id="5" xr3:uid="{E55D4610-865A-4046-9707-DBDBF8BD8638}" name="Flag Link"/>
    <tableColumn id="7" xr3:uid="{4A57EB0E-3024-428E-BC95-78520838A520}" name="Not In Ga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6/63/Flag_of_Macau.svg/1920px-Flag_of_Macau.svg.png" TargetMode="External"/><Relationship Id="rId13" Type="http://schemas.openxmlformats.org/officeDocument/2006/relationships/hyperlink" Target="https://upload.wikimedia.org/wikipedia/commons/thumb/7/77/Flag_of_Mauritius.svg/1920px-Flag_of_Mauritius.svg.png" TargetMode="External"/><Relationship Id="rId3" Type="http://schemas.openxmlformats.org/officeDocument/2006/relationships/hyperlink" Target="https://upload.wikimedia.org/wikipedia/commons/thumb/d/dc/Flag_of_Wales.svg/188px-Flag_of_Wales.svg.png" TargetMode="External"/><Relationship Id="rId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12" Type="http://schemas.openxmlformats.org/officeDocument/2006/relationships/hyperlink" Target="https://upload.wikimedia.org/wikipedia/commons/thumb/4/43/Flag_of_Mauritania.svg/1920px-Flag_of_Mauritania.svg.png" TargetMode="External"/><Relationship Id="rId2" Type="http://schemas.openxmlformats.org/officeDocument/2006/relationships/hyperlink" Target="https://upload.wikimedia.org/wikipedia/commons/thumb/1/10/Flag_of_Scotland.svg/1920px-Flag_of_Scotland.svg.png" TargetMode="External"/><Relationship Id="rId16" Type="http://schemas.openxmlformats.org/officeDocument/2006/relationships/table" Target="../tables/table4.xml"/><Relationship Id="rId1" Type="http://schemas.openxmlformats.org/officeDocument/2006/relationships/hyperlink" Target="https://upload.wikimedia.org/wikipedia/en/thumb/b/be/Flag_of_England.svg/1920px-Flag_of_England.svg.png" TargetMode="External"/><Relationship Id="rId6" Type="http://schemas.openxmlformats.org/officeDocument/2006/relationships/hyperlink" Target="https://upload.wikimedia.org/wikipedia/commons/thumb/d/d0/Flag_of_Montserrat.svg/1920px-Flag_of_Montserrat.svg.png" TargetMode="External"/><Relationship Id="rId11" Type="http://schemas.openxmlformats.org/officeDocument/2006/relationships/hyperlink" Target="https://upload.wikimedia.org/wikipedia/commons/thumb/6/66/Flag_of_FLNKS.svg/1920px-Flag_of_FLNKS.svg.png" TargetMode="External"/><Relationship Id="rId5" Type="http://schemas.openxmlformats.org/officeDocument/2006/relationships/hyperlink" Target="https://upload.wikimedia.org/wikipedia/commons/thumb/b/b4/Flag_of_Anguilla.svg/1920px-Flag_of_Anguilla.svg.png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pload.wikimedia.org/wikipedia/commons/thumb/d/db/Flag_of_French_Polynesia.svg/1920px-Flag_of_French_Polynesia.svg.png" TargetMode="External"/><Relationship Id="rId4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9" Type="http://schemas.openxmlformats.org/officeDocument/2006/relationships/hyperlink" Target="https://upload.wikimedia.org/wikipedia/commons/thumb/3/3c/Flag_of_the_Faroe_Islands.svg/1280px-Flag_of_the_Faroe_Islands.svg.png" TargetMode="External"/><Relationship Id="rId14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"/>
  <sheetViews>
    <sheetView workbookViewId="0">
      <selection activeCell="C3" sqref="C3"/>
    </sheetView>
  </sheetViews>
  <sheetFormatPr defaultRowHeight="14.4" x14ac:dyDescent="0.3"/>
  <cols>
    <col min="1" max="1" width="24.109375" bestFit="1" customWidth="1"/>
    <col min="2" max="2" width="10" bestFit="1" customWidth="1"/>
    <col min="3" max="3" width="8.5546875" bestFit="1" customWidth="1"/>
    <col min="4" max="4" width="10.33203125" bestFit="1" customWidth="1"/>
    <col min="5" max="5" width="15.77734375" bestFit="1" customWidth="1"/>
    <col min="6" max="6" width="16.88671875" bestFit="1" customWidth="1"/>
    <col min="7" max="7" width="17.109375" bestFit="1" customWidth="1"/>
    <col min="8" max="8" width="21.6640625" bestFit="1" customWidth="1"/>
    <col min="9" max="10" width="21.6640625" customWidth="1"/>
    <col min="11" max="12" width="25.77734375" bestFit="1" customWidth="1"/>
    <col min="13" max="13" width="19.6640625" bestFit="1" customWidth="1"/>
    <col min="14" max="14" width="25.6640625" bestFit="1" customWidth="1"/>
    <col min="15" max="15" width="25.6640625" customWidth="1"/>
    <col min="16" max="16" width="25.6640625" bestFit="1" customWidth="1"/>
    <col min="17" max="17" width="25.6640625" customWidth="1"/>
    <col min="18" max="18" width="25.6640625" bestFit="1" customWidth="1"/>
    <col min="19" max="29" width="25.6640625" customWidth="1"/>
    <col min="30" max="30" width="25.6640625" bestFit="1" customWidth="1"/>
    <col min="31" max="35" width="25.6640625" customWidth="1"/>
    <col min="36" max="36" width="34.21875" bestFit="1" customWidth="1"/>
    <col min="37" max="38" width="34.21875" customWidth="1"/>
    <col min="39" max="39" width="34.21875" bestFit="1" customWidth="1"/>
    <col min="40" max="47" width="34.21875" customWidth="1"/>
    <col min="48" max="49" width="34.21875" bestFit="1" customWidth="1"/>
    <col min="50" max="61" width="34.21875" customWidth="1"/>
    <col min="62" max="63" width="34.21875" bestFit="1" customWidth="1"/>
    <col min="64" max="64" width="34.21875" customWidth="1"/>
  </cols>
  <sheetData>
    <row r="1" spans="1:64" x14ac:dyDescent="0.3">
      <c r="A1" t="s">
        <v>0</v>
      </c>
      <c r="B1" t="s">
        <v>14</v>
      </c>
      <c r="C1" t="s">
        <v>487</v>
      </c>
      <c r="D1" t="s">
        <v>413</v>
      </c>
      <c r="E1" t="s">
        <v>488</v>
      </c>
      <c r="F1" t="s">
        <v>476</v>
      </c>
      <c r="G1" t="s">
        <v>477</v>
      </c>
      <c r="H1" t="s">
        <v>433</v>
      </c>
      <c r="I1" t="s">
        <v>438</v>
      </c>
      <c r="J1" t="s">
        <v>443</v>
      </c>
      <c r="K1" t="s">
        <v>430</v>
      </c>
      <c r="L1" t="s">
        <v>422</v>
      </c>
      <c r="M1" t="s">
        <v>474</v>
      </c>
      <c r="N1" t="s">
        <v>464</v>
      </c>
      <c r="O1" t="s">
        <v>465</v>
      </c>
      <c r="P1" t="s">
        <v>462</v>
      </c>
      <c r="Q1" t="s">
        <v>469</v>
      </c>
      <c r="R1" t="s">
        <v>429</v>
      </c>
      <c r="S1" t="s">
        <v>432</v>
      </c>
      <c r="T1" t="s">
        <v>434</v>
      </c>
      <c r="U1" t="s">
        <v>435</v>
      </c>
      <c r="V1" t="s">
        <v>436</v>
      </c>
      <c r="W1" t="s">
        <v>463</v>
      </c>
      <c r="X1" t="s">
        <v>437</v>
      </c>
      <c r="Y1" t="s">
        <v>439</v>
      </c>
      <c r="Z1" t="s">
        <v>440</v>
      </c>
      <c r="AA1" t="s">
        <v>441</v>
      </c>
      <c r="AB1" t="s">
        <v>442</v>
      </c>
      <c r="AC1" t="s">
        <v>444</v>
      </c>
      <c r="AD1" t="s">
        <v>421</v>
      </c>
      <c r="AE1" t="s">
        <v>457</v>
      </c>
      <c r="AF1" t="s">
        <v>423</v>
      </c>
      <c r="AG1" t="s">
        <v>426</v>
      </c>
      <c r="AH1" t="s">
        <v>473</v>
      </c>
      <c r="AI1" t="s">
        <v>451</v>
      </c>
      <c r="AJ1" t="s">
        <v>461</v>
      </c>
      <c r="AK1" t="s">
        <v>467</v>
      </c>
      <c r="AL1" t="s">
        <v>468</v>
      </c>
      <c r="AM1" t="s">
        <v>427</v>
      </c>
      <c r="AN1" t="s">
        <v>428</v>
      </c>
      <c r="AO1" t="s">
        <v>431</v>
      </c>
      <c r="AP1" t="s">
        <v>448</v>
      </c>
      <c r="AQ1" t="s">
        <v>471</v>
      </c>
      <c r="AR1" t="s">
        <v>449</v>
      </c>
      <c r="AS1" t="s">
        <v>450</v>
      </c>
      <c r="AT1" t="s">
        <v>455</v>
      </c>
      <c r="AU1" t="s">
        <v>456</v>
      </c>
      <c r="AV1" t="s">
        <v>419</v>
      </c>
      <c r="AW1" t="s">
        <v>420</v>
      </c>
      <c r="AX1" t="s">
        <v>460</v>
      </c>
      <c r="AY1" t="s">
        <v>466</v>
      </c>
      <c r="AZ1" t="s">
        <v>424</v>
      </c>
      <c r="BA1" t="s">
        <v>425</v>
      </c>
      <c r="BB1" t="s">
        <v>445</v>
      </c>
      <c r="BC1" t="s">
        <v>472</v>
      </c>
      <c r="BD1" t="s">
        <v>470</v>
      </c>
      <c r="BE1" t="s">
        <v>446</v>
      </c>
      <c r="BF1" t="s">
        <v>447</v>
      </c>
      <c r="BG1" t="s">
        <v>452</v>
      </c>
      <c r="BH1" t="s">
        <v>453</v>
      </c>
      <c r="BI1" t="s">
        <v>454</v>
      </c>
      <c r="BJ1" t="s">
        <v>418</v>
      </c>
      <c r="BK1" t="s">
        <v>458</v>
      </c>
      <c r="BL1" t="s">
        <v>459</v>
      </c>
    </row>
    <row r="2" spans="1:6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D7"/>
  <sheetViews>
    <sheetView workbookViewId="0">
      <selection activeCell="A7" sqref="A7"/>
    </sheetView>
  </sheetViews>
  <sheetFormatPr defaultRowHeight="14.4" x14ac:dyDescent="0.3"/>
  <cols>
    <col min="1" max="1" width="15.77734375" bestFit="1" customWidth="1"/>
    <col min="2" max="2" width="12.21875" bestFit="1" customWidth="1"/>
    <col min="3" max="3" width="33.21875" bestFit="1" customWidth="1"/>
    <col min="4" max="4" width="16.6640625" bestFit="1" customWidth="1"/>
  </cols>
  <sheetData>
    <row r="1" spans="1:4" x14ac:dyDescent="0.3">
      <c r="A1" t="s">
        <v>488</v>
      </c>
      <c r="B1" t="s">
        <v>14</v>
      </c>
      <c r="C1" t="s">
        <v>15</v>
      </c>
      <c r="D1" t="s">
        <v>480</v>
      </c>
    </row>
    <row r="2" spans="1:4" x14ac:dyDescent="0.3">
      <c r="A2" s="3" t="s">
        <v>481</v>
      </c>
      <c r="B2" s="3" t="s">
        <v>186</v>
      </c>
      <c r="C2" s="3" t="s">
        <v>478</v>
      </c>
      <c r="D2" s="3">
        <f>COUNTIF(Tabela1[Team],Tabela2[[#This Row],[Team]])</f>
        <v>0</v>
      </c>
    </row>
    <row r="3" spans="1:4" x14ac:dyDescent="0.3">
      <c r="A3" s="3" t="s">
        <v>482</v>
      </c>
      <c r="B3" s="3" t="s">
        <v>186</v>
      </c>
      <c r="C3" s="3" t="s">
        <v>478</v>
      </c>
      <c r="D3" s="3">
        <f>COUNTIF(Tabela1[Team],Tabela2[[#This Row],[Team]])</f>
        <v>0</v>
      </c>
    </row>
    <row r="4" spans="1:4" x14ac:dyDescent="0.3">
      <c r="A4" s="3" t="s">
        <v>483</v>
      </c>
      <c r="B4" s="3" t="s">
        <v>81</v>
      </c>
      <c r="C4" s="3" t="s">
        <v>478</v>
      </c>
      <c r="D4" s="3">
        <f>COUNTIF(Tabela1[Team],Tabela2[[#This Row],[Team]])</f>
        <v>0</v>
      </c>
    </row>
    <row r="5" spans="1:4" x14ac:dyDescent="0.3">
      <c r="A5" s="3" t="s">
        <v>484</v>
      </c>
      <c r="B5" s="3" t="s">
        <v>186</v>
      </c>
      <c r="C5" s="3" t="s">
        <v>478</v>
      </c>
      <c r="D5" s="3">
        <f>COUNTIF(Tabela1[Team],Tabela2[[#This Row],[Team]])</f>
        <v>0</v>
      </c>
    </row>
    <row r="6" spans="1:4" x14ac:dyDescent="0.3">
      <c r="A6" s="3" t="s">
        <v>485</v>
      </c>
      <c r="B6" s="3" t="s">
        <v>81</v>
      </c>
      <c r="C6" s="3" t="s">
        <v>478</v>
      </c>
      <c r="D6" s="3">
        <f>COUNTIF(Tabela1[Team],Tabela2[[#This Row],[Team]])</f>
        <v>0</v>
      </c>
    </row>
    <row r="7" spans="1:4" x14ac:dyDescent="0.3">
      <c r="A7" s="3" t="s">
        <v>486</v>
      </c>
      <c r="B7" s="3" t="s">
        <v>81</v>
      </c>
      <c r="C7" s="3" t="s">
        <v>478</v>
      </c>
      <c r="D7" s="3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BD5-2033-4A75-898E-0E7220E74EAF}">
  <dimension ref="A1:E2"/>
  <sheetViews>
    <sheetView tabSelected="1" workbookViewId="0">
      <selection activeCell="B3" sqref="B3"/>
    </sheetView>
  </sheetViews>
  <sheetFormatPr defaultRowHeight="14.4" x14ac:dyDescent="0.3"/>
  <cols>
    <col min="1" max="1" width="33.21875" bestFit="1" customWidth="1"/>
    <col min="2" max="2" width="18.33203125" bestFit="1" customWidth="1"/>
    <col min="3" max="3" width="6.33203125" bestFit="1" customWidth="1"/>
    <col min="4" max="4" width="16.109375" bestFit="1" customWidth="1"/>
    <col min="5" max="5" width="16.6640625" bestFit="1" customWidth="1"/>
  </cols>
  <sheetData>
    <row r="1" spans="1:5" x14ac:dyDescent="0.3">
      <c r="A1" t="s">
        <v>15</v>
      </c>
      <c r="B1" t="s">
        <v>14</v>
      </c>
      <c r="C1" t="s">
        <v>16</v>
      </c>
      <c r="D1" t="s">
        <v>479</v>
      </c>
      <c r="E1" t="s">
        <v>480</v>
      </c>
    </row>
    <row r="2" spans="1:5" x14ac:dyDescent="0.3">
      <c r="A2" s="2" t="s">
        <v>478</v>
      </c>
      <c r="B2" s="2" t="s">
        <v>186</v>
      </c>
      <c r="C2" s="2">
        <v>1</v>
      </c>
      <c r="D2" s="2">
        <f>COUNTIF(Tabela2[League],Tabela3[[#This Row],[League]])</f>
        <v>6</v>
      </c>
      <c r="E2" s="2">
        <f>SUMIFS(Tabela2[Number Players],Tabela2[League],Tabela3[[#This Row],[League]])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E56-9011-4854-9746-1260F2B94356}">
  <dimension ref="A1:J202"/>
  <sheetViews>
    <sheetView workbookViewId="0">
      <selection activeCell="F5" sqref="F5"/>
    </sheetView>
  </sheetViews>
  <sheetFormatPr defaultRowHeight="14.4" x14ac:dyDescent="0.3"/>
  <cols>
    <col min="1" max="1" width="24.88671875" bestFit="1" customWidth="1"/>
    <col min="2" max="2" width="6.5546875" bestFit="1" customWidth="1"/>
    <col min="3" max="3" width="12.77734375" bestFit="1" customWidth="1"/>
    <col min="4" max="4" width="16.33203125" bestFit="1" customWidth="1"/>
    <col min="5" max="5" width="20.44140625" bestFit="1" customWidth="1"/>
    <col min="6" max="6" width="25" bestFit="1" customWidth="1"/>
    <col min="7" max="7" width="25.21875" bestFit="1" customWidth="1"/>
    <col min="8" max="8" width="22.109375" bestFit="1" customWidth="1"/>
    <col min="9" max="9" width="177.33203125" bestFit="1" customWidth="1"/>
  </cols>
  <sheetData>
    <row r="1" spans="1:10" x14ac:dyDescent="0.3">
      <c r="A1" t="s">
        <v>1</v>
      </c>
      <c r="B1" t="s">
        <v>23</v>
      </c>
      <c r="C1" t="s">
        <v>385</v>
      </c>
      <c r="D1" t="s">
        <v>414</v>
      </c>
      <c r="E1" t="s">
        <v>475</v>
      </c>
      <c r="F1" t="s">
        <v>415</v>
      </c>
      <c r="G1" t="s">
        <v>416</v>
      </c>
      <c r="H1" t="s">
        <v>417</v>
      </c>
      <c r="I1" t="s">
        <v>24</v>
      </c>
      <c r="J1" t="s">
        <v>406</v>
      </c>
    </row>
    <row r="2" spans="1:10" x14ac:dyDescent="0.3">
      <c r="A2" s="2" t="s">
        <v>7</v>
      </c>
      <c r="B2" s="2" t="e" vm="1">
        <f>IF(ISBLANK(Tabela4[[#This Row],[Flag Link]]), "", _xlfn.IMAGE(Tabela4[[#This Row],[Flag Link]],1,1))</f>
        <v>#VALUE!</v>
      </c>
      <c r="C2" s="2" t="s">
        <v>386</v>
      </c>
      <c r="D2" s="4">
        <f>SUM(Tabela4[[#This Row],[Offensive In-Game Rating]:[Goalie In-Game Rating]])/3</f>
        <v>0</v>
      </c>
      <c r="E2" s="2">
        <f>COUNTIFS(Tabela1[Country],Tabela4[[#This Row],[National Team]],Tabela1[Rating],"&gt;0")</f>
        <v>0</v>
      </c>
      <c r="F2" s="2"/>
      <c r="G2" s="2"/>
      <c r="H2" s="2"/>
      <c r="I2" s="1" t="s">
        <v>381</v>
      </c>
    </row>
    <row r="3" spans="1:10" x14ac:dyDescent="0.3">
      <c r="A3" s="2" t="s">
        <v>8</v>
      </c>
      <c r="B3" s="2" t="e" vm="2">
        <f>IF(ISBLANK(Tabela4[[#This Row],[Flag Link]]), "", _xlfn.IMAGE(Tabela4[[#This Row],[Flag Link]],1,1))</f>
        <v>#VALUE!</v>
      </c>
      <c r="C3" s="2" t="s">
        <v>386</v>
      </c>
      <c r="D3" s="4">
        <f>SUM(Tabela4[[#This Row],[Offensive In-Game Rating]:[Goalie In-Game Rating]])/3</f>
        <v>0</v>
      </c>
      <c r="E3" s="2">
        <f>COUNTIFS(Tabela1[Country],Tabela4[[#This Row],[National Team]],Tabela1[Rating],"&gt;0")</f>
        <v>0</v>
      </c>
      <c r="F3" s="2"/>
      <c r="G3" s="2"/>
      <c r="H3" s="2"/>
      <c r="I3" t="s">
        <v>261</v>
      </c>
    </row>
    <row r="4" spans="1:10" x14ac:dyDescent="0.3">
      <c r="A4" s="2" t="s">
        <v>4</v>
      </c>
      <c r="B4" s="2" t="e" vm="3">
        <f>IF(ISBLANK(Tabela4[[#This Row],[Flag Link]]), "", _xlfn.IMAGE(Tabela4[[#This Row],[Flag Link]],1,1))</f>
        <v>#VALUE!</v>
      </c>
      <c r="C4" s="2" t="s">
        <v>386</v>
      </c>
      <c r="D4" s="4">
        <f>SUM(Tabela4[[#This Row],[Offensive In-Game Rating]:[Goalie In-Game Rating]])/3</f>
        <v>0</v>
      </c>
      <c r="E4" s="2">
        <f>COUNTIFS(Tabela1[Country],Tabela4[[#This Row],[National Team]],Tabela1[Rating],"&gt;0")</f>
        <v>0</v>
      </c>
      <c r="F4" s="2"/>
      <c r="G4" s="2"/>
      <c r="H4" s="2"/>
      <c r="I4" t="s">
        <v>350</v>
      </c>
    </row>
    <row r="5" spans="1:10" x14ac:dyDescent="0.3">
      <c r="A5" s="2" t="s">
        <v>3</v>
      </c>
      <c r="B5" s="2" t="e" vm="4">
        <f>IF(ISBLANK(Tabela4[[#This Row],[Flag Link]]), "", _xlfn.IMAGE(Tabela4[[#This Row],[Flag Link]],1,1))</f>
        <v>#VALUE!</v>
      </c>
      <c r="C5" s="2" t="s">
        <v>386</v>
      </c>
      <c r="D5" s="4">
        <f>SUM(Tabela4[[#This Row],[Offensive In-Game Rating]:[Goalie In-Game Rating]])/3</f>
        <v>0</v>
      </c>
      <c r="E5" s="2">
        <f>COUNTIFS(Tabela1[Country],Tabela4[[#This Row],[National Team]],Tabela1[Rating],"&gt;0")</f>
        <v>0</v>
      </c>
      <c r="F5" s="2"/>
      <c r="G5" s="2"/>
      <c r="H5" s="2"/>
      <c r="I5" t="s">
        <v>257</v>
      </c>
    </row>
    <row r="6" spans="1:10" x14ac:dyDescent="0.3">
      <c r="A6" s="2" t="s">
        <v>2</v>
      </c>
      <c r="B6" s="2" t="e" vm="5">
        <f>IF(ISBLANK(Tabela4[[#This Row],[Flag Link]]), "", _xlfn.IMAGE(Tabela4[[#This Row],[Flag Link]],1,1))</f>
        <v>#VALUE!</v>
      </c>
      <c r="C6" s="2" t="s">
        <v>386</v>
      </c>
      <c r="D6" s="4">
        <f>SUM(Tabela4[[#This Row],[Offensive In-Game Rating]:[Goalie In-Game Rating]])/3</f>
        <v>0</v>
      </c>
      <c r="E6" s="2">
        <f>COUNTIFS(Tabela1[Country],Tabela4[[#This Row],[National Team]],Tabela1[Rating],"&gt;0")</f>
        <v>0</v>
      </c>
      <c r="F6" s="2"/>
      <c r="G6" s="2"/>
      <c r="H6" s="2"/>
      <c r="I6" t="s">
        <v>327</v>
      </c>
    </row>
    <row r="7" spans="1:10" x14ac:dyDescent="0.3">
      <c r="A7" s="2" t="s">
        <v>44</v>
      </c>
      <c r="B7" s="2" t="e" vm="6">
        <f>IF(ISBLANK(Tabela4[[#This Row],[Flag Link]]), "", _xlfn.IMAGE(Tabela4[[#This Row],[Flag Link]],1,1))</f>
        <v>#VALUE!</v>
      </c>
      <c r="C7" s="2" t="s">
        <v>387</v>
      </c>
      <c r="D7" s="4">
        <f>SUM(Tabela4[[#This Row],[Offensive In-Game Rating]:[Goalie In-Game Rating]])/3</f>
        <v>0</v>
      </c>
      <c r="E7" s="2">
        <f>COUNTIFS(Tabela1[Country],Tabela4[[#This Row],[National Team]],Tabela1[Rating],"&gt;0")</f>
        <v>0</v>
      </c>
      <c r="F7" s="2"/>
      <c r="G7" s="2"/>
      <c r="H7" s="2"/>
      <c r="I7" t="s">
        <v>202</v>
      </c>
    </row>
    <row r="8" spans="1:10" x14ac:dyDescent="0.3">
      <c r="A8" s="2" t="s">
        <v>18</v>
      </c>
      <c r="B8" s="2" t="e" vm="7">
        <f>IF(ISBLANK(Tabela4[[#This Row],[Flag Link]]), "", _xlfn.IMAGE(Tabela4[[#This Row],[Flag Link]],1,1))</f>
        <v>#VALUE!</v>
      </c>
      <c r="C8" s="2" t="s">
        <v>386</v>
      </c>
      <c r="D8" s="4">
        <f>SUM(Tabela4[[#This Row],[Offensive In-Game Rating]:[Goalie In-Game Rating]])/3</f>
        <v>0</v>
      </c>
      <c r="E8" s="2">
        <f>COUNTIFS(Tabela1[Country],Tabela4[[#This Row],[National Team]],Tabela1[Rating],"&gt;0")</f>
        <v>0</v>
      </c>
      <c r="F8" s="2"/>
      <c r="G8" s="2"/>
      <c r="H8" s="2"/>
      <c r="I8" t="s">
        <v>280</v>
      </c>
    </row>
    <row r="9" spans="1:10" x14ac:dyDescent="0.3">
      <c r="A9" s="2" t="s">
        <v>31</v>
      </c>
      <c r="B9" s="2" t="e" vm="8">
        <f>IF(ISBLANK(Tabela4[[#This Row],[Flag Link]]), "", _xlfn.IMAGE(Tabela4[[#This Row],[Flag Link]],1,1))</f>
        <v>#VALUE!</v>
      </c>
      <c r="C9" s="2" t="s">
        <v>386</v>
      </c>
      <c r="D9" s="4">
        <f>SUM(Tabela4[[#This Row],[Offensive In-Game Rating]:[Goalie In-Game Rating]])/3</f>
        <v>0</v>
      </c>
      <c r="E9" s="2">
        <f>COUNTIFS(Tabela1[Country],Tabela4[[#This Row],[National Team]],Tabela1[Rating],"&gt;0")</f>
        <v>0</v>
      </c>
      <c r="F9" s="2"/>
      <c r="G9" s="2"/>
      <c r="H9" s="2"/>
      <c r="I9" t="s">
        <v>313</v>
      </c>
    </row>
    <row r="10" spans="1:10" x14ac:dyDescent="0.3">
      <c r="A10" s="2" t="s">
        <v>12</v>
      </c>
      <c r="B10" s="2" t="e" vm="9">
        <f>IF(ISBLANK(Tabela4[[#This Row],[Flag Link]]), "", _xlfn.IMAGE(Tabela4[[#This Row],[Flag Link]],1,1))</f>
        <v>#VALUE!</v>
      </c>
      <c r="C10" s="2" t="s">
        <v>386</v>
      </c>
      <c r="D10" s="4">
        <f>SUM(Tabela4[[#This Row],[Offensive In-Game Rating]:[Goalie In-Game Rating]])/3</f>
        <v>0</v>
      </c>
      <c r="E10" s="2">
        <f>COUNTIFS(Tabela1[Country],Tabela4[[#This Row],[National Team]],Tabela1[Rating],"&gt;0")</f>
        <v>0</v>
      </c>
      <c r="F10" s="2"/>
      <c r="G10" s="2"/>
      <c r="H10" s="2"/>
      <c r="I10" t="s">
        <v>213</v>
      </c>
    </row>
    <row r="11" spans="1:10" x14ac:dyDescent="0.3">
      <c r="A11" s="2" t="s">
        <v>11</v>
      </c>
      <c r="B11" s="2" t="e" vm="10">
        <f>IF(ISBLANK(Tabela4[[#This Row],[Flag Link]]), "", _xlfn.IMAGE(Tabela4[[#This Row],[Flag Link]],1,1))</f>
        <v>#VALUE!</v>
      </c>
      <c r="C11" s="2" t="s">
        <v>386</v>
      </c>
      <c r="D11" s="4">
        <f>SUM(Tabela4[[#This Row],[Offensive In-Game Rating]:[Goalie In-Game Rating]])/3</f>
        <v>0</v>
      </c>
      <c r="E11" s="2">
        <f>COUNTIFS(Tabela1[Country],Tabela4[[#This Row],[National Team]],Tabela1[Rating],"&gt;0")</f>
        <v>0</v>
      </c>
      <c r="F11" s="2"/>
      <c r="G11" s="2"/>
      <c r="H11" s="2"/>
      <c r="I11" t="s">
        <v>238</v>
      </c>
    </row>
    <row r="12" spans="1:10" x14ac:dyDescent="0.3">
      <c r="A12" s="2" t="s">
        <v>29</v>
      </c>
      <c r="B12" s="2" t="e" vm="11">
        <f>IF(ISBLANK(Tabela4[[#This Row],[Flag Link]]), "", _xlfn.IMAGE(Tabela4[[#This Row],[Flag Link]],1,1))</f>
        <v>#VALUE!</v>
      </c>
      <c r="C12" s="2" t="s">
        <v>386</v>
      </c>
      <c r="D12" s="4">
        <f>SUM(Tabela4[[#This Row],[Offensive In-Game Rating]:[Goalie In-Game Rating]])/3</f>
        <v>0</v>
      </c>
      <c r="E12" s="2">
        <f>COUNTIFS(Tabela1[Country],Tabela4[[#This Row],[National Team]],Tabela1[Rating],"&gt;0")</f>
        <v>0</v>
      </c>
      <c r="F12" s="2"/>
      <c r="G12" s="2"/>
      <c r="H12" s="2"/>
      <c r="I12" t="s">
        <v>242</v>
      </c>
    </row>
    <row r="13" spans="1:10" x14ac:dyDescent="0.3">
      <c r="A13" s="2" t="s">
        <v>33</v>
      </c>
      <c r="B13" s="2" t="e" vm="12">
        <f>IF(ISBLANK(Tabela4[[#This Row],[Flag Link]]), "", _xlfn.IMAGE(Tabela4[[#This Row],[Flag Link]],1,1))</f>
        <v>#VALUE!</v>
      </c>
      <c r="C13" s="2" t="s">
        <v>386</v>
      </c>
      <c r="D13" s="4">
        <f>SUM(Tabela4[[#This Row],[Offensive In-Game Rating]:[Goalie In-Game Rating]])/3</f>
        <v>0</v>
      </c>
      <c r="E13" s="2">
        <f>COUNTIFS(Tabela1[Country],Tabela4[[#This Row],[National Team]],Tabela1[Rating],"&gt;0")</f>
        <v>0</v>
      </c>
      <c r="F13" s="2"/>
      <c r="G13" s="2"/>
      <c r="H13" s="2"/>
      <c r="I13" t="s">
        <v>326</v>
      </c>
    </row>
    <row r="14" spans="1:10" x14ac:dyDescent="0.3">
      <c r="A14" s="2" t="s">
        <v>54</v>
      </c>
      <c r="B14" s="2" t="e" vm="13">
        <f>IF(ISBLANK(Tabela4[[#This Row],[Flag Link]]), "", _xlfn.IMAGE(Tabela4[[#This Row],[Flag Link]],1,1))</f>
        <v>#VALUE!</v>
      </c>
      <c r="C14" s="2" t="s">
        <v>391</v>
      </c>
      <c r="D14" s="4">
        <f>SUM(Tabela4[[#This Row],[Offensive In-Game Rating]:[Goalie In-Game Rating]])/3</f>
        <v>0</v>
      </c>
      <c r="E14" s="2">
        <f>COUNTIFS(Tabela1[Country],Tabela4[[#This Row],[National Team]],Tabela1[Rating],"&gt;0")</f>
        <v>0</v>
      </c>
      <c r="F14" s="2"/>
      <c r="G14" s="2"/>
      <c r="H14" s="2"/>
      <c r="I14" t="s">
        <v>304</v>
      </c>
    </row>
    <row r="15" spans="1:10" x14ac:dyDescent="0.3">
      <c r="A15" s="2" t="s">
        <v>26</v>
      </c>
      <c r="B15" s="2" t="e" vm="14">
        <f>IF(ISBLANK(Tabela4[[#This Row],[Flag Link]]), "", _xlfn.IMAGE(Tabela4[[#This Row],[Flag Link]],1,1))</f>
        <v>#VALUE!</v>
      </c>
      <c r="C15" s="2" t="s">
        <v>386</v>
      </c>
      <c r="D15" s="4">
        <f>SUM(Tabela4[[#This Row],[Offensive In-Game Rating]:[Goalie In-Game Rating]])/3</f>
        <v>0</v>
      </c>
      <c r="E15" s="2">
        <f>COUNTIFS(Tabela1[Country],Tabela4[[#This Row],[National Team]],Tabela1[Rating],"&gt;0")</f>
        <v>0</v>
      </c>
      <c r="F15" s="2"/>
      <c r="G15" s="2"/>
      <c r="H15" s="2"/>
      <c r="I15" t="s">
        <v>206</v>
      </c>
    </row>
    <row r="16" spans="1:10" x14ac:dyDescent="0.3">
      <c r="A16" s="2" t="s">
        <v>40</v>
      </c>
      <c r="B16" s="2" t="e" vm="15">
        <f>IF(ISBLANK(Tabela4[[#This Row],[Flag Link]]), "", _xlfn.IMAGE(Tabela4[[#This Row],[Flag Link]],1,1))</f>
        <v>#VALUE!</v>
      </c>
      <c r="C16" s="2" t="s">
        <v>388</v>
      </c>
      <c r="D16" s="4">
        <f>SUM(Tabela4[[#This Row],[Offensive In-Game Rating]:[Goalie In-Game Rating]])/3</f>
        <v>0</v>
      </c>
      <c r="E16" s="2">
        <f>COUNTIFS(Tabela1[Country],Tabela4[[#This Row],[National Team]],Tabela1[Rating],"&gt;0")</f>
        <v>0</v>
      </c>
      <c r="F16" s="2"/>
      <c r="G16" s="2"/>
      <c r="H16" s="2"/>
      <c r="I16" t="s">
        <v>308</v>
      </c>
    </row>
    <row r="17" spans="1:9" x14ac:dyDescent="0.3">
      <c r="A17" s="2" t="s">
        <v>28</v>
      </c>
      <c r="B17" s="2" t="e" vm="16">
        <f>IF(ISBLANK(Tabela4[[#This Row],[Flag Link]]), "", _xlfn.IMAGE(Tabela4[[#This Row],[Flag Link]],1,1))</f>
        <v>#VALUE!</v>
      </c>
      <c r="C17" s="2" t="s">
        <v>386</v>
      </c>
      <c r="D17" s="4">
        <f>SUM(Tabela4[[#This Row],[Offensive In-Game Rating]:[Goalie In-Game Rating]])/3</f>
        <v>0</v>
      </c>
      <c r="E17" s="2">
        <f>COUNTIFS(Tabela1[Country],Tabela4[[#This Row],[National Team]],Tabela1[Rating],"&gt;0")</f>
        <v>0</v>
      </c>
      <c r="F17" s="2"/>
      <c r="G17" s="2"/>
      <c r="H17" s="2"/>
      <c r="I17" t="s">
        <v>241</v>
      </c>
    </row>
    <row r="18" spans="1:9" x14ac:dyDescent="0.3">
      <c r="A18" s="2" t="s">
        <v>32</v>
      </c>
      <c r="B18" s="2" t="e" vm="17">
        <f>IF(ISBLANK(Tabela4[[#This Row],[Flag Link]]), "", _xlfn.IMAGE(Tabela4[[#This Row],[Flag Link]],1,1))</f>
        <v>#VALUE!</v>
      </c>
      <c r="C18" s="2" t="s">
        <v>386</v>
      </c>
      <c r="D18" s="4">
        <f>SUM(Tabela4[[#This Row],[Offensive In-Game Rating]:[Goalie In-Game Rating]])/3</f>
        <v>0</v>
      </c>
      <c r="E18" s="2">
        <f>COUNTIFS(Tabela1[Country],Tabela4[[#This Row],[National Team]],Tabela1[Rating],"&gt;0")</f>
        <v>0</v>
      </c>
      <c r="F18" s="2"/>
      <c r="G18" s="2"/>
      <c r="H18" s="2"/>
      <c r="I18" t="s">
        <v>319</v>
      </c>
    </row>
    <row r="19" spans="1:9" x14ac:dyDescent="0.3">
      <c r="A19" s="2" t="s">
        <v>20</v>
      </c>
      <c r="B19" s="2" t="e" vm="18">
        <f>IF(ISBLANK(Tabela4[[#This Row],[Flag Link]]), "", _xlfn.IMAGE(Tabela4[[#This Row],[Flag Link]],1,1))</f>
        <v>#VALUE!</v>
      </c>
      <c r="C19" s="2" t="s">
        <v>386</v>
      </c>
      <c r="D19" s="4">
        <f>SUM(Tabela4[[#This Row],[Offensive In-Game Rating]:[Goalie In-Game Rating]])/3</f>
        <v>0</v>
      </c>
      <c r="E19" s="2">
        <f>COUNTIFS(Tabela1[Country],Tabela4[[#This Row],[National Team]],Tabela1[Rating],"&gt;0")</f>
        <v>0</v>
      </c>
      <c r="F19" s="2"/>
      <c r="G19" s="2"/>
      <c r="H19" s="2"/>
      <c r="I19" t="s">
        <v>354</v>
      </c>
    </row>
    <row r="20" spans="1:9" x14ac:dyDescent="0.3">
      <c r="A20" s="2" t="s">
        <v>380</v>
      </c>
      <c r="B20" s="2" t="e" vm="19">
        <f>IF(ISBLANK(Tabela4[[#This Row],[Flag Link]]), "", _xlfn.IMAGE(Tabela4[[#This Row],[Flag Link]],1,1))</f>
        <v>#VALUE!</v>
      </c>
      <c r="C20" s="2" t="s">
        <v>386</v>
      </c>
      <c r="D20" s="4">
        <f>SUM(Tabela4[[#This Row],[Offensive In-Game Rating]:[Goalie In-Game Rating]])/3</f>
        <v>0</v>
      </c>
      <c r="E20" s="2">
        <f>COUNTIFS(Tabela1[Country],Tabela4[[#This Row],[National Team]],Tabela1[Rating],"&gt;0")</f>
        <v>0</v>
      </c>
      <c r="F20" s="2"/>
      <c r="G20" s="2"/>
      <c r="H20" s="2"/>
      <c r="I20" s="1" t="s">
        <v>382</v>
      </c>
    </row>
    <row r="21" spans="1:9" x14ac:dyDescent="0.3">
      <c r="A21" s="2" t="s">
        <v>38</v>
      </c>
      <c r="B21" s="2" t="e" vm="20">
        <f>IF(ISBLANK(Tabela4[[#This Row],[Flag Link]]), "", _xlfn.IMAGE(Tabela4[[#This Row],[Flag Link]],1,1))</f>
        <v>#VALUE!</v>
      </c>
      <c r="C21" s="2" t="s">
        <v>388</v>
      </c>
      <c r="D21" s="4">
        <f>SUM(Tabela4[[#This Row],[Offensive In-Game Rating]:[Goalie In-Game Rating]])/3</f>
        <v>0</v>
      </c>
      <c r="E21" s="2">
        <f>COUNTIFS(Tabela1[Country],Tabela4[[#This Row],[National Team]],Tabela1[Rating],"&gt;0")</f>
        <v>0</v>
      </c>
      <c r="F21" s="2"/>
      <c r="G21" s="2"/>
      <c r="H21" s="2"/>
      <c r="I21" t="s">
        <v>262</v>
      </c>
    </row>
    <row r="22" spans="1:9" x14ac:dyDescent="0.3">
      <c r="A22" s="2" t="s">
        <v>6</v>
      </c>
      <c r="B22" s="2" t="e" vm="21">
        <f>IF(ISBLANK(Tabela4[[#This Row],[Flag Link]]), "", _xlfn.IMAGE(Tabela4[[#This Row],[Flag Link]],1,1))</f>
        <v>#VALUE!</v>
      </c>
      <c r="C22" s="2" t="s">
        <v>386</v>
      </c>
      <c r="D22" s="4">
        <f>SUM(Tabela4[[#This Row],[Offensive In-Game Rating]:[Goalie In-Game Rating]])/3</f>
        <v>0</v>
      </c>
      <c r="E22" s="2">
        <f>COUNTIFS(Tabela1[Country],Tabela4[[#This Row],[National Team]],Tabela1[Rating],"&gt;0")</f>
        <v>0</v>
      </c>
      <c r="F22" s="2"/>
      <c r="G22" s="2"/>
      <c r="H22" s="2"/>
      <c r="I22" t="s">
        <v>368</v>
      </c>
    </row>
    <row r="23" spans="1:9" x14ac:dyDescent="0.3">
      <c r="A23" s="2" t="s">
        <v>186</v>
      </c>
      <c r="B23" s="2" t="e" vm="22">
        <f>IF(ISBLANK(Tabela4[[#This Row],[Flag Link]]), "", _xlfn.IMAGE(Tabela4[[#This Row],[Flag Link]],1,1))</f>
        <v>#VALUE!</v>
      </c>
      <c r="C23" s="2" t="s">
        <v>391</v>
      </c>
      <c r="D23" s="4">
        <f>SUM(Tabela4[[#This Row],[Offensive In-Game Rating]:[Goalie In-Game Rating]])/3</f>
        <v>0</v>
      </c>
      <c r="E23" s="2">
        <f>COUNTIFS(Tabela1[Country],Tabela4[[#This Row],[National Team]],Tabela1[Rating],"&gt;0")</f>
        <v>0</v>
      </c>
      <c r="F23" s="2"/>
      <c r="G23" s="2"/>
      <c r="H23" s="2"/>
      <c r="I23" t="s">
        <v>370</v>
      </c>
    </row>
    <row r="24" spans="1:9" x14ac:dyDescent="0.3">
      <c r="A24" s="2" t="s">
        <v>114</v>
      </c>
      <c r="B24" s="2" t="e" vm="23">
        <f>IF(ISBLANK(Tabela4[[#This Row],[Flag Link]]), "", _xlfn.IMAGE(Tabela4[[#This Row],[Flag Link]],1,1))</f>
        <v>#VALUE!</v>
      </c>
      <c r="C24" s="2" t="s">
        <v>386</v>
      </c>
      <c r="D24" s="4">
        <f>SUM(Tabela4[[#This Row],[Offensive In-Game Rating]:[Goalie In-Game Rating]])/3</f>
        <v>0</v>
      </c>
      <c r="E24" s="2">
        <f>COUNTIFS(Tabela1[Country],Tabela4[[#This Row],[National Team]],Tabela1[Rating],"&gt;0")</f>
        <v>0</v>
      </c>
      <c r="F24" s="2"/>
      <c r="G24" s="2"/>
      <c r="H24" s="2"/>
      <c r="I24" t="s">
        <v>272</v>
      </c>
    </row>
    <row r="25" spans="1:9" x14ac:dyDescent="0.3">
      <c r="A25" s="2" t="s">
        <v>81</v>
      </c>
      <c r="B25" s="2" t="e" vm="24">
        <f>IF(ISBLANK(Tabela4[[#This Row],[Flag Link]]), "", _xlfn.IMAGE(Tabela4[[#This Row],[Flag Link]],1,1))</f>
        <v>#VALUE!</v>
      </c>
      <c r="C25" s="2" t="s">
        <v>391</v>
      </c>
      <c r="D25" s="4">
        <f>SUM(Tabela4[[#This Row],[Offensive In-Game Rating]:[Goalie In-Game Rating]])/3</f>
        <v>0</v>
      </c>
      <c r="E25" s="2">
        <f>COUNTIFS(Tabela1[Country],Tabela4[[#This Row],[National Team]],Tabela1[Rating],"&gt;0")</f>
        <v>0</v>
      </c>
      <c r="F25" s="2"/>
      <c r="G25" s="2"/>
      <c r="H25" s="2"/>
      <c r="I25" t="s">
        <v>227</v>
      </c>
    </row>
    <row r="26" spans="1:9" x14ac:dyDescent="0.3">
      <c r="A26" s="2" t="s">
        <v>22</v>
      </c>
      <c r="B26" s="2" t="e" vm="25">
        <f>IF(ISBLANK(Tabela4[[#This Row],[Flag Link]]), "", _xlfn.IMAGE(Tabela4[[#This Row],[Flag Link]],1,1))</f>
        <v>#VALUE!</v>
      </c>
      <c r="C26" s="2" t="s">
        <v>386</v>
      </c>
      <c r="D26" s="4">
        <f>SUM(Tabela4[[#This Row],[Offensive In-Game Rating]:[Goalie In-Game Rating]])/3</f>
        <v>0</v>
      </c>
      <c r="E26" s="2">
        <f>COUNTIFS(Tabela1[Country],Tabela4[[#This Row],[National Team]],Tabela1[Rating],"&gt;0")</f>
        <v>0</v>
      </c>
      <c r="F26" s="2"/>
      <c r="G26" s="2"/>
      <c r="H26" s="2"/>
      <c r="I26" s="1" t="s">
        <v>383</v>
      </c>
    </row>
    <row r="27" spans="1:9" x14ac:dyDescent="0.3">
      <c r="A27" s="2" t="s">
        <v>120</v>
      </c>
      <c r="B27" s="2" t="e" vm="26">
        <f>IF(ISBLANK(Tabela4[[#This Row],[Flag Link]]), "", _xlfn.IMAGE(Tabela4[[#This Row],[Flag Link]],1,1))</f>
        <v>#VALUE!</v>
      </c>
      <c r="C27" s="2" t="s">
        <v>386</v>
      </c>
      <c r="D27" s="4">
        <f>SUM(Tabela4[[#This Row],[Offensive In-Game Rating]:[Goalie In-Game Rating]])/3</f>
        <v>0</v>
      </c>
      <c r="E27" s="2">
        <f>COUNTIFS(Tabela1[Country],Tabela4[[#This Row],[National Team]],Tabela1[Rating],"&gt;0")</f>
        <v>0</v>
      </c>
      <c r="F27" s="2"/>
      <c r="G27" s="2"/>
      <c r="H27" s="2"/>
      <c r="I27" t="s">
        <v>278</v>
      </c>
    </row>
    <row r="28" spans="1:9" x14ac:dyDescent="0.3">
      <c r="A28" s="2" t="s">
        <v>56</v>
      </c>
      <c r="B28" s="2" t="e" vm="27">
        <f>IF(ISBLANK(Tabela4[[#This Row],[Flag Link]]), "", _xlfn.IMAGE(Tabela4[[#This Row],[Flag Link]],1,1))</f>
        <v>#VALUE!</v>
      </c>
      <c r="C28" s="2" t="s">
        <v>389</v>
      </c>
      <c r="D28" s="4">
        <f>SUM(Tabela4[[#This Row],[Offensive In-Game Rating]:[Goalie In-Game Rating]])/3</f>
        <v>0</v>
      </c>
      <c r="E28" s="2">
        <f>COUNTIFS(Tabela1[Country],Tabela4[[#This Row],[National Team]],Tabela1[Rating],"&gt;0")</f>
        <v>0</v>
      </c>
      <c r="F28" s="2"/>
      <c r="G28" s="2"/>
      <c r="H28" s="2"/>
      <c r="I28" t="s">
        <v>205</v>
      </c>
    </row>
    <row r="29" spans="1:9" x14ac:dyDescent="0.3">
      <c r="A29" s="2" t="s">
        <v>158</v>
      </c>
      <c r="B29" s="2" t="e" vm="28">
        <f>IF(ISBLANK(Tabela4[[#This Row],[Flag Link]]), "", _xlfn.IMAGE(Tabela4[[#This Row],[Flag Link]],1,1))</f>
        <v>#VALUE!</v>
      </c>
      <c r="C29" s="2" t="s">
        <v>386</v>
      </c>
      <c r="D29" s="4">
        <f>SUM(Tabela4[[#This Row],[Offensive In-Game Rating]:[Goalie In-Game Rating]])/3</f>
        <v>0</v>
      </c>
      <c r="E29" s="2">
        <f>COUNTIFS(Tabela1[Country],Tabela4[[#This Row],[National Team]],Tabela1[Rating],"&gt;0")</f>
        <v>0</v>
      </c>
      <c r="F29" s="2"/>
      <c r="G29" s="2"/>
      <c r="H29" s="2"/>
      <c r="I29" t="s">
        <v>330</v>
      </c>
    </row>
    <row r="30" spans="1:9" x14ac:dyDescent="0.3">
      <c r="A30" s="2" t="s">
        <v>104</v>
      </c>
      <c r="B30" s="2" t="e" vm="29">
        <f>IF(ISBLANK(Tabela4[[#This Row],[Flag Link]]), "", _xlfn.IMAGE(Tabela4[[#This Row],[Flag Link]],1,1))</f>
        <v>#VALUE!</v>
      </c>
      <c r="C30" s="2" t="s">
        <v>386</v>
      </c>
      <c r="D30" s="4">
        <f>SUM(Tabela4[[#This Row],[Offensive In-Game Rating]:[Goalie In-Game Rating]])/3</f>
        <v>0</v>
      </c>
      <c r="E30" s="2">
        <f>COUNTIFS(Tabela1[Country],Tabela4[[#This Row],[National Team]],Tabela1[Rating],"&gt;0")</f>
        <v>0</v>
      </c>
      <c r="F30" s="2"/>
      <c r="G30" s="2"/>
      <c r="H30" s="2"/>
      <c r="I30" t="s">
        <v>256</v>
      </c>
    </row>
    <row r="31" spans="1:9" x14ac:dyDescent="0.3">
      <c r="A31" s="2" t="s">
        <v>115</v>
      </c>
      <c r="B31" s="2" t="e" vm="30">
        <f>IF(ISBLANK(Tabela4[[#This Row],[Flag Link]]), "", _xlfn.IMAGE(Tabela4[[#This Row],[Flag Link]],1,1))</f>
        <v>#VALUE!</v>
      </c>
      <c r="C31" s="2" t="s">
        <v>386</v>
      </c>
      <c r="D31" s="4">
        <f>SUM(Tabela4[[#This Row],[Offensive In-Game Rating]:[Goalie In-Game Rating]])/3</f>
        <v>0</v>
      </c>
      <c r="E31" s="2">
        <f>COUNTIFS(Tabela1[Country],Tabela4[[#This Row],[National Team]],Tabela1[Rating],"&gt;0")</f>
        <v>0</v>
      </c>
      <c r="F31" s="2"/>
      <c r="G31" s="2"/>
      <c r="H31" s="2"/>
      <c r="I31" t="s">
        <v>273</v>
      </c>
    </row>
    <row r="32" spans="1:9" x14ac:dyDescent="0.3">
      <c r="A32" s="2" t="s">
        <v>57</v>
      </c>
      <c r="B32" s="2" t="e" vm="31">
        <f>IF(ISBLANK(Tabela4[[#This Row],[Flag Link]]), "", _xlfn.IMAGE(Tabela4[[#This Row],[Flag Link]],1,1))</f>
        <v>#VALUE!</v>
      </c>
      <c r="C32" s="2" t="s">
        <v>386</v>
      </c>
      <c r="D32" s="4">
        <f>SUM(Tabela4[[#This Row],[Offensive In-Game Rating]:[Goalie In-Game Rating]])/3</f>
        <v>0</v>
      </c>
      <c r="E32" s="2">
        <f>COUNTIFS(Tabela1[Country],Tabela4[[#This Row],[National Team]],Tabela1[Rating],"&gt;0")</f>
        <v>0</v>
      </c>
      <c r="F32" s="2"/>
      <c r="G32" s="2"/>
      <c r="H32" s="2"/>
      <c r="I32" s="1" t="s">
        <v>384</v>
      </c>
    </row>
    <row r="33" spans="1:9" x14ac:dyDescent="0.3">
      <c r="A33" s="2" t="s">
        <v>85</v>
      </c>
      <c r="B33" s="2" t="e" vm="32">
        <f>IF(ISBLANK(Tabela4[[#This Row],[Flag Link]]), "", _xlfn.IMAGE(Tabela4[[#This Row],[Flag Link]],1,1))</f>
        <v>#VALUE!</v>
      </c>
      <c r="C33" s="2" t="s">
        <v>389</v>
      </c>
      <c r="D33" s="4">
        <f>SUM(Tabela4[[#This Row],[Offensive In-Game Rating]:[Goalie In-Game Rating]])/3</f>
        <v>0</v>
      </c>
      <c r="E33" s="2">
        <f>COUNTIFS(Tabela1[Country],Tabela4[[#This Row],[National Team]],Tabela1[Rating],"&gt;0")</f>
        <v>0</v>
      </c>
      <c r="F33" s="2"/>
      <c r="G33" s="2"/>
      <c r="H33" s="2"/>
      <c r="I33" t="s">
        <v>232</v>
      </c>
    </row>
    <row r="34" spans="1:9" x14ac:dyDescent="0.3">
      <c r="A34" s="2" t="s">
        <v>157</v>
      </c>
      <c r="B34" s="2" t="e" vm="33">
        <f>IF(ISBLANK(Tabela4[[#This Row],[Flag Link]]), "", _xlfn.IMAGE(Tabela4[[#This Row],[Flag Link]],1,1))</f>
        <v>#VALUE!</v>
      </c>
      <c r="C34" s="2" t="s">
        <v>389</v>
      </c>
      <c r="D34" s="4">
        <f>SUM(Tabela4[[#This Row],[Offensive In-Game Rating]:[Goalie In-Game Rating]])/3</f>
        <v>0</v>
      </c>
      <c r="E34" s="2">
        <f>COUNTIFS(Tabela1[Country],Tabela4[[#This Row],[National Team]],Tabela1[Rating],"&gt;0")</f>
        <v>0</v>
      </c>
      <c r="F34" s="2"/>
      <c r="G34" s="2"/>
      <c r="H34" s="2"/>
      <c r="I34" t="s">
        <v>329</v>
      </c>
    </row>
    <row r="35" spans="1:9" x14ac:dyDescent="0.3">
      <c r="A35" s="2" t="s">
        <v>55</v>
      </c>
      <c r="B35" s="2" t="e" vm="34">
        <f>IF(ISBLANK(Tabela4[[#This Row],[Flag Link]]), "", _xlfn.IMAGE(Tabela4[[#This Row],[Flag Link]],1,1))</f>
        <v>#VALUE!</v>
      </c>
      <c r="C35" s="2" t="s">
        <v>390</v>
      </c>
      <c r="D35" s="4">
        <f>SUM(Tabela4[[#This Row],[Offensive In-Game Rating]:[Goalie In-Game Rating]])/3</f>
        <v>0</v>
      </c>
      <c r="E35" s="2">
        <f>COUNTIFS(Tabela1[Country],Tabela4[[#This Row],[National Team]],Tabela1[Rating],"&gt;0")</f>
        <v>0</v>
      </c>
      <c r="F35" s="2"/>
      <c r="G35" s="2"/>
      <c r="H35" s="2"/>
      <c r="I35" t="s">
        <v>314</v>
      </c>
    </row>
    <row r="36" spans="1:9" x14ac:dyDescent="0.3">
      <c r="A36" s="2" t="s">
        <v>45</v>
      </c>
      <c r="B36" s="2" t="e" vm="35">
        <f>IF(ISBLANK(Tabela4[[#This Row],[Flag Link]]), "", _xlfn.IMAGE(Tabela4[[#This Row],[Flag Link]],1,1))</f>
        <v>#VALUE!</v>
      </c>
      <c r="C36" s="2" t="s">
        <v>387</v>
      </c>
      <c r="D36" s="4">
        <f>SUM(Tabela4[[#This Row],[Offensive In-Game Rating]:[Goalie In-Game Rating]])/3</f>
        <v>0</v>
      </c>
      <c r="E36" s="2">
        <f>COUNTIFS(Tabela1[Country],Tabela4[[#This Row],[National Team]],Tabela1[Rating],"&gt;0")</f>
        <v>0</v>
      </c>
      <c r="F36" s="2"/>
      <c r="G36" s="2"/>
      <c r="H36" s="2"/>
      <c r="I36" t="s">
        <v>220</v>
      </c>
    </row>
    <row r="37" spans="1:9" x14ac:dyDescent="0.3">
      <c r="A37" s="2" t="s">
        <v>51</v>
      </c>
      <c r="B37" s="2" t="e" vm="36">
        <f>IF(ISBLANK(Tabela4[[#This Row],[Flag Link]]), "", _xlfn.IMAGE(Tabela4[[#This Row],[Flag Link]],1,1))</f>
        <v>#VALUE!</v>
      </c>
      <c r="C37" s="2" t="s">
        <v>387</v>
      </c>
      <c r="D37" s="4">
        <f>SUM(Tabela4[[#This Row],[Offensive In-Game Rating]:[Goalie In-Game Rating]])/3</f>
        <v>0</v>
      </c>
      <c r="E37" s="2">
        <f>COUNTIFS(Tabela1[Country],Tabela4[[#This Row],[National Team]],Tabela1[Rating],"&gt;0")</f>
        <v>0</v>
      </c>
      <c r="F37" s="2"/>
      <c r="G37" s="2"/>
      <c r="H37" s="2"/>
      <c r="I37" t="s">
        <v>371</v>
      </c>
    </row>
    <row r="38" spans="1:9" x14ac:dyDescent="0.3">
      <c r="A38" s="2" t="s">
        <v>94</v>
      </c>
      <c r="B38" s="2" t="e" vm="37">
        <f>IF(ISBLANK(Tabela4[[#This Row],[Flag Link]]), "", _xlfn.IMAGE(Tabela4[[#This Row],[Flag Link]],1,1))</f>
        <v>#VALUE!</v>
      </c>
      <c r="C38" s="2" t="s">
        <v>391</v>
      </c>
      <c r="D38" s="4">
        <f>SUM(Tabela4[[#This Row],[Offensive In-Game Rating]:[Goalie In-Game Rating]])/3</f>
        <v>0</v>
      </c>
      <c r="E38" s="2">
        <f>COUNTIFS(Tabela1[Country],Tabela4[[#This Row],[National Team]],Tabela1[Rating],"&gt;0")</f>
        <v>0</v>
      </c>
      <c r="F38" s="2"/>
      <c r="G38" s="2"/>
      <c r="H38" s="2"/>
      <c r="I38" t="s">
        <v>245</v>
      </c>
    </row>
    <row r="39" spans="1:9" x14ac:dyDescent="0.3">
      <c r="A39" s="2" t="s">
        <v>166</v>
      </c>
      <c r="B39" s="2" t="e" vm="38">
        <f>IF(ISBLANK(Tabela4[[#This Row],[Flag Link]]), "", _xlfn.IMAGE(Tabela4[[#This Row],[Flag Link]],1,1))</f>
        <v>#VALUE!</v>
      </c>
      <c r="C39" s="2" t="s">
        <v>388</v>
      </c>
      <c r="D39" s="4">
        <f>SUM(Tabela4[[#This Row],[Offensive In-Game Rating]:[Goalie In-Game Rating]])/3</f>
        <v>0</v>
      </c>
      <c r="E39" s="2">
        <f>COUNTIFS(Tabela1[Country],Tabela4[[#This Row],[National Team]],Tabela1[Rating],"&gt;0")</f>
        <v>0</v>
      </c>
      <c r="F39" s="2"/>
      <c r="G39" s="2"/>
      <c r="H39" s="2"/>
      <c r="I39" t="s">
        <v>339</v>
      </c>
    </row>
    <row r="40" spans="1:9" x14ac:dyDescent="0.3">
      <c r="A40" s="2" t="s">
        <v>21</v>
      </c>
      <c r="B40" s="2" t="e" vm="39">
        <f>IF(ISBLANK(Tabela4[[#This Row],[Flag Link]]), "", _xlfn.IMAGE(Tabela4[[#This Row],[Flag Link]],1,1))</f>
        <v>#VALUE!</v>
      </c>
      <c r="C40" s="2" t="s">
        <v>386</v>
      </c>
      <c r="D40" s="4">
        <f>SUM(Tabela4[[#This Row],[Offensive In-Game Rating]:[Goalie In-Game Rating]])/3</f>
        <v>0</v>
      </c>
      <c r="E40" s="2">
        <f>COUNTIFS(Tabela1[Country],Tabela4[[#This Row],[National Team]],Tabela1[Rating],"&gt;0")</f>
        <v>0</v>
      </c>
      <c r="F40" s="2"/>
      <c r="G40" s="2"/>
      <c r="H40" s="2"/>
      <c r="I40" t="s">
        <v>355</v>
      </c>
    </row>
    <row r="41" spans="1:9" x14ac:dyDescent="0.3">
      <c r="A41" s="2" t="s">
        <v>35</v>
      </c>
      <c r="B41" s="2" t="e" vm="40">
        <f>IF(ISBLANK(Tabela4[[#This Row],[Flag Link]]), "", _xlfn.IMAGE(Tabela4[[#This Row],[Flag Link]],1,1))</f>
        <v>#VALUE!</v>
      </c>
      <c r="C41" s="2" t="s">
        <v>388</v>
      </c>
      <c r="D41" s="4">
        <f>SUM(Tabela4[[#This Row],[Offensive In-Game Rating]:[Goalie In-Game Rating]])/3</f>
        <v>0</v>
      </c>
      <c r="E41" s="2">
        <f>COUNTIFS(Tabela1[Country],Tabela4[[#This Row],[National Team]],Tabela1[Rating],"&gt;0")</f>
        <v>0</v>
      </c>
      <c r="F41" s="2"/>
      <c r="G41" s="2"/>
      <c r="H41" s="2"/>
      <c r="I41" t="s">
        <v>226</v>
      </c>
    </row>
    <row r="42" spans="1:9" x14ac:dyDescent="0.3">
      <c r="A42" s="2" t="s">
        <v>34</v>
      </c>
      <c r="B42" s="2" t="e" vm="41">
        <f>IF(ISBLANK(Tabela4[[#This Row],[Flag Link]]), "", _xlfn.IMAGE(Tabela4[[#This Row],[Flag Link]],1,1))</f>
        <v>#VALUE!</v>
      </c>
      <c r="C42" s="2" t="s">
        <v>388</v>
      </c>
      <c r="D42" s="4">
        <f>SUM(Tabela4[[#This Row],[Offensive In-Game Rating]:[Goalie In-Game Rating]])/3</f>
        <v>0</v>
      </c>
      <c r="E42" s="2">
        <f>COUNTIFS(Tabela1[Country],Tabela4[[#This Row],[National Team]],Tabela1[Rating],"&gt;0")</f>
        <v>0</v>
      </c>
      <c r="F42" s="2"/>
      <c r="G42" s="2"/>
      <c r="H42" s="2"/>
      <c r="I42" t="s">
        <v>197</v>
      </c>
    </row>
    <row r="43" spans="1:9" x14ac:dyDescent="0.3">
      <c r="A43" s="2" t="s">
        <v>46</v>
      </c>
      <c r="B43" s="2" t="e" vm="42">
        <f>IF(ISBLANK(Tabela4[[#This Row],[Flag Link]]), "", _xlfn.IMAGE(Tabela4[[#This Row],[Flag Link]],1,1))</f>
        <v>#VALUE!</v>
      </c>
      <c r="C43" s="2" t="s">
        <v>387</v>
      </c>
      <c r="D43" s="4">
        <f>SUM(Tabela4[[#This Row],[Offensive In-Game Rating]:[Goalie In-Game Rating]])/3</f>
        <v>0</v>
      </c>
      <c r="E43" s="2">
        <f>COUNTIFS(Tabela1[Country],Tabela4[[#This Row],[National Team]],Tabela1[Rating],"&gt;0")</f>
        <v>0</v>
      </c>
      <c r="F43" s="2"/>
      <c r="G43" s="2"/>
      <c r="H43" s="2"/>
      <c r="I43" t="s">
        <v>231</v>
      </c>
    </row>
    <row r="44" spans="1:9" x14ac:dyDescent="0.3">
      <c r="A44" s="2" t="s">
        <v>13</v>
      </c>
      <c r="B44" s="2" t="e" vm="43">
        <f>IF(ISBLANK(Tabela4[[#This Row],[Flag Link]]), "", _xlfn.IMAGE(Tabela4[[#This Row],[Flag Link]],1,1))</f>
        <v>#VALUE!</v>
      </c>
      <c r="C44" s="2" t="s">
        <v>386</v>
      </c>
      <c r="D44" s="4">
        <f>SUM(Tabela4[[#This Row],[Offensive In-Game Rating]:[Goalie In-Game Rating]])/3</f>
        <v>0</v>
      </c>
      <c r="E44" s="2">
        <f>COUNTIFS(Tabela1[Country],Tabela4[[#This Row],[National Team]],Tabela1[Rating],"&gt;0")</f>
        <v>0</v>
      </c>
      <c r="F44" s="2"/>
      <c r="G44" s="2"/>
      <c r="H44" s="2"/>
      <c r="I44" t="s">
        <v>263</v>
      </c>
    </row>
    <row r="45" spans="1:9" x14ac:dyDescent="0.3">
      <c r="A45" s="2" t="s">
        <v>10</v>
      </c>
      <c r="B45" s="2" t="e" vm="44">
        <f>IF(ISBLANK(Tabela4[[#This Row],[Flag Link]]), "", _xlfn.IMAGE(Tabela4[[#This Row],[Flag Link]],1,1))</f>
        <v>#VALUE!</v>
      </c>
      <c r="C45" s="2" t="s">
        <v>386</v>
      </c>
      <c r="D45" s="4">
        <f>SUM(Tabela4[[#This Row],[Offensive In-Game Rating]:[Goalie In-Game Rating]])/3</f>
        <v>0</v>
      </c>
      <c r="E45" s="2">
        <f>COUNTIFS(Tabela1[Country],Tabela4[[#This Row],[National Team]],Tabela1[Rating],"&gt;0")</f>
        <v>0</v>
      </c>
      <c r="F45" s="2"/>
      <c r="G45" s="2"/>
      <c r="H45" s="2"/>
      <c r="I45" t="s">
        <v>340</v>
      </c>
    </row>
    <row r="46" spans="1:9" x14ac:dyDescent="0.3">
      <c r="A46" s="2" t="s">
        <v>97</v>
      </c>
      <c r="B46" s="2" t="e" vm="45">
        <f>IF(ISBLANK(Tabela4[[#This Row],[Flag Link]]), "", _xlfn.IMAGE(Tabela4[[#This Row],[Flag Link]],1,1))</f>
        <v>#VALUE!</v>
      </c>
      <c r="C46" s="2" t="s">
        <v>388</v>
      </c>
      <c r="D46" s="4">
        <f>SUM(Tabela4[[#This Row],[Offensive In-Game Rating]:[Goalie In-Game Rating]])/3</f>
        <v>0</v>
      </c>
      <c r="E46" s="2">
        <f>COUNTIFS(Tabela1[Country],Tabela4[[#This Row],[National Team]],Tabela1[Rating],"&gt;0")</f>
        <v>0</v>
      </c>
      <c r="F46" s="2"/>
      <c r="G46" s="2"/>
      <c r="H46" s="2"/>
      <c r="I46" t="s">
        <v>249</v>
      </c>
    </row>
    <row r="47" spans="1:9" x14ac:dyDescent="0.3">
      <c r="A47" s="2" t="s">
        <v>125</v>
      </c>
      <c r="B47" s="2" t="e" vm="46">
        <f>IF(ISBLANK(Tabela4[[#This Row],[Flag Link]]), "", _xlfn.IMAGE(Tabela4[[#This Row],[Flag Link]],1,1))</f>
        <v>#VALUE!</v>
      </c>
      <c r="C47" s="2" t="s">
        <v>388</v>
      </c>
      <c r="D47" s="4">
        <f>SUM(Tabela4[[#This Row],[Offensive In-Game Rating]:[Goalie In-Game Rating]])/3</f>
        <v>0</v>
      </c>
      <c r="E47" s="2">
        <f>COUNTIFS(Tabela1[Country],Tabela4[[#This Row],[National Team]],Tabela1[Rating],"&gt;0")</f>
        <v>0</v>
      </c>
      <c r="F47" s="2"/>
      <c r="G47" s="2"/>
      <c r="H47" s="2"/>
      <c r="I47" t="s">
        <v>286</v>
      </c>
    </row>
    <row r="48" spans="1:9" x14ac:dyDescent="0.3">
      <c r="A48" s="2" t="s">
        <v>37</v>
      </c>
      <c r="B48" s="2" t="e" vm="47">
        <f>IF(ISBLANK(Tabela4[[#This Row],[Flag Link]]), "", _xlfn.IMAGE(Tabela4[[#This Row],[Flag Link]],1,1))</f>
        <v>#VALUE!</v>
      </c>
      <c r="C48" s="2" t="s">
        <v>388</v>
      </c>
      <c r="D48" s="4">
        <f>SUM(Tabela4[[#This Row],[Offensive In-Game Rating]:[Goalie In-Game Rating]])/3</f>
        <v>0</v>
      </c>
      <c r="E48" s="2">
        <f>COUNTIFS(Tabela1[Country],Tabela4[[#This Row],[National Team]],Tabela1[Rating],"&gt;0")</f>
        <v>0</v>
      </c>
      <c r="F48" s="2"/>
      <c r="G48" s="2"/>
      <c r="H48" s="2"/>
      <c r="I48" t="s">
        <v>258</v>
      </c>
    </row>
    <row r="49" spans="1:9" x14ac:dyDescent="0.3">
      <c r="A49" s="2" t="s">
        <v>27</v>
      </c>
      <c r="B49" s="2" t="e" vm="48">
        <f>IF(ISBLANK(Tabela4[[#This Row],[Flag Link]]), "", _xlfn.IMAGE(Tabela4[[#This Row],[Flag Link]],1,1))</f>
        <v>#VALUE!</v>
      </c>
      <c r="C49" s="2" t="s">
        <v>386</v>
      </c>
      <c r="D49" s="4">
        <f>SUM(Tabela4[[#This Row],[Offensive In-Game Rating]:[Goalie In-Game Rating]])/3</f>
        <v>0</v>
      </c>
      <c r="E49" s="2">
        <f>COUNTIFS(Tabela1[Country],Tabela4[[#This Row],[National Team]],Tabela1[Rating],"&gt;0")</f>
        <v>0</v>
      </c>
      <c r="F49" s="2"/>
      <c r="G49" s="2"/>
      <c r="H49" s="2"/>
      <c r="I49" t="s">
        <v>218</v>
      </c>
    </row>
    <row r="50" spans="1:9" x14ac:dyDescent="0.3">
      <c r="A50" s="2" t="s">
        <v>122</v>
      </c>
      <c r="B50" s="2" t="e" vm="49">
        <f>IF(ISBLANK(Tabela4[[#This Row],[Flag Link]]), "", _xlfn.IMAGE(Tabela4[[#This Row],[Flag Link]],1,1))</f>
        <v>#VALUE!</v>
      </c>
      <c r="C50" s="2" t="s">
        <v>391</v>
      </c>
      <c r="D50" s="4">
        <f>SUM(Tabela4[[#This Row],[Offensive In-Game Rating]:[Goalie In-Game Rating]])/3</f>
        <v>0</v>
      </c>
      <c r="E50" s="2">
        <f>COUNTIFS(Tabela1[Country],Tabela4[[#This Row],[National Team]],Tabela1[Rating],"&gt;0")</f>
        <v>0</v>
      </c>
      <c r="F50" s="2"/>
      <c r="G50" s="2"/>
      <c r="H50" s="2"/>
      <c r="I50" t="s">
        <v>282</v>
      </c>
    </row>
    <row r="51" spans="1:9" x14ac:dyDescent="0.3">
      <c r="A51" s="2" t="s">
        <v>141</v>
      </c>
      <c r="B51" s="2" t="e" vm="50">
        <f>IF(ISBLANK(Tabela4[[#This Row],[Flag Link]]), "", _xlfn.IMAGE(Tabela4[[#This Row],[Flag Link]],1,1))</f>
        <v>#VALUE!</v>
      </c>
      <c r="C51" s="2" t="s">
        <v>388</v>
      </c>
      <c r="D51" s="4">
        <f>SUM(Tabela4[[#This Row],[Offensive In-Game Rating]:[Goalie In-Game Rating]])/3</f>
        <v>0</v>
      </c>
      <c r="E51" s="2">
        <f>COUNTIFS(Tabela1[Country],Tabela4[[#This Row],[National Team]],Tabela1[Rating],"&gt;0")</f>
        <v>0</v>
      </c>
      <c r="F51" s="2"/>
      <c r="G51" s="2"/>
      <c r="H51" s="2"/>
      <c r="I51" t="s">
        <v>302</v>
      </c>
    </row>
    <row r="52" spans="1:9" x14ac:dyDescent="0.3">
      <c r="A52" s="2" t="s">
        <v>36</v>
      </c>
      <c r="B52" s="2" t="e" vm="51">
        <f>IF(ISBLANK(Tabela4[[#This Row],[Flag Link]]), "", _xlfn.IMAGE(Tabela4[[#This Row],[Flag Link]],1,1))</f>
        <v>#VALUE!</v>
      </c>
      <c r="C52" s="2" t="s">
        <v>388</v>
      </c>
      <c r="D52" s="4">
        <f>SUM(Tabela4[[#This Row],[Offensive In-Game Rating]:[Goalie In-Game Rating]])/3</f>
        <v>0</v>
      </c>
      <c r="E52" s="2">
        <f>COUNTIFS(Tabela1[Country],Tabela4[[#This Row],[National Team]],Tabela1[Rating],"&gt;0")</f>
        <v>0</v>
      </c>
      <c r="F52" s="2"/>
      <c r="G52" s="2"/>
      <c r="H52" s="2"/>
      <c r="I52" t="s">
        <v>281</v>
      </c>
    </row>
    <row r="53" spans="1:9" x14ac:dyDescent="0.3">
      <c r="A53" s="2" t="s">
        <v>47</v>
      </c>
      <c r="B53" s="2" t="e" vm="52">
        <f>IF(ISBLANK(Tabela4[[#This Row],[Flag Link]]), "", _xlfn.IMAGE(Tabela4[[#This Row],[Flag Link]],1,1))</f>
        <v>#VALUE!</v>
      </c>
      <c r="C53" s="2" t="s">
        <v>387</v>
      </c>
      <c r="D53" s="4">
        <f>SUM(Tabela4[[#This Row],[Offensive In-Game Rating]:[Goalie In-Game Rating]])/3</f>
        <v>0</v>
      </c>
      <c r="E53" s="2">
        <f>COUNTIFS(Tabela1[Country],Tabela4[[#This Row],[National Team]],Tabela1[Rating],"&gt;0")</f>
        <v>0</v>
      </c>
      <c r="F53" s="2"/>
      <c r="G53" s="2"/>
      <c r="H53" s="2"/>
      <c r="I53" t="s">
        <v>233</v>
      </c>
    </row>
    <row r="54" spans="1:9" x14ac:dyDescent="0.3">
      <c r="A54" s="2" t="s">
        <v>189</v>
      </c>
      <c r="B54" s="2" t="e" vm="53">
        <f>IF(ISBLANK(Tabela4[[#This Row],[Flag Link]]), "", _xlfn.IMAGE(Tabela4[[#This Row],[Flag Link]],1,1))</f>
        <v>#VALUE!</v>
      </c>
      <c r="C54" s="2" t="s">
        <v>387</v>
      </c>
      <c r="D54" s="4">
        <f>SUM(Tabela4[[#This Row],[Offensive In-Game Rating]:[Goalie In-Game Rating]])/3</f>
        <v>0</v>
      </c>
      <c r="E54" s="2">
        <f>COUNTIFS(Tabela1[Country],Tabela4[[#This Row],[National Team]],Tabela1[Rating],"&gt;0")</f>
        <v>0</v>
      </c>
      <c r="F54" s="2"/>
      <c r="G54" s="2"/>
      <c r="H54" s="2"/>
      <c r="I54" t="s">
        <v>374</v>
      </c>
    </row>
    <row r="55" spans="1:9" x14ac:dyDescent="0.3">
      <c r="A55" s="2" t="s">
        <v>17</v>
      </c>
      <c r="B55" s="2" t="e" vm="54">
        <f>IF(ISBLANK(Tabela4[[#This Row],[Flag Link]]), "", _xlfn.IMAGE(Tabela4[[#This Row],[Flag Link]],1,1))</f>
        <v>#VALUE!</v>
      </c>
      <c r="C55" s="2" t="s">
        <v>386</v>
      </c>
      <c r="D55" s="4">
        <f>SUM(Tabela4[[#This Row],[Offensive In-Game Rating]:[Goalie In-Game Rating]])/3</f>
        <v>0</v>
      </c>
      <c r="E55" s="2">
        <f>COUNTIFS(Tabela1[Country],Tabela4[[#This Row],[National Team]],Tabela1[Rating],"&gt;0")</f>
        <v>0</v>
      </c>
      <c r="F55" s="2"/>
      <c r="G55" s="2"/>
      <c r="H55" s="2"/>
      <c r="I55" t="s">
        <v>344</v>
      </c>
    </row>
    <row r="56" spans="1:9" x14ac:dyDescent="0.3">
      <c r="A56" s="2" t="s">
        <v>52</v>
      </c>
      <c r="B56" s="2" t="e" vm="55">
        <f>IF(ISBLANK(Tabela4[[#This Row],[Flag Link]]), "", _xlfn.IMAGE(Tabela4[[#This Row],[Flag Link]],1,1))</f>
        <v>#VALUE!</v>
      </c>
      <c r="C56" s="2" t="s">
        <v>389</v>
      </c>
      <c r="D56" s="4">
        <f>SUM(Tabela4[[#This Row],[Offensive In-Game Rating]:[Goalie In-Game Rating]])/3</f>
        <v>0</v>
      </c>
      <c r="E56" s="2">
        <f>COUNTIFS(Tabela1[Country],Tabela4[[#This Row],[National Team]],Tabela1[Rating],"&gt;0")</f>
        <v>0</v>
      </c>
      <c r="F56" s="2"/>
      <c r="G56" s="2"/>
      <c r="H56" s="2"/>
      <c r="I56" t="s">
        <v>283</v>
      </c>
    </row>
    <row r="57" spans="1:9" x14ac:dyDescent="0.3">
      <c r="A57" s="2" t="s">
        <v>82</v>
      </c>
      <c r="B57" s="2" t="e" vm="56">
        <f>IF(ISBLANK(Tabela4[[#This Row],[Flag Link]]), "", _xlfn.IMAGE(Tabela4[[#This Row],[Flag Link]],1,1))</f>
        <v>#VALUE!</v>
      </c>
      <c r="C57" s="2" t="s">
        <v>388</v>
      </c>
      <c r="D57" s="4">
        <f>SUM(Tabela4[[#This Row],[Offensive In-Game Rating]:[Goalie In-Game Rating]])/3</f>
        <v>0</v>
      </c>
      <c r="E57" s="2">
        <f>COUNTIFS(Tabela1[Country],Tabela4[[#This Row],[National Team]],Tabela1[Rating],"&gt;0")</f>
        <v>0</v>
      </c>
      <c r="F57" s="2"/>
      <c r="G57" s="2"/>
      <c r="H57" s="2"/>
      <c r="I57" t="s">
        <v>228</v>
      </c>
    </row>
    <row r="58" spans="1:9" x14ac:dyDescent="0.3">
      <c r="A58" s="2" t="s">
        <v>95</v>
      </c>
      <c r="B58" s="2" t="e" vm="57">
        <f>IF(ISBLANK(Tabela4[[#This Row],[Flag Link]]), "", _xlfn.IMAGE(Tabela4[[#This Row],[Flag Link]],1,1))</f>
        <v>#VALUE!</v>
      </c>
      <c r="C58" s="2" t="s">
        <v>388</v>
      </c>
      <c r="D58" s="4">
        <f>SUM(Tabela4[[#This Row],[Offensive In-Game Rating]:[Goalie In-Game Rating]])/3</f>
        <v>0</v>
      </c>
      <c r="E58" s="2">
        <f>COUNTIFS(Tabela1[Country],Tabela4[[#This Row],[National Team]],Tabela1[Rating],"&gt;0")</f>
        <v>0</v>
      </c>
      <c r="F58" s="2"/>
      <c r="G58" s="2"/>
      <c r="H58" s="2"/>
      <c r="I58" t="s">
        <v>246</v>
      </c>
    </row>
    <row r="59" spans="1:9" x14ac:dyDescent="0.3">
      <c r="A59" s="2" t="s">
        <v>119</v>
      </c>
      <c r="B59" s="2" t="e" vm="58">
        <f>IF(ISBLANK(Tabela4[[#This Row],[Flag Link]]), "", _xlfn.IMAGE(Tabela4[[#This Row],[Flag Link]],1,1))</f>
        <v>#VALUE!</v>
      </c>
      <c r="C59" s="2" t="s">
        <v>389</v>
      </c>
      <c r="D59" s="4">
        <f>SUM(Tabela4[[#This Row],[Offensive In-Game Rating]:[Goalie In-Game Rating]])/3</f>
        <v>0</v>
      </c>
      <c r="E59" s="2">
        <f>COUNTIFS(Tabela1[Country],Tabela4[[#This Row],[National Team]],Tabela1[Rating],"&gt;0")</f>
        <v>0</v>
      </c>
      <c r="F59" s="2"/>
      <c r="G59" s="2"/>
      <c r="H59" s="2"/>
      <c r="I59" t="s">
        <v>277</v>
      </c>
    </row>
    <row r="60" spans="1:9" x14ac:dyDescent="0.3">
      <c r="A60" s="2" t="s">
        <v>41</v>
      </c>
      <c r="B60" s="2" t="e" vm="59">
        <f>IF(ISBLANK(Tabela4[[#This Row],[Flag Link]]), "", _xlfn.IMAGE(Tabela4[[#This Row],[Flag Link]],1,1))</f>
        <v>#VALUE!</v>
      </c>
      <c r="C60" s="2" t="s">
        <v>388</v>
      </c>
      <c r="D60" s="4">
        <f>SUM(Tabela4[[#This Row],[Offensive In-Game Rating]:[Goalie In-Game Rating]])/3</f>
        <v>0</v>
      </c>
      <c r="E60" s="2">
        <f>COUNTIFS(Tabela1[Country],Tabela4[[#This Row],[National Team]],Tabela1[Rating],"&gt;0")</f>
        <v>0</v>
      </c>
      <c r="F60" s="2"/>
      <c r="G60" s="2"/>
      <c r="H60" s="2"/>
      <c r="I60" t="s">
        <v>317</v>
      </c>
    </row>
    <row r="61" spans="1:9" x14ac:dyDescent="0.3">
      <c r="A61" s="2" t="s">
        <v>105</v>
      </c>
      <c r="B61" s="2" t="e" vm="60">
        <f>IF(ISBLANK(Tabela4[[#This Row],[Flag Link]]), "", _xlfn.IMAGE(Tabela4[[#This Row],[Flag Link]],1,1))</f>
        <v>#VALUE!</v>
      </c>
      <c r="C61" s="2" t="s">
        <v>388</v>
      </c>
      <c r="D61" s="4">
        <f>SUM(Tabela4[[#This Row],[Offensive In-Game Rating]:[Goalie In-Game Rating]])/3</f>
        <v>0</v>
      </c>
      <c r="E61" s="2">
        <f>COUNTIFS(Tabela1[Country],Tabela4[[#This Row],[National Team]],Tabela1[Rating],"&gt;0")</f>
        <v>0</v>
      </c>
      <c r="F61" s="2"/>
      <c r="G61" s="2"/>
      <c r="H61" s="2"/>
      <c r="I61" t="s">
        <v>259</v>
      </c>
    </row>
    <row r="62" spans="1:9" x14ac:dyDescent="0.3">
      <c r="A62" s="2" t="s">
        <v>5</v>
      </c>
      <c r="B62" s="2" t="e" vm="61">
        <f>IF(ISBLANK(Tabela4[[#This Row],[Flag Link]]), "", _xlfn.IMAGE(Tabela4[[#This Row],[Flag Link]],1,1))</f>
        <v>#VALUE!</v>
      </c>
      <c r="C62" s="2" t="s">
        <v>386</v>
      </c>
      <c r="D62" s="4">
        <f>SUM(Tabela4[[#This Row],[Offensive In-Game Rating]:[Goalie In-Game Rating]])/3</f>
        <v>0</v>
      </c>
      <c r="E62" s="2">
        <f>COUNTIFS(Tabela1[Country],Tabela4[[#This Row],[National Team]],Tabela1[Rating],"&gt;0")</f>
        <v>0</v>
      </c>
      <c r="F62" s="2"/>
      <c r="G62" s="2"/>
      <c r="H62" s="2"/>
      <c r="I62" t="s">
        <v>365</v>
      </c>
    </row>
    <row r="63" spans="1:9" x14ac:dyDescent="0.3">
      <c r="A63" s="2" t="s">
        <v>19</v>
      </c>
      <c r="B63" s="2" t="e" vm="62">
        <f>IF(ISBLANK(Tabela4[[#This Row],[Flag Link]]), "", _xlfn.IMAGE(Tabela4[[#This Row],[Flag Link]],1,1))</f>
        <v>#VALUE!</v>
      </c>
      <c r="C63" s="2" t="s">
        <v>386</v>
      </c>
      <c r="D63" s="4">
        <f>SUM(Tabela4[[#This Row],[Offensive In-Game Rating]:[Goalie In-Game Rating]])/3</f>
        <v>0</v>
      </c>
      <c r="E63" s="2">
        <f>COUNTIFS(Tabela1[Country],Tabela4[[#This Row],[National Team]],Tabela1[Rating],"&gt;0")</f>
        <v>0</v>
      </c>
      <c r="F63" s="2"/>
      <c r="G63" s="2"/>
      <c r="H63" s="2"/>
      <c r="I63" t="s">
        <v>345</v>
      </c>
    </row>
    <row r="64" spans="1:9" x14ac:dyDescent="0.3">
      <c r="A64" s="2" t="s">
        <v>59</v>
      </c>
      <c r="B64" s="2" t="e" vm="63">
        <f>IF(ISBLANK(Tabela4[[#This Row],[Flag Link]]), "", _xlfn.IMAGE(Tabela4[[#This Row],[Flag Link]],1,1))</f>
        <v>#VALUE!</v>
      </c>
      <c r="C64" s="2" t="s">
        <v>386</v>
      </c>
      <c r="D64" s="4">
        <f>SUM(Tabela4[[#This Row],[Offensive In-Game Rating]:[Goalie In-Game Rating]])/3</f>
        <v>0</v>
      </c>
      <c r="E64" s="2">
        <f>COUNTIFS(Tabela1[Country],Tabela4[[#This Row],[National Team]],Tabela1[Rating],"&gt;0")</f>
        <v>0</v>
      </c>
      <c r="F64" s="2"/>
      <c r="G64" s="2"/>
      <c r="H64" s="2"/>
      <c r="I64" t="s">
        <v>196</v>
      </c>
    </row>
    <row r="65" spans="1:9" x14ac:dyDescent="0.3">
      <c r="A65" s="2" t="s">
        <v>53</v>
      </c>
      <c r="B65" s="2" t="e" vm="64">
        <f>IF(ISBLANK(Tabela4[[#This Row],[Flag Link]]), "", _xlfn.IMAGE(Tabela4[[#This Row],[Flag Link]],1,1))</f>
        <v>#VALUE!</v>
      </c>
      <c r="C65" s="2" t="s">
        <v>386</v>
      </c>
      <c r="D65" s="4">
        <f>SUM(Tabela4[[#This Row],[Offensive In-Game Rating]:[Goalie In-Game Rating]])/3</f>
        <v>0</v>
      </c>
      <c r="E65" s="2">
        <f>COUNTIFS(Tabela1[Country],Tabela4[[#This Row],[National Team]],Tabela1[Rating],"&gt;0")</f>
        <v>0</v>
      </c>
      <c r="F65" s="2"/>
      <c r="G65" s="2"/>
      <c r="H65" s="2"/>
      <c r="I65" t="s">
        <v>260</v>
      </c>
    </row>
    <row r="66" spans="1:9" x14ac:dyDescent="0.3">
      <c r="A66" s="2" t="s">
        <v>172</v>
      </c>
      <c r="B66" s="2" t="e" vm="65">
        <f>IF(ISBLANK(Tabela4[[#This Row],[Flag Link]]), "", _xlfn.IMAGE(Tabela4[[#This Row],[Flag Link]],1,1))</f>
        <v>#VALUE!</v>
      </c>
      <c r="C66" s="2" t="s">
        <v>388</v>
      </c>
      <c r="D66" s="4">
        <f>SUM(Tabela4[[#This Row],[Offensive In-Game Rating]:[Goalie In-Game Rating]])/3</f>
        <v>0</v>
      </c>
      <c r="E66" s="2">
        <f>COUNTIFS(Tabela1[Country],Tabela4[[#This Row],[National Team]],Tabela1[Rating],"&gt;0")</f>
        <v>0</v>
      </c>
      <c r="F66" s="2"/>
      <c r="G66" s="2"/>
      <c r="H66" s="2"/>
      <c r="I66" t="s">
        <v>348</v>
      </c>
    </row>
    <row r="67" spans="1:9" x14ac:dyDescent="0.3">
      <c r="A67" s="2" t="s">
        <v>173</v>
      </c>
      <c r="B67" s="2" t="e" vm="66">
        <f>IF(ISBLANK(Tabela4[[#This Row],[Flag Link]]), "", _xlfn.IMAGE(Tabela4[[#This Row],[Flag Link]],1,1))</f>
        <v>#VALUE!</v>
      </c>
      <c r="C67" s="2" t="s">
        <v>389</v>
      </c>
      <c r="D67" s="4">
        <f>SUM(Tabela4[[#This Row],[Offensive In-Game Rating]:[Goalie In-Game Rating]])/3</f>
        <v>0</v>
      </c>
      <c r="E67" s="2">
        <f>COUNTIFS(Tabela1[Country],Tabela4[[#This Row],[National Team]],Tabela1[Rating],"&gt;0")</f>
        <v>0</v>
      </c>
      <c r="F67" s="2"/>
      <c r="G67" s="2"/>
      <c r="H67" s="2"/>
      <c r="I67" t="s">
        <v>349</v>
      </c>
    </row>
    <row r="68" spans="1:9" x14ac:dyDescent="0.3">
      <c r="A68" s="2" t="s">
        <v>108</v>
      </c>
      <c r="B68" s="2" t="e" vm="67">
        <f>IF(ISBLANK(Tabela4[[#This Row],[Flag Link]]), "", _xlfn.IMAGE(Tabela4[[#This Row],[Flag Link]],1,1))</f>
        <v>#VALUE!</v>
      </c>
      <c r="C68" s="2" t="s">
        <v>388</v>
      </c>
      <c r="D68" s="4">
        <f>SUM(Tabela4[[#This Row],[Offensive In-Game Rating]:[Goalie In-Game Rating]])/3</f>
        <v>0</v>
      </c>
      <c r="E68" s="2">
        <f>COUNTIFS(Tabela1[Country],Tabela4[[#This Row],[National Team]],Tabela1[Rating],"&gt;0")</f>
        <v>0</v>
      </c>
      <c r="F68" s="2"/>
      <c r="G68" s="2"/>
      <c r="H68" s="2"/>
      <c r="I68" t="s">
        <v>266</v>
      </c>
    </row>
    <row r="69" spans="1:9" x14ac:dyDescent="0.3">
      <c r="A69" s="2" t="s">
        <v>48</v>
      </c>
      <c r="B69" s="2" t="e" vm="68">
        <f>IF(ISBLANK(Tabela4[[#This Row],[Flag Link]]), "", _xlfn.IMAGE(Tabela4[[#This Row],[Flag Link]],1,1))</f>
        <v>#VALUE!</v>
      </c>
      <c r="C69" s="2" t="s">
        <v>387</v>
      </c>
      <c r="D69" s="4">
        <f>SUM(Tabela4[[#This Row],[Offensive In-Game Rating]:[Goalie In-Game Rating]])/3</f>
        <v>0</v>
      </c>
      <c r="E69" s="2">
        <f>COUNTIFS(Tabela1[Country],Tabela4[[#This Row],[National Team]],Tabela1[Rating],"&gt;0")</f>
        <v>0</v>
      </c>
      <c r="F69" s="2"/>
      <c r="G69" s="2"/>
      <c r="H69" s="2"/>
      <c r="I69" t="s">
        <v>248</v>
      </c>
    </row>
    <row r="70" spans="1:9" x14ac:dyDescent="0.3">
      <c r="A70" s="2" t="s">
        <v>49</v>
      </c>
      <c r="B70" s="2" t="e" vm="69">
        <f>IF(ISBLANK(Tabela4[[#This Row],[Flag Link]]), "", _xlfn.IMAGE(Tabela4[[#This Row],[Flag Link]],1,1))</f>
        <v>#VALUE!</v>
      </c>
      <c r="C70" s="2" t="s">
        <v>387</v>
      </c>
      <c r="D70" s="4">
        <f>SUM(Tabela4[[#This Row],[Offensive In-Game Rating]:[Goalie In-Game Rating]])/3</f>
        <v>0</v>
      </c>
      <c r="E70" s="2">
        <f>COUNTIFS(Tabela1[Country],Tabela4[[#This Row],[National Team]],Tabela1[Rating],"&gt;0")</f>
        <v>0</v>
      </c>
      <c r="F70" s="2"/>
      <c r="G70" s="2"/>
      <c r="H70" s="2"/>
      <c r="I70" t="s">
        <v>324</v>
      </c>
    </row>
    <row r="71" spans="1:9" x14ac:dyDescent="0.3">
      <c r="A71" s="2" t="s">
        <v>165</v>
      </c>
      <c r="B71" s="2" t="e" vm="70">
        <f>IF(ISBLANK(Tabela4[[#This Row],[Flag Link]]), "", _xlfn.IMAGE(Tabela4[[#This Row],[Flag Link]],1,1))</f>
        <v>#VALUE!</v>
      </c>
      <c r="C71" s="2" t="s">
        <v>389</v>
      </c>
      <c r="D71" s="4">
        <f>SUM(Tabela4[[#This Row],[Offensive In-Game Rating]:[Goalie In-Game Rating]])/3</f>
        <v>0</v>
      </c>
      <c r="E71" s="2">
        <f>COUNTIFS(Tabela1[Country],Tabela4[[#This Row],[National Team]],Tabela1[Rating],"&gt;0")</f>
        <v>0</v>
      </c>
      <c r="F71" s="2"/>
      <c r="G71" s="2"/>
      <c r="H71" s="2"/>
      <c r="I71" t="s">
        <v>338</v>
      </c>
    </row>
    <row r="72" spans="1:9" x14ac:dyDescent="0.3">
      <c r="A72" s="2" t="s">
        <v>111</v>
      </c>
      <c r="B72" s="2" t="e" vm="71">
        <f>IF(ISBLANK(Tabela4[[#This Row],[Flag Link]]), "", _xlfn.IMAGE(Tabela4[[#This Row],[Flag Link]],1,1))</f>
        <v>#VALUE!</v>
      </c>
      <c r="C72" s="2" t="s">
        <v>391</v>
      </c>
      <c r="D72" s="4">
        <f>SUM(Tabela4[[#This Row],[Offensive In-Game Rating]:[Goalie In-Game Rating]])/3</f>
        <v>0</v>
      </c>
      <c r="E72" s="2">
        <f>COUNTIFS(Tabela1[Country],Tabela4[[#This Row],[National Team]],Tabela1[Rating],"&gt;0")</f>
        <v>0</v>
      </c>
      <c r="F72" s="2"/>
      <c r="G72" s="2"/>
      <c r="H72" s="2"/>
      <c r="I72" t="s">
        <v>269</v>
      </c>
    </row>
    <row r="73" spans="1:9" x14ac:dyDescent="0.3">
      <c r="A73" s="2" t="s">
        <v>135</v>
      </c>
      <c r="B73" s="2" t="e" vm="72">
        <f>IF(ISBLANK(Tabela4[[#This Row],[Flag Link]]), "", _xlfn.IMAGE(Tabela4[[#This Row],[Flag Link]],1,1))</f>
        <v>#VALUE!</v>
      </c>
      <c r="C73" s="2" t="s">
        <v>386</v>
      </c>
      <c r="D73" s="4">
        <f>SUM(Tabela4[[#This Row],[Offensive In-Game Rating]:[Goalie In-Game Rating]])/3</f>
        <v>0</v>
      </c>
      <c r="E73" s="2">
        <f>COUNTIFS(Tabela1[Country],Tabela4[[#This Row],[National Team]],Tabela1[Rating],"&gt;0")</f>
        <v>0</v>
      </c>
      <c r="F73" s="2"/>
      <c r="G73" s="2"/>
      <c r="H73" s="2"/>
      <c r="I73" t="s">
        <v>296</v>
      </c>
    </row>
    <row r="74" spans="1:9" x14ac:dyDescent="0.3">
      <c r="A74" s="2" t="s">
        <v>78</v>
      </c>
      <c r="B74" s="2" t="e" vm="73">
        <f>IF(ISBLANK(Tabela4[[#This Row],[Flag Link]]), "", _xlfn.IMAGE(Tabela4[[#This Row],[Flag Link]],1,1))</f>
        <v>#VALUE!</v>
      </c>
      <c r="C74" s="2" t="s">
        <v>388</v>
      </c>
      <c r="D74" s="4">
        <f>SUM(Tabela4[[#This Row],[Offensive In-Game Rating]:[Goalie In-Game Rating]])/3</f>
        <v>0</v>
      </c>
      <c r="E74" s="2">
        <f>COUNTIFS(Tabela1[Country],Tabela4[[#This Row],[National Team]],Tabela1[Rating],"&gt;0")</f>
        <v>0</v>
      </c>
      <c r="F74" s="2"/>
      <c r="G74" s="2"/>
      <c r="H74" s="2"/>
      <c r="I74" t="s">
        <v>223</v>
      </c>
    </row>
    <row r="75" spans="1:9" x14ac:dyDescent="0.3">
      <c r="A75" s="2" t="s">
        <v>145</v>
      </c>
      <c r="B75" s="2" t="e" vm="74">
        <f>IF(ISBLANK(Tabela4[[#This Row],[Flag Link]]), "", _xlfn.IMAGE(Tabela4[[#This Row],[Flag Link]],1,1))</f>
        <v>#VALUE!</v>
      </c>
      <c r="C75" s="2" t="s">
        <v>388</v>
      </c>
      <c r="D75" s="4">
        <f>SUM(Tabela4[[#This Row],[Offensive In-Game Rating]:[Goalie In-Game Rating]])/3</f>
        <v>0</v>
      </c>
      <c r="E75" s="2">
        <f>COUNTIFS(Tabela1[Country],Tabela4[[#This Row],[National Team]],Tabela1[Rating],"&gt;0")</f>
        <v>0</v>
      </c>
      <c r="F75" s="2"/>
      <c r="G75" s="2"/>
      <c r="H75" s="2"/>
      <c r="I75" t="s">
        <v>309</v>
      </c>
    </row>
    <row r="76" spans="1:9" x14ac:dyDescent="0.3">
      <c r="A76" s="2" t="s">
        <v>98</v>
      </c>
      <c r="B76" s="2" t="e" vm="75">
        <f>IF(ISBLANK(Tabela4[[#This Row],[Flag Link]]), "", _xlfn.IMAGE(Tabela4[[#This Row],[Flag Link]],1,1))</f>
        <v>#VALUE!</v>
      </c>
      <c r="C76" s="2" t="s">
        <v>391</v>
      </c>
      <c r="D76" s="4">
        <f>SUM(Tabela4[[#This Row],[Offensive In-Game Rating]:[Goalie In-Game Rating]])/3</f>
        <v>0</v>
      </c>
      <c r="E76" s="2">
        <f>COUNTIFS(Tabela1[Country],Tabela4[[#This Row],[National Team]],Tabela1[Rating],"&gt;0")</f>
        <v>0</v>
      </c>
      <c r="F76" s="2"/>
      <c r="G76" s="2"/>
      <c r="H76" s="2"/>
      <c r="I76" t="s">
        <v>250</v>
      </c>
    </row>
    <row r="77" spans="1:9" x14ac:dyDescent="0.3">
      <c r="A77" s="2" t="s">
        <v>103</v>
      </c>
      <c r="B77" s="2" t="e" vm="76">
        <f>IF(ISBLANK(Tabela4[[#This Row],[Flag Link]]), "", _xlfn.IMAGE(Tabela4[[#This Row],[Flag Link]],1,1))</f>
        <v>#VALUE!</v>
      </c>
      <c r="C77" s="2" t="s">
        <v>390</v>
      </c>
      <c r="D77" s="4">
        <f>SUM(Tabela4[[#This Row],[Offensive In-Game Rating]:[Goalie In-Game Rating]])/3</f>
        <v>0</v>
      </c>
      <c r="E77" s="2">
        <f>COUNTIFS(Tabela1[Country],Tabela4[[#This Row],[National Team]],Tabela1[Rating],"&gt;0")</f>
        <v>0</v>
      </c>
      <c r="F77" s="2"/>
      <c r="G77" s="2"/>
      <c r="H77" s="2"/>
      <c r="I77" t="s">
        <v>255</v>
      </c>
    </row>
    <row r="78" spans="1:9" x14ac:dyDescent="0.3">
      <c r="A78" s="2" t="s">
        <v>112</v>
      </c>
      <c r="B78" s="2" t="e" vm="77">
        <f>IF(ISBLANK(Tabela4[[#This Row],[Flag Link]]), "", _xlfn.IMAGE(Tabela4[[#This Row],[Flag Link]],1,1))</f>
        <v>#VALUE!</v>
      </c>
      <c r="C78" s="2" t="s">
        <v>391</v>
      </c>
      <c r="D78" s="4">
        <f>SUM(Tabela4[[#This Row],[Offensive In-Game Rating]:[Goalie In-Game Rating]])/3</f>
        <v>0</v>
      </c>
      <c r="E78" s="2">
        <f>COUNTIFS(Tabela1[Country],Tabela4[[#This Row],[National Team]],Tabela1[Rating],"&gt;0")</f>
        <v>0</v>
      </c>
      <c r="F78" s="2"/>
      <c r="G78" s="2"/>
      <c r="H78" s="2"/>
      <c r="I78" t="s">
        <v>270</v>
      </c>
    </row>
    <row r="79" spans="1:9" x14ac:dyDescent="0.3">
      <c r="A79" s="2" t="s">
        <v>193</v>
      </c>
      <c r="B79" s="2" t="e" vm="78">
        <f>IF(ISBLANK(Tabela4[[#This Row],[Flag Link]]), "", _xlfn.IMAGE(Tabela4[[#This Row],[Flag Link]],1,1))</f>
        <v>#VALUE!</v>
      </c>
      <c r="C79" s="2" t="s">
        <v>388</v>
      </c>
      <c r="D79" s="4">
        <f>SUM(Tabela4[[#This Row],[Offensive In-Game Rating]:[Goalie In-Game Rating]])/3</f>
        <v>0</v>
      </c>
      <c r="E79" s="2">
        <f>COUNTIFS(Tabela1[Country],Tabela4[[#This Row],[National Team]],Tabela1[Rating],"&gt;0")</f>
        <v>0</v>
      </c>
      <c r="F79" s="2"/>
      <c r="G79" s="2"/>
      <c r="H79" s="2"/>
      <c r="I79" t="s">
        <v>378</v>
      </c>
    </row>
    <row r="80" spans="1:9" x14ac:dyDescent="0.3">
      <c r="A80" s="2" t="s">
        <v>187</v>
      </c>
      <c r="B80" s="2" t="e" vm="79">
        <f>IF(ISBLANK(Tabela4[[#This Row],[Flag Link]]), "", _xlfn.IMAGE(Tabela4[[#This Row],[Flag Link]],1,1))</f>
        <v>#VALUE!</v>
      </c>
      <c r="C80" s="2" t="s">
        <v>389</v>
      </c>
      <c r="D80" s="4">
        <f>SUM(Tabela4[[#This Row],[Offensive In-Game Rating]:[Goalie In-Game Rating]])/3</f>
        <v>0</v>
      </c>
      <c r="E80" s="2">
        <f>COUNTIFS(Tabela1[Country],Tabela4[[#This Row],[National Team]],Tabela1[Rating],"&gt;0")</f>
        <v>0</v>
      </c>
      <c r="F80" s="2"/>
      <c r="G80" s="2"/>
      <c r="H80" s="2"/>
      <c r="I80" t="s">
        <v>372</v>
      </c>
    </row>
    <row r="81" spans="1:9" x14ac:dyDescent="0.3">
      <c r="A81" s="2" t="s">
        <v>39</v>
      </c>
      <c r="B81" s="2" t="e" vm="80">
        <f>IF(ISBLANK(Tabela4[[#This Row],[Flag Link]]), "", _xlfn.IMAGE(Tabela4[[#This Row],[Flag Link]],1,1))</f>
        <v>#VALUE!</v>
      </c>
      <c r="C81" s="2" t="s">
        <v>389</v>
      </c>
      <c r="D81" s="4">
        <f>SUM(Tabela4[[#This Row],[Offensive In-Game Rating]:[Goalie In-Game Rating]])/3</f>
        <v>0</v>
      </c>
      <c r="E81" s="2">
        <f>COUNTIFS(Tabela1[Country],Tabela4[[#This Row],[National Team]],Tabela1[Rating],"&gt;0")</f>
        <v>0</v>
      </c>
      <c r="F81" s="2"/>
      <c r="G81" s="2"/>
      <c r="H81" s="2"/>
      <c r="I81" t="s">
        <v>369</v>
      </c>
    </row>
    <row r="82" spans="1:9" x14ac:dyDescent="0.3">
      <c r="A82" s="2" t="s">
        <v>43</v>
      </c>
      <c r="B82" s="2" t="e" vm="81">
        <f>IF(ISBLANK(Tabela4[[#This Row],[Flag Link]]), "", _xlfn.IMAGE(Tabela4[[#This Row],[Flag Link]],1,1))</f>
        <v>#VALUE!</v>
      </c>
      <c r="C82" s="2" t="s">
        <v>388</v>
      </c>
      <c r="D82" s="4">
        <f>SUM(Tabela4[[#This Row],[Offensive In-Game Rating]:[Goalie In-Game Rating]])/3</f>
        <v>0</v>
      </c>
      <c r="E82" s="2">
        <f>COUNTIFS(Tabela1[Country],Tabela4[[#This Row],[National Team]],Tabela1[Rating],"&gt;0")</f>
        <v>0</v>
      </c>
      <c r="F82" s="2"/>
      <c r="G82" s="2"/>
      <c r="H82" s="2"/>
      <c r="I82" t="s">
        <v>364</v>
      </c>
    </row>
    <row r="83" spans="1:9" x14ac:dyDescent="0.3">
      <c r="A83" s="2" t="s">
        <v>42</v>
      </c>
      <c r="B83" s="2" t="e" vm="82">
        <f>IF(ISBLANK(Tabela4[[#This Row],[Flag Link]]), "", _xlfn.IMAGE(Tabela4[[#This Row],[Flag Link]],1,1))</f>
        <v>#VALUE!</v>
      </c>
      <c r="C83" s="2" t="s">
        <v>388</v>
      </c>
      <c r="D83" s="4">
        <f>SUM(Tabela4[[#This Row],[Offensive In-Game Rating]:[Goalie In-Game Rating]])/3</f>
        <v>0</v>
      </c>
      <c r="E83" s="2">
        <f>COUNTIFS(Tabela1[Country],Tabela4[[#This Row],[National Team]],Tabela1[Rating],"&gt;0")</f>
        <v>0</v>
      </c>
      <c r="F83" s="2"/>
      <c r="G83" s="2"/>
      <c r="H83" s="2"/>
      <c r="I83" t="s">
        <v>361</v>
      </c>
    </row>
    <row r="84" spans="1:9" x14ac:dyDescent="0.3">
      <c r="A84" s="2" t="s">
        <v>151</v>
      </c>
      <c r="B84" s="2" t="e" vm="83">
        <f>IF(ISBLANK(Tabela4[[#This Row],[Flag Link]]), "", _xlfn.IMAGE(Tabela4[[#This Row],[Flag Link]],1,1))</f>
        <v>#VALUE!</v>
      </c>
      <c r="C84" s="2" t="s">
        <v>389</v>
      </c>
      <c r="D84" s="4">
        <f>SUM(Tabela4[[#This Row],[Offensive In-Game Rating]:[Goalie In-Game Rating]])/3</f>
        <v>0</v>
      </c>
      <c r="E84" s="2">
        <f>COUNTIFS(Tabela1[Country],Tabela4[[#This Row],[National Team]],Tabela1[Rating],"&gt;0")</f>
        <v>0</v>
      </c>
      <c r="F84" s="2"/>
      <c r="G84" s="2"/>
      <c r="H84" s="2"/>
      <c r="I84" t="s">
        <v>318</v>
      </c>
    </row>
    <row r="85" spans="1:9" x14ac:dyDescent="0.3">
      <c r="A85" s="2" t="s">
        <v>175</v>
      </c>
      <c r="B85" s="2" t="e" vm="84">
        <f>IF(ISBLANK(Tabela4[[#This Row],[Flag Link]]), "", _xlfn.IMAGE(Tabela4[[#This Row],[Flag Link]],1,1))</f>
        <v>#VALUE!</v>
      </c>
      <c r="C85" s="2" t="s">
        <v>388</v>
      </c>
      <c r="D85" s="4">
        <f>SUM(Tabela4[[#This Row],[Offensive In-Game Rating]:[Goalie In-Game Rating]])/3</f>
        <v>0</v>
      </c>
      <c r="E85" s="2">
        <f>COUNTIFS(Tabela1[Country],Tabela4[[#This Row],[National Team]],Tabela1[Rating],"&gt;0")</f>
        <v>0</v>
      </c>
      <c r="F85" s="2"/>
      <c r="G85" s="2"/>
      <c r="H85" s="2"/>
      <c r="I85" t="s">
        <v>352</v>
      </c>
    </row>
    <row r="86" spans="1:9" x14ac:dyDescent="0.3">
      <c r="A86" s="2" t="s">
        <v>159</v>
      </c>
      <c r="B86" s="2" t="e" vm="85">
        <f>IF(ISBLANK(Tabela4[[#This Row],[Flag Link]]), "", _xlfn.IMAGE(Tabela4[[#This Row],[Flag Link]],1,1))</f>
        <v>#VALUE!</v>
      </c>
      <c r="C86" s="2" t="s">
        <v>388</v>
      </c>
      <c r="D86" s="4">
        <f>SUM(Tabela4[[#This Row],[Offensive In-Game Rating]:[Goalie In-Game Rating]])/3</f>
        <v>0</v>
      </c>
      <c r="E86" s="2">
        <f>COUNTIFS(Tabela1[Country],Tabela4[[#This Row],[National Team]],Tabela1[Rating],"&gt;0")</f>
        <v>0</v>
      </c>
      <c r="F86" s="2"/>
      <c r="G86" s="2"/>
      <c r="H86" s="2"/>
      <c r="I86" t="s">
        <v>332</v>
      </c>
    </row>
    <row r="87" spans="1:9" x14ac:dyDescent="0.3">
      <c r="A87" s="2" t="s">
        <v>150</v>
      </c>
      <c r="B87" s="2" t="e" vm="86">
        <f>IF(ISBLANK(Tabela4[[#This Row],[Flag Link]]), "", _xlfn.IMAGE(Tabela4[[#This Row],[Flag Link]],1,1))</f>
        <v>#VALUE!</v>
      </c>
      <c r="C87" s="2" t="s">
        <v>388</v>
      </c>
      <c r="D87" s="4">
        <f>SUM(Tabela4[[#This Row],[Offensive In-Game Rating]:[Goalie In-Game Rating]])/3</f>
        <v>0</v>
      </c>
      <c r="E87" s="2">
        <f>COUNTIFS(Tabela1[Country],Tabela4[[#This Row],[National Team]],Tabela1[Rating],"&gt;0")</f>
        <v>0</v>
      </c>
      <c r="F87" s="2"/>
      <c r="G87" s="2"/>
      <c r="H87" s="2"/>
      <c r="I87" t="s">
        <v>316</v>
      </c>
    </row>
    <row r="88" spans="1:9" x14ac:dyDescent="0.3">
      <c r="A88" s="2" t="s">
        <v>124</v>
      </c>
      <c r="B88" s="2" t="e" vm="87">
        <f>IF(ISBLANK(Tabela4[[#This Row],[Flag Link]]), "", _xlfn.IMAGE(Tabela4[[#This Row],[Flag Link]],1,1))</f>
        <v>#VALUE!</v>
      </c>
      <c r="C88" s="2" t="s">
        <v>386</v>
      </c>
      <c r="D88" s="4">
        <f>SUM(Tabela4[[#This Row],[Offensive In-Game Rating]:[Goalie In-Game Rating]])/3</f>
        <v>0</v>
      </c>
      <c r="E88" s="2">
        <f>COUNTIFS(Tabela1[Country],Tabela4[[#This Row],[National Team]],Tabela1[Rating],"&gt;0")</f>
        <v>0</v>
      </c>
      <c r="F88" s="2"/>
      <c r="G88" s="2"/>
      <c r="H88" s="2"/>
      <c r="I88" t="s">
        <v>285</v>
      </c>
    </row>
    <row r="89" spans="1:9" x14ac:dyDescent="0.3">
      <c r="A89" s="2" t="s">
        <v>118</v>
      </c>
      <c r="B89" s="2" t="e" vm="88">
        <f>IF(ISBLANK(Tabela4[[#This Row],[Flag Link]]), "", _xlfn.IMAGE(Tabela4[[#This Row],[Flag Link]],1,1))</f>
        <v>#VALUE!</v>
      </c>
      <c r="C89" s="2" t="s">
        <v>389</v>
      </c>
      <c r="D89" s="4">
        <f>SUM(Tabela4[[#This Row],[Offensive In-Game Rating]:[Goalie In-Game Rating]])/3</f>
        <v>0</v>
      </c>
      <c r="E89" s="2">
        <f>COUNTIFS(Tabela1[Country],Tabela4[[#This Row],[National Team]],Tabela1[Rating],"&gt;0")</f>
        <v>0</v>
      </c>
      <c r="F89" s="2"/>
      <c r="G89" s="2"/>
      <c r="H89" s="2"/>
      <c r="I89" t="s">
        <v>276</v>
      </c>
    </row>
    <row r="90" spans="1:9" x14ac:dyDescent="0.3">
      <c r="A90" s="2" t="s">
        <v>92</v>
      </c>
      <c r="B90" s="2" t="e" vm="89">
        <f>IF(ISBLANK(Tabela4[[#This Row],[Flag Link]]), "", _xlfn.IMAGE(Tabela4[[#This Row],[Flag Link]],1,1))</f>
        <v>#VALUE!</v>
      </c>
      <c r="C90" s="2" t="s">
        <v>388</v>
      </c>
      <c r="D90" s="4">
        <f>SUM(Tabela4[[#This Row],[Offensive In-Game Rating]:[Goalie In-Game Rating]])/3</f>
        <v>0</v>
      </c>
      <c r="E90" s="2">
        <f>COUNTIFS(Tabela1[Country],Tabela4[[#This Row],[National Team]],Tabela1[Rating],"&gt;0")</f>
        <v>0</v>
      </c>
      <c r="F90" s="2"/>
      <c r="G90" s="2"/>
      <c r="H90" s="2"/>
      <c r="I90" t="s">
        <v>243</v>
      </c>
    </row>
    <row r="91" spans="1:9" x14ac:dyDescent="0.3">
      <c r="A91" s="2" t="s">
        <v>402</v>
      </c>
      <c r="B91" s="2" t="e" vm="90">
        <f>IF(ISBLANK(Tabela4[[#This Row],[Flag Link]]), "", _xlfn.IMAGE(Tabela4[[#This Row],[Flag Link]],1,1))</f>
        <v>#VALUE!</v>
      </c>
      <c r="C91" s="2" t="s">
        <v>390</v>
      </c>
      <c r="D91" s="4">
        <f>SUM(Tabela4[[#This Row],[Offensive In-Game Rating]:[Goalie In-Game Rating]])/3</f>
        <v>0</v>
      </c>
      <c r="E91" s="2">
        <f>COUNTIFS(Tabela1[Country],Tabela4[[#This Row],[National Team]],Tabela1[Rating],"&gt;0")</f>
        <v>0</v>
      </c>
      <c r="F91" s="2"/>
      <c r="G91" s="2"/>
      <c r="H91" s="2"/>
      <c r="I91" s="1" t="s">
        <v>405</v>
      </c>
    </row>
    <row r="92" spans="1:9" x14ac:dyDescent="0.3">
      <c r="A92" s="2" t="s">
        <v>50</v>
      </c>
      <c r="B92" s="2" t="e" vm="91">
        <f>IF(ISBLANK(Tabela4[[#This Row],[Flag Link]]), "", _xlfn.IMAGE(Tabela4[[#This Row],[Flag Link]],1,1))</f>
        <v>#VALUE!</v>
      </c>
      <c r="C92" s="2" t="s">
        <v>387</v>
      </c>
      <c r="D92" s="4">
        <f>SUM(Tabela4[[#This Row],[Offensive In-Game Rating]:[Goalie In-Game Rating]])/3</f>
        <v>0</v>
      </c>
      <c r="E92" s="2">
        <f>COUNTIFS(Tabela1[Country],Tabela4[[#This Row],[National Team]],Tabela1[Rating],"&gt;0")</f>
        <v>0</v>
      </c>
      <c r="F92" s="2"/>
      <c r="G92" s="2"/>
      <c r="H92" s="2"/>
      <c r="I92" t="s">
        <v>325</v>
      </c>
    </row>
    <row r="93" spans="1:9" x14ac:dyDescent="0.3">
      <c r="A93" s="2" t="s">
        <v>184</v>
      </c>
      <c r="B93" s="2" t="e" vm="92">
        <f>IF(ISBLANK(Tabela4[[#This Row],[Flag Link]]), "", _xlfn.IMAGE(Tabela4[[#This Row],[Flag Link]],1,1))</f>
        <v>#VALUE!</v>
      </c>
      <c r="C93" s="2" t="s">
        <v>389</v>
      </c>
      <c r="D93" s="4">
        <f>SUM(Tabela4[[#This Row],[Offensive In-Game Rating]:[Goalie In-Game Rating]])/3</f>
        <v>0</v>
      </c>
      <c r="E93" s="2">
        <f>COUNTIFS(Tabela1[Country],Tabela4[[#This Row],[National Team]],Tabela1[Rating],"&gt;0")</f>
        <v>0</v>
      </c>
      <c r="F93" s="2"/>
      <c r="G93" s="2"/>
      <c r="H93" s="2"/>
      <c r="I93" t="s">
        <v>366</v>
      </c>
    </row>
    <row r="94" spans="1:9" x14ac:dyDescent="0.3">
      <c r="A94" s="2" t="s">
        <v>183</v>
      </c>
      <c r="B94" s="2" t="e" vm="93">
        <f>IF(ISBLANK(Tabela4[[#This Row],[Flag Link]]), "", _xlfn.IMAGE(Tabela4[[#This Row],[Flag Link]],1,1))</f>
        <v>#VALUE!</v>
      </c>
      <c r="C94" s="2" t="s">
        <v>391</v>
      </c>
      <c r="D94" s="4">
        <f>SUM(Tabela4[[#This Row],[Offensive In-Game Rating]:[Goalie In-Game Rating]])/3</f>
        <v>0</v>
      </c>
      <c r="E94" s="2">
        <f>COUNTIFS(Tabela1[Country],Tabela4[[#This Row],[National Team]],Tabela1[Rating],"&gt;0")</f>
        <v>0</v>
      </c>
      <c r="F94" s="2"/>
      <c r="G94" s="2"/>
      <c r="H94" s="2"/>
      <c r="I94" t="s">
        <v>363</v>
      </c>
    </row>
    <row r="95" spans="1:9" x14ac:dyDescent="0.3">
      <c r="A95" s="2" t="s">
        <v>181</v>
      </c>
      <c r="B95" s="2" t="e" vm="94">
        <f>IF(ISBLANK(Tabela4[[#This Row],[Flag Link]]), "", _xlfn.IMAGE(Tabela4[[#This Row],[Flag Link]],1,1))</f>
        <v>#VALUE!</v>
      </c>
      <c r="C95" s="2" t="s">
        <v>389</v>
      </c>
      <c r="D95" s="4">
        <f>SUM(Tabela4[[#This Row],[Offensive In-Game Rating]:[Goalie In-Game Rating]])/3</f>
        <v>0</v>
      </c>
      <c r="E95" s="2">
        <f>COUNTIFS(Tabela1[Country],Tabela4[[#This Row],[National Team]],Tabela1[Rating],"&gt;0")</f>
        <v>0</v>
      </c>
      <c r="F95" s="2"/>
      <c r="G95" s="2"/>
      <c r="H95" s="2"/>
      <c r="I95" t="s">
        <v>360</v>
      </c>
    </row>
    <row r="96" spans="1:9" x14ac:dyDescent="0.3">
      <c r="A96" s="2" t="s">
        <v>137</v>
      </c>
      <c r="B96" s="2" t="e" vm="95">
        <f>IF(ISBLANK(Tabela4[[#This Row],[Flag Link]]), "", _xlfn.IMAGE(Tabela4[[#This Row],[Flag Link]],1,1))</f>
        <v>#VALUE!</v>
      </c>
      <c r="C96" s="2" t="s">
        <v>388</v>
      </c>
      <c r="D96" s="4">
        <f>SUM(Tabela4[[#This Row],[Offensive In-Game Rating]:[Goalie In-Game Rating]])/3</f>
        <v>0</v>
      </c>
      <c r="E96" s="2">
        <f>COUNTIFS(Tabela1[Country],Tabela4[[#This Row],[National Team]],Tabela1[Rating],"&gt;0")</f>
        <v>0</v>
      </c>
      <c r="F96" s="2"/>
      <c r="G96" s="2"/>
      <c r="H96" s="2"/>
      <c r="I96" t="s">
        <v>298</v>
      </c>
    </row>
    <row r="97" spans="1:9" x14ac:dyDescent="0.3">
      <c r="A97" s="2" t="s">
        <v>77</v>
      </c>
      <c r="B97" s="2" t="e" vm="96">
        <f>IF(ISBLANK(Tabela4[[#This Row],[Flag Link]]), "", _xlfn.IMAGE(Tabela4[[#This Row],[Flag Link]],1,1))</f>
        <v>#VALUE!</v>
      </c>
      <c r="C97" s="2" t="s">
        <v>386</v>
      </c>
      <c r="D97" s="4">
        <f>SUM(Tabela4[[#This Row],[Offensive In-Game Rating]:[Goalie In-Game Rating]])/3</f>
        <v>0</v>
      </c>
      <c r="E97" s="2">
        <f>COUNTIFS(Tabela1[Country],Tabela4[[#This Row],[National Team]],Tabela1[Rating],"&gt;0")</f>
        <v>0</v>
      </c>
      <c r="F97" s="2"/>
      <c r="G97" s="2"/>
      <c r="H97" s="2"/>
      <c r="I97" t="s">
        <v>222</v>
      </c>
    </row>
    <row r="98" spans="1:9" x14ac:dyDescent="0.3">
      <c r="A98" s="2" t="s">
        <v>65</v>
      </c>
      <c r="B98" s="2" t="e" vm="97">
        <f>IF(ISBLANK(Tabela4[[#This Row],[Flag Link]]), "", _xlfn.IMAGE(Tabela4[[#This Row],[Flag Link]],1,1))</f>
        <v>#VALUE!</v>
      </c>
      <c r="C98" s="2" t="s">
        <v>386</v>
      </c>
      <c r="D98" s="4">
        <f>SUM(Tabela4[[#This Row],[Offensive In-Game Rating]:[Goalie In-Game Rating]])/3</f>
        <v>0</v>
      </c>
      <c r="E98" s="2">
        <f>COUNTIFS(Tabela1[Country],Tabela4[[#This Row],[National Team]],Tabela1[Rating],"&gt;0")</f>
        <v>0</v>
      </c>
      <c r="F98" s="2"/>
      <c r="G98" s="2"/>
      <c r="H98" s="2"/>
      <c r="I98" t="s">
        <v>207</v>
      </c>
    </row>
    <row r="99" spans="1:9" x14ac:dyDescent="0.3">
      <c r="A99" s="2" t="s">
        <v>177</v>
      </c>
      <c r="B99" s="2" t="e" vm="98">
        <f>IF(ISBLANK(Tabela4[[#This Row],[Flag Link]]), "", _xlfn.IMAGE(Tabela4[[#This Row],[Flag Link]],1,1))</f>
        <v>#VALUE!</v>
      </c>
      <c r="C99" s="2" t="s">
        <v>389</v>
      </c>
      <c r="D99" s="4">
        <f>SUM(Tabela4[[#This Row],[Offensive In-Game Rating]:[Goalie In-Game Rating]])/3</f>
        <v>0</v>
      </c>
      <c r="E99" s="2">
        <f>COUNTIFS(Tabela1[Country],Tabela4[[#This Row],[National Team]],Tabela1[Rating],"&gt;0")</f>
        <v>0</v>
      </c>
      <c r="F99" s="2"/>
      <c r="G99" s="2"/>
      <c r="H99" s="2"/>
      <c r="I99" t="s">
        <v>356</v>
      </c>
    </row>
    <row r="100" spans="1:9" x14ac:dyDescent="0.3">
      <c r="A100" s="2" t="s">
        <v>152</v>
      </c>
      <c r="B100" s="2" t="e" vm="99">
        <f>IF(ISBLANK(Tabela4[[#This Row],[Flag Link]]), "", _xlfn.IMAGE(Tabela4[[#This Row],[Flag Link]],1,1))</f>
        <v>#VALUE!</v>
      </c>
      <c r="C100" s="2" t="s">
        <v>389</v>
      </c>
      <c r="D100" s="4">
        <f>SUM(Tabela4[[#This Row],[Offensive In-Game Rating]:[Goalie In-Game Rating]])/3</f>
        <v>0</v>
      </c>
      <c r="E100" s="2">
        <f>COUNTIFS(Tabela1[Country],Tabela4[[#This Row],[National Team]],Tabela1[Rating],"&gt;0")</f>
        <v>0</v>
      </c>
      <c r="F100" s="2"/>
      <c r="G100" s="2"/>
      <c r="H100" s="2"/>
      <c r="I100" t="s">
        <v>320</v>
      </c>
    </row>
    <row r="101" spans="1:9" x14ac:dyDescent="0.3">
      <c r="A101" s="2" t="s">
        <v>168</v>
      </c>
      <c r="B101" s="2" t="e" vm="100">
        <f>IF(ISBLANK(Tabela4[[#This Row],[Flag Link]]), "", _xlfn.IMAGE(Tabela4[[#This Row],[Flag Link]],1,1))</f>
        <v>#VALUE!</v>
      </c>
      <c r="C101" s="2" t="s">
        <v>388</v>
      </c>
      <c r="D101" s="4">
        <f>SUM(Tabela4[[#This Row],[Offensive In-Game Rating]:[Goalie In-Game Rating]])/3</f>
        <v>0</v>
      </c>
      <c r="E101" s="2">
        <f>COUNTIFS(Tabela1[Country],Tabela4[[#This Row],[National Team]],Tabela1[Rating],"&gt;0")</f>
        <v>0</v>
      </c>
      <c r="F101" s="2"/>
      <c r="G101" s="2"/>
      <c r="H101" s="2"/>
      <c r="I101" t="s">
        <v>342</v>
      </c>
    </row>
    <row r="102" spans="1:9" x14ac:dyDescent="0.3">
      <c r="A102" s="2" t="s">
        <v>67</v>
      </c>
      <c r="B102" s="2" t="e" vm="101">
        <f>IF(ISBLANK(Tabela4[[#This Row],[Flag Link]]), "", _xlfn.IMAGE(Tabela4[[#This Row],[Flag Link]],1,1))</f>
        <v>#VALUE!</v>
      </c>
      <c r="C102" s="2" t="s">
        <v>389</v>
      </c>
      <c r="D102" s="4">
        <f>SUM(Tabela4[[#This Row],[Offensive In-Game Rating]:[Goalie In-Game Rating]])/3</f>
        <v>0</v>
      </c>
      <c r="E102" s="2">
        <f>COUNTIFS(Tabela1[Country],Tabela4[[#This Row],[National Team]],Tabela1[Rating],"&gt;0")</f>
        <v>0</v>
      </c>
      <c r="F102" s="2"/>
      <c r="G102" s="2"/>
      <c r="H102" s="2"/>
      <c r="I102" t="s">
        <v>209</v>
      </c>
    </row>
    <row r="103" spans="1:9" x14ac:dyDescent="0.3">
      <c r="A103" s="2" t="s">
        <v>74</v>
      </c>
      <c r="B103" s="2" t="e" vm="102">
        <f>IF(ISBLANK(Tabela4[[#This Row],[Flag Link]]), "", _xlfn.IMAGE(Tabela4[[#This Row],[Flag Link]],1,1))</f>
        <v>#VALUE!</v>
      </c>
      <c r="C103" s="2" t="s">
        <v>387</v>
      </c>
      <c r="D103" s="4">
        <f>SUM(Tabela4[[#This Row],[Offensive In-Game Rating]:[Goalie In-Game Rating]])/3</f>
        <v>0</v>
      </c>
      <c r="E103" s="2">
        <f>COUNTIFS(Tabela1[Country],Tabela4[[#This Row],[National Team]],Tabela1[Rating],"&gt;0")</f>
        <v>0</v>
      </c>
      <c r="F103" s="2"/>
      <c r="G103" s="2"/>
      <c r="H103" s="2"/>
      <c r="I103" t="s">
        <v>217</v>
      </c>
    </row>
    <row r="104" spans="1:9" x14ac:dyDescent="0.3">
      <c r="A104" s="2" t="s">
        <v>176</v>
      </c>
      <c r="B104" s="2" t="e" vm="103">
        <f>IF(ISBLANK(Tabela4[[#This Row],[Flag Link]]), "", _xlfn.IMAGE(Tabela4[[#This Row],[Flag Link]],1,1))</f>
        <v>#VALUE!</v>
      </c>
      <c r="C104" s="2" t="s">
        <v>391</v>
      </c>
      <c r="D104" s="4">
        <f>SUM(Tabela4[[#This Row],[Offensive In-Game Rating]:[Goalie In-Game Rating]])/3</f>
        <v>0</v>
      </c>
      <c r="E104" s="2">
        <f>COUNTIFS(Tabela1[Country],Tabela4[[#This Row],[National Team]],Tabela1[Rating],"&gt;0")</f>
        <v>0</v>
      </c>
      <c r="F104" s="2"/>
      <c r="G104" s="2"/>
      <c r="H104" s="2"/>
      <c r="I104" t="s">
        <v>353</v>
      </c>
    </row>
    <row r="105" spans="1:9" x14ac:dyDescent="0.3">
      <c r="A105" s="2" t="s">
        <v>25</v>
      </c>
      <c r="B105" s="2" t="e" vm="104">
        <f>IF(ISBLANK(Tabela4[[#This Row],[Flag Link]]), "", _xlfn.IMAGE(Tabela4[[#This Row],[Flag Link]],1,1))</f>
        <v>#VALUE!</v>
      </c>
      <c r="C105" s="2" t="s">
        <v>386</v>
      </c>
      <c r="D105" s="4">
        <f>SUM(Tabela4[[#This Row],[Offensive In-Game Rating]:[Goalie In-Game Rating]])/3</f>
        <v>0</v>
      </c>
      <c r="E105" s="2">
        <f>COUNTIFS(Tabela1[Country],Tabela4[[#This Row],[National Team]],Tabela1[Rating],"&gt;0")</f>
        <v>0</v>
      </c>
      <c r="F105" s="2"/>
      <c r="G105" s="2"/>
      <c r="H105" s="2"/>
      <c r="I105" t="s">
        <v>203</v>
      </c>
    </row>
    <row r="106" spans="1:9" x14ac:dyDescent="0.3">
      <c r="A106" s="2" t="s">
        <v>407</v>
      </c>
      <c r="B106" s="2" t="e" vm="105">
        <f>IF(ISBLANK(Tabela4[[#This Row],[Flag Link]]), "", _xlfn.IMAGE(Tabela4[[#This Row],[Flag Link]],1,1))</f>
        <v>#VALUE!</v>
      </c>
      <c r="C106" s="2" t="s">
        <v>388</v>
      </c>
      <c r="D106" s="4">
        <f>SUM(Tabela4[[#This Row],[Offensive In-Game Rating]:[Goalie In-Game Rating]])/3</f>
        <v>0</v>
      </c>
      <c r="E106" s="2">
        <f>COUNTIFS(Tabela1[Country],Tabela4[[#This Row],[National Team]],Tabela1[Rating],"&gt;0")</f>
        <v>0</v>
      </c>
      <c r="F106" s="2"/>
      <c r="G106" s="2"/>
      <c r="H106" s="2"/>
      <c r="I106" s="1" t="s">
        <v>409</v>
      </c>
    </row>
    <row r="107" spans="1:9" x14ac:dyDescent="0.3">
      <c r="A107" s="2" t="s">
        <v>134</v>
      </c>
      <c r="B107" s="2" t="e" vm="106">
        <f>IF(ISBLANK(Tabela4[[#This Row],[Flag Link]]), "", _xlfn.IMAGE(Tabela4[[#This Row],[Flag Link]],1,1))</f>
        <v>#VALUE!</v>
      </c>
      <c r="C107" s="2" t="s">
        <v>386</v>
      </c>
      <c r="D107" s="4">
        <f>SUM(Tabela4[[#This Row],[Offensive In-Game Rating]:[Goalie In-Game Rating]])/3</f>
        <v>0</v>
      </c>
      <c r="E107" s="2">
        <f>COUNTIFS(Tabela1[Country],Tabela4[[#This Row],[National Team]],Tabela1[Rating],"&gt;0")</f>
        <v>0</v>
      </c>
      <c r="F107" s="2"/>
      <c r="G107" s="2"/>
      <c r="H107" s="2"/>
      <c r="I107" t="s">
        <v>295</v>
      </c>
    </row>
    <row r="108" spans="1:9" x14ac:dyDescent="0.3">
      <c r="A108" s="2" t="s">
        <v>400</v>
      </c>
      <c r="B108" s="2" t="e" vm="107">
        <f>IF(ISBLANK(Tabela4[[#This Row],[Flag Link]]), "", _xlfn.IMAGE(Tabela4[[#This Row],[Flag Link]],1,1))</f>
        <v>#VALUE!</v>
      </c>
      <c r="C108" s="2" t="s">
        <v>386</v>
      </c>
      <c r="D108" s="4">
        <f>SUM(Tabela4[[#This Row],[Offensive In-Game Rating]:[Goalie In-Game Rating]])/3</f>
        <v>0</v>
      </c>
      <c r="E108" s="2">
        <f>COUNTIFS(Tabela1[Country],Tabela4[[#This Row],[National Team]],Tabela1[Rating],"&gt;0")</f>
        <v>0</v>
      </c>
      <c r="F108" s="2"/>
      <c r="G108" s="2"/>
      <c r="H108" s="2"/>
      <c r="I108" s="1" t="s">
        <v>401</v>
      </c>
    </row>
    <row r="109" spans="1:9" x14ac:dyDescent="0.3">
      <c r="A109" s="2" t="s">
        <v>188</v>
      </c>
      <c r="B109" s="2" t="e" vm="108">
        <f>IF(ISBLANK(Tabela4[[#This Row],[Flag Link]]), "", _xlfn.IMAGE(Tabela4[[#This Row],[Flag Link]],1,1))</f>
        <v>#VALUE!</v>
      </c>
      <c r="C109" s="2" t="s">
        <v>390</v>
      </c>
      <c r="D109" s="4">
        <f>SUM(Tabela4[[#This Row],[Offensive In-Game Rating]:[Goalie In-Game Rating]])/3</f>
        <v>0</v>
      </c>
      <c r="E109" s="2">
        <f>COUNTIFS(Tabela1[Country],Tabela4[[#This Row],[National Team]],Tabela1[Rating],"&gt;0")</f>
        <v>0</v>
      </c>
      <c r="F109" s="2"/>
      <c r="G109" s="2"/>
      <c r="H109" s="2"/>
      <c r="I109" t="s">
        <v>373</v>
      </c>
    </row>
    <row r="110" spans="1:9" x14ac:dyDescent="0.3">
      <c r="A110" s="2" t="s">
        <v>408</v>
      </c>
      <c r="B110" s="2" t="e" vm="109">
        <f>IF(ISBLANK(Tabela4[[#This Row],[Flag Link]]), "", _xlfn.IMAGE(Tabela4[[#This Row],[Flag Link]],1,1))</f>
        <v>#VALUE!</v>
      </c>
      <c r="C110" s="2" t="s">
        <v>388</v>
      </c>
      <c r="D110" s="4">
        <f>SUM(Tabela4[[#This Row],[Offensive In-Game Rating]:[Goalie In-Game Rating]])/3</f>
        <v>0</v>
      </c>
      <c r="E110" s="2">
        <f>COUNTIFS(Tabela1[Country],Tabela4[[#This Row],[National Team]],Tabela1[Rating],"&gt;0")</f>
        <v>0</v>
      </c>
      <c r="F110" s="2"/>
      <c r="G110" s="2"/>
      <c r="H110" s="2"/>
      <c r="I110" s="1" t="s">
        <v>410</v>
      </c>
    </row>
    <row r="111" spans="1:9" x14ac:dyDescent="0.3">
      <c r="A111" s="2" t="s">
        <v>70</v>
      </c>
      <c r="B111" s="2" t="e" vm="110">
        <f>IF(ISBLANK(Tabela4[[#This Row],[Flag Link]]), "", _xlfn.IMAGE(Tabela4[[#This Row],[Flag Link]],1,1))</f>
        <v>#VALUE!</v>
      </c>
      <c r="C111" s="2" t="s">
        <v>386</v>
      </c>
      <c r="D111" s="4">
        <f>SUM(Tabela4[[#This Row],[Offensive In-Game Rating]:[Goalie In-Game Rating]])/3</f>
        <v>0</v>
      </c>
      <c r="E111" s="2">
        <f>COUNTIFS(Tabela1[Country],Tabela4[[#This Row],[National Team]],Tabela1[Rating],"&gt;0")</f>
        <v>0</v>
      </c>
      <c r="F111" s="2"/>
      <c r="G111" s="2"/>
      <c r="H111" s="2"/>
      <c r="I111" t="s">
        <v>212</v>
      </c>
    </row>
    <row r="112" spans="1:9" x14ac:dyDescent="0.3">
      <c r="A112" s="2" t="s">
        <v>131</v>
      </c>
      <c r="B112" s="2" t="e" vm="111">
        <f>IF(ISBLANK(Tabela4[[#This Row],[Flag Link]]), "", _xlfn.IMAGE(Tabela4[[#This Row],[Flag Link]],1,1))</f>
        <v>#VALUE!</v>
      </c>
      <c r="C112" s="2" t="s">
        <v>388</v>
      </c>
      <c r="D112" s="4">
        <f>SUM(Tabela4[[#This Row],[Offensive In-Game Rating]:[Goalie In-Game Rating]])/3</f>
        <v>0</v>
      </c>
      <c r="E112" s="2">
        <f>COUNTIFS(Tabela1[Country],Tabela4[[#This Row],[National Team]],Tabela1[Rating],"&gt;0")</f>
        <v>0</v>
      </c>
      <c r="F112" s="2"/>
      <c r="G112" s="2"/>
      <c r="H112" s="2"/>
      <c r="I112" t="s">
        <v>292</v>
      </c>
    </row>
    <row r="113" spans="1:9" x14ac:dyDescent="0.3">
      <c r="A113" s="2" t="s">
        <v>62</v>
      </c>
      <c r="B113" s="2" t="e" vm="112">
        <f>IF(ISBLANK(Tabela4[[#This Row],[Flag Link]]), "", _xlfn.IMAGE(Tabela4[[#This Row],[Flag Link]],1,1))</f>
        <v>#VALUE!</v>
      </c>
      <c r="C113" s="2" t="s">
        <v>388</v>
      </c>
      <c r="D113" s="4">
        <f>SUM(Tabela4[[#This Row],[Offensive In-Game Rating]:[Goalie In-Game Rating]])/3</f>
        <v>0</v>
      </c>
      <c r="E113" s="2">
        <f>COUNTIFS(Tabela1[Country],Tabela4[[#This Row],[National Team]],Tabela1[Rating],"&gt;0")</f>
        <v>0</v>
      </c>
      <c r="F113" s="2"/>
      <c r="G113" s="2"/>
      <c r="H113" s="2"/>
      <c r="I113" t="s">
        <v>200</v>
      </c>
    </row>
    <row r="114" spans="1:9" x14ac:dyDescent="0.3">
      <c r="A114" s="2" t="s">
        <v>30</v>
      </c>
      <c r="B114" s="2" t="e" vm="113">
        <f>IF(ISBLANK(Tabela4[[#This Row],[Flag Link]]), "", _xlfn.IMAGE(Tabela4[[#This Row],[Flag Link]],1,1))</f>
        <v>#VALUE!</v>
      </c>
      <c r="C114" s="2" t="s">
        <v>386</v>
      </c>
      <c r="D114" s="4">
        <f>SUM(Tabela4[[#This Row],[Offensive In-Game Rating]:[Goalie In-Game Rating]])/3</f>
        <v>0</v>
      </c>
      <c r="E114" s="2">
        <f>COUNTIFS(Tabela1[Country],Tabela4[[#This Row],[National Team]],Tabela1[Rating],"&gt;0")</f>
        <v>0</v>
      </c>
      <c r="F114" s="2"/>
      <c r="G114" s="2"/>
      <c r="H114" s="2"/>
      <c r="I114" t="s">
        <v>307</v>
      </c>
    </row>
    <row r="115" spans="1:9" x14ac:dyDescent="0.3">
      <c r="A115" s="2" t="s">
        <v>143</v>
      </c>
      <c r="B115" s="2" t="e" vm="114">
        <f>IF(ISBLANK(Tabela4[[#This Row],[Flag Link]]), "", _xlfn.IMAGE(Tabela4[[#This Row],[Flag Link]],1,1))</f>
        <v>#VALUE!</v>
      </c>
      <c r="C115" s="2" t="s">
        <v>386</v>
      </c>
      <c r="D115" s="4">
        <f>SUM(Tabela4[[#This Row],[Offensive In-Game Rating]:[Goalie In-Game Rating]])/3</f>
        <v>0</v>
      </c>
      <c r="E115" s="2">
        <f>COUNTIFS(Tabela1[Country],Tabela4[[#This Row],[National Team]],Tabela1[Rating],"&gt;0")</f>
        <v>0</v>
      </c>
      <c r="F115" s="2"/>
      <c r="G115" s="2"/>
      <c r="H115" s="2"/>
      <c r="I115" t="s">
        <v>305</v>
      </c>
    </row>
    <row r="116" spans="1:9" x14ac:dyDescent="0.3">
      <c r="A116" s="2" t="s">
        <v>72</v>
      </c>
      <c r="B116" s="2" t="e" vm="115">
        <f>IF(ISBLANK(Tabela4[[#This Row],[Flag Link]]), "", _xlfn.IMAGE(Tabela4[[#This Row],[Flag Link]],1,1))</f>
        <v>#VALUE!</v>
      </c>
      <c r="C116" s="2" t="s">
        <v>388</v>
      </c>
      <c r="D116" s="4">
        <f>SUM(Tabela4[[#This Row],[Offensive In-Game Rating]:[Goalie In-Game Rating]])/3</f>
        <v>0</v>
      </c>
      <c r="E116" s="2">
        <f>COUNTIFS(Tabela1[Country],Tabela4[[#This Row],[National Team]],Tabela1[Rating],"&gt;0")</f>
        <v>0</v>
      </c>
      <c r="F116" s="2"/>
      <c r="G116" s="2"/>
      <c r="H116" s="2"/>
      <c r="I116" t="s">
        <v>215</v>
      </c>
    </row>
    <row r="117" spans="1:9" x14ac:dyDescent="0.3">
      <c r="A117" s="2" t="s">
        <v>126</v>
      </c>
      <c r="B117" s="2" t="e" vm="116">
        <f>IF(ISBLANK(Tabela4[[#This Row],[Flag Link]]), "", _xlfn.IMAGE(Tabela4[[#This Row],[Flag Link]],1,1))</f>
        <v>#VALUE!</v>
      </c>
      <c r="C117" s="2" t="s">
        <v>389</v>
      </c>
      <c r="D117" s="4">
        <f>SUM(Tabela4[[#This Row],[Offensive In-Game Rating]:[Goalie In-Game Rating]])/3</f>
        <v>0</v>
      </c>
      <c r="E117" s="2">
        <f>COUNTIFS(Tabela1[Country],Tabela4[[#This Row],[National Team]],Tabela1[Rating],"&gt;0")</f>
        <v>0</v>
      </c>
      <c r="F117" s="2"/>
      <c r="G117" s="2"/>
      <c r="H117" s="2"/>
      <c r="I117" t="s">
        <v>287</v>
      </c>
    </row>
    <row r="118" spans="1:9" x14ac:dyDescent="0.3">
      <c r="A118" s="2" t="s">
        <v>136</v>
      </c>
      <c r="B118" s="2" t="e" vm="117">
        <f>IF(ISBLANK(Tabela4[[#This Row],[Flag Link]]), "", _xlfn.IMAGE(Tabela4[[#This Row],[Flag Link]],1,1))</f>
        <v>#VALUE!</v>
      </c>
      <c r="C118" s="2" t="s">
        <v>386</v>
      </c>
      <c r="D118" s="4">
        <f>SUM(Tabela4[[#This Row],[Offensive In-Game Rating]:[Goalie In-Game Rating]])/3</f>
        <v>0</v>
      </c>
      <c r="E118" s="2">
        <f>COUNTIFS(Tabela1[Country],Tabela4[[#This Row],[National Team]],Tabela1[Rating],"&gt;0")</f>
        <v>0</v>
      </c>
      <c r="F118" s="2"/>
      <c r="G118" s="2"/>
      <c r="H118" s="2"/>
      <c r="I118" t="s">
        <v>297</v>
      </c>
    </row>
    <row r="119" spans="1:9" x14ac:dyDescent="0.3">
      <c r="A119" s="2" t="s">
        <v>138</v>
      </c>
      <c r="B119" s="2" t="e" vm="118">
        <f>IF(ISBLANK(Tabela4[[#This Row],[Flag Link]]), "", _xlfn.IMAGE(Tabela4[[#This Row],[Flag Link]],1,1))</f>
        <v>#VALUE!</v>
      </c>
      <c r="C119" s="2" t="s">
        <v>388</v>
      </c>
      <c r="D119" s="4">
        <f>SUM(Tabela4[[#This Row],[Offensive In-Game Rating]:[Goalie In-Game Rating]])/3</f>
        <v>0</v>
      </c>
      <c r="E119" s="2">
        <f>COUNTIFS(Tabela1[Country],Tabela4[[#This Row],[National Team]],Tabela1[Rating],"&gt;0")</f>
        <v>0</v>
      </c>
      <c r="F119" s="2"/>
      <c r="G119" s="2"/>
      <c r="H119" s="2"/>
      <c r="I119" t="s">
        <v>299</v>
      </c>
    </row>
    <row r="120" spans="1:9" x14ac:dyDescent="0.3">
      <c r="A120" s="2" t="s">
        <v>84</v>
      </c>
      <c r="B120" s="2" t="e" vm="119">
        <f>IF(ISBLANK(Tabela4[[#This Row],[Flag Link]]), "", _xlfn.IMAGE(Tabela4[[#This Row],[Flag Link]],1,1))</f>
        <v>#VALUE!</v>
      </c>
      <c r="C120" s="2" t="s">
        <v>388</v>
      </c>
      <c r="D120" s="4">
        <f>SUM(Tabela4[[#This Row],[Offensive In-Game Rating]:[Goalie In-Game Rating]])/3</f>
        <v>0</v>
      </c>
      <c r="E120" s="2">
        <f>COUNTIFS(Tabela1[Country],Tabela4[[#This Row],[National Team]],Tabela1[Rating],"&gt;0")</f>
        <v>0</v>
      </c>
      <c r="F120" s="2"/>
      <c r="G120" s="2"/>
      <c r="H120" s="2"/>
      <c r="I120" t="s">
        <v>230</v>
      </c>
    </row>
    <row r="121" spans="1:9" x14ac:dyDescent="0.3">
      <c r="A121" s="2" t="s">
        <v>63</v>
      </c>
      <c r="B121" s="2" t="e" vm="120">
        <f>IF(ISBLANK(Tabela4[[#This Row],[Flag Link]]), "", _xlfn.IMAGE(Tabela4[[#This Row],[Flag Link]],1,1))</f>
        <v>#VALUE!</v>
      </c>
      <c r="C121" s="2" t="s">
        <v>391</v>
      </c>
      <c r="D121" s="4">
        <f>SUM(Tabela4[[#This Row],[Offensive In-Game Rating]:[Goalie In-Game Rating]])/3</f>
        <v>0</v>
      </c>
      <c r="E121" s="2">
        <f>COUNTIFS(Tabela1[Country],Tabela4[[#This Row],[National Team]],Tabela1[Rating],"&gt;0")</f>
        <v>0</v>
      </c>
      <c r="F121" s="2"/>
      <c r="G121" s="2"/>
      <c r="H121" s="2"/>
      <c r="I121" t="s">
        <v>201</v>
      </c>
    </row>
    <row r="122" spans="1:9" x14ac:dyDescent="0.3">
      <c r="A122" s="2" t="s">
        <v>147</v>
      </c>
      <c r="B122" s="2" t="e" vm="121">
        <f>IF(ISBLANK(Tabela4[[#This Row],[Flag Link]]), "", _xlfn.IMAGE(Tabela4[[#This Row],[Flag Link]],1,1))</f>
        <v>#VALUE!</v>
      </c>
      <c r="C122" s="2" t="s">
        <v>388</v>
      </c>
      <c r="D122" s="4">
        <f>SUM(Tabela4[[#This Row],[Offensive In-Game Rating]:[Goalie In-Game Rating]])/3</f>
        <v>0</v>
      </c>
      <c r="E122" s="2">
        <f>COUNTIFS(Tabela1[Country],Tabela4[[#This Row],[National Team]],Tabela1[Rating],"&gt;0")</f>
        <v>0</v>
      </c>
      <c r="F122" s="2"/>
      <c r="G122" s="2"/>
      <c r="H122" s="2"/>
      <c r="I122" t="s">
        <v>311</v>
      </c>
    </row>
    <row r="123" spans="1:9" x14ac:dyDescent="0.3">
      <c r="A123" s="2" t="s">
        <v>142</v>
      </c>
      <c r="B123" s="2" t="e" vm="122">
        <f>IF(ISBLANK(Tabela4[[#This Row],[Flag Link]]), "", _xlfn.IMAGE(Tabela4[[#This Row],[Flag Link]],1,1))</f>
        <v>#VALUE!</v>
      </c>
      <c r="C123" s="2" t="s">
        <v>386</v>
      </c>
      <c r="D123" s="4">
        <f>SUM(Tabela4[[#This Row],[Offensive In-Game Rating]:[Goalie In-Game Rating]])/3</f>
        <v>0</v>
      </c>
      <c r="E123" s="2">
        <f>COUNTIFS(Tabela1[Country],Tabela4[[#This Row],[National Team]],Tabela1[Rating],"&gt;0")</f>
        <v>0</v>
      </c>
      <c r="F123" s="2"/>
      <c r="G123" s="2"/>
      <c r="H123" s="2"/>
      <c r="I123" t="s">
        <v>303</v>
      </c>
    </row>
    <row r="124" spans="1:9" x14ac:dyDescent="0.3">
      <c r="A124" s="2" t="s">
        <v>121</v>
      </c>
      <c r="B124" s="2" t="e" vm="123">
        <f>IF(ISBLANK(Tabela4[[#This Row],[Flag Link]]), "", _xlfn.IMAGE(Tabela4[[#This Row],[Flag Link]],1,1))</f>
        <v>#VALUE!</v>
      </c>
      <c r="C124" s="2" t="s">
        <v>386</v>
      </c>
      <c r="D124" s="4">
        <f>SUM(Tabela4[[#This Row],[Offensive In-Game Rating]:[Goalie In-Game Rating]])/3</f>
        <v>0</v>
      </c>
      <c r="E124" s="2">
        <f>COUNTIFS(Tabela1[Country],Tabela4[[#This Row],[National Team]],Tabela1[Rating],"&gt;0")</f>
        <v>0</v>
      </c>
      <c r="F124" s="2"/>
      <c r="G124" s="2"/>
      <c r="H124" s="2"/>
      <c r="I124" t="s">
        <v>279</v>
      </c>
    </row>
    <row r="125" spans="1:9" x14ac:dyDescent="0.3">
      <c r="A125" s="2" t="s">
        <v>123</v>
      </c>
      <c r="B125" s="2" t="e" vm="124">
        <f>IF(ISBLANK(Tabela4[[#This Row],[Flag Link]]), "", _xlfn.IMAGE(Tabela4[[#This Row],[Flag Link]],1,1))</f>
        <v>#VALUE!</v>
      </c>
      <c r="C125" s="2" t="s">
        <v>389</v>
      </c>
      <c r="D125" s="4">
        <f>SUM(Tabela4[[#This Row],[Offensive In-Game Rating]:[Goalie In-Game Rating]])/3</f>
        <v>0</v>
      </c>
      <c r="E125" s="2">
        <f>COUNTIFS(Tabela1[Country],Tabela4[[#This Row],[National Team]],Tabela1[Rating],"&gt;0")</f>
        <v>0</v>
      </c>
      <c r="F125" s="2"/>
      <c r="G125" s="2"/>
      <c r="H125" s="2"/>
      <c r="I125" t="s">
        <v>284</v>
      </c>
    </row>
    <row r="126" spans="1:9" x14ac:dyDescent="0.3">
      <c r="A126" s="2" t="s">
        <v>117</v>
      </c>
      <c r="B126" s="2" t="e" vm="125">
        <f>IF(ISBLANK(Tabela4[[#This Row],[Flag Link]]), "", _xlfn.IMAGE(Tabela4[[#This Row],[Flag Link]],1,1))</f>
        <v>#VALUE!</v>
      </c>
      <c r="C126" s="2" t="s">
        <v>389</v>
      </c>
      <c r="D126" s="4">
        <f>SUM(Tabela4[[#This Row],[Offensive In-Game Rating]:[Goalie In-Game Rating]])/3</f>
        <v>0</v>
      </c>
      <c r="E126" s="2">
        <f>COUNTIFS(Tabela1[Country],Tabela4[[#This Row],[National Team]],Tabela1[Rating],"&gt;0")</f>
        <v>0</v>
      </c>
      <c r="F126" s="2"/>
      <c r="G126" s="2"/>
      <c r="H126" s="2"/>
      <c r="I126" t="s">
        <v>275</v>
      </c>
    </row>
    <row r="127" spans="1:9" x14ac:dyDescent="0.3">
      <c r="A127" s="2" t="s">
        <v>61</v>
      </c>
      <c r="B127" s="2" t="e" vm="126">
        <f>IF(ISBLANK(Tabela4[[#This Row],[Flag Link]]), "", _xlfn.IMAGE(Tabela4[[#This Row],[Flag Link]],1,1))</f>
        <v>#VALUE!</v>
      </c>
      <c r="C127" s="2" t="s">
        <v>386</v>
      </c>
      <c r="D127" s="4">
        <f>SUM(Tabela4[[#This Row],[Offensive In-Game Rating]:[Goalie In-Game Rating]])/3</f>
        <v>0</v>
      </c>
      <c r="E127" s="2">
        <f>COUNTIFS(Tabela1[Country],Tabela4[[#This Row],[National Team]],Tabela1[Rating],"&gt;0")</f>
        <v>0</v>
      </c>
      <c r="F127" s="2"/>
      <c r="G127" s="2"/>
      <c r="H127" s="2"/>
      <c r="I127" t="s">
        <v>199</v>
      </c>
    </row>
    <row r="128" spans="1:9" x14ac:dyDescent="0.3">
      <c r="A128" s="2" t="s">
        <v>107</v>
      </c>
      <c r="B128" s="2" t="e" vm="127">
        <f>IF(ISBLANK(Tabela4[[#This Row],[Flag Link]]), "", _xlfn.IMAGE(Tabela4[[#This Row],[Flag Link]],1,1))</f>
        <v>#VALUE!</v>
      </c>
      <c r="C128" s="2" t="s">
        <v>391</v>
      </c>
      <c r="D128" s="4">
        <f>SUM(Tabela4[[#This Row],[Offensive In-Game Rating]:[Goalie In-Game Rating]])/3</f>
        <v>0</v>
      </c>
      <c r="E128" s="2">
        <f>COUNTIFS(Tabela1[Country],Tabela4[[#This Row],[National Team]],Tabela1[Rating],"&gt;0")</f>
        <v>0</v>
      </c>
      <c r="F128" s="2"/>
      <c r="G128" s="2"/>
      <c r="H128" s="2"/>
      <c r="I128" t="s">
        <v>265</v>
      </c>
    </row>
    <row r="129" spans="1:9" x14ac:dyDescent="0.3">
      <c r="A129" s="2" t="s">
        <v>161</v>
      </c>
      <c r="B129" s="2" t="e" vm="128">
        <f>IF(ISBLANK(Tabela4[[#This Row],[Flag Link]]), "", _xlfn.IMAGE(Tabela4[[#This Row],[Flag Link]],1,1))</f>
        <v>#VALUE!</v>
      </c>
      <c r="C129" s="2" t="s">
        <v>391</v>
      </c>
      <c r="D129" s="4">
        <f>SUM(Tabela4[[#This Row],[Offensive In-Game Rating]:[Goalie In-Game Rating]])/3</f>
        <v>0</v>
      </c>
      <c r="E129" s="2">
        <f>COUNTIFS(Tabela1[Country],Tabela4[[#This Row],[National Team]],Tabela1[Rating],"&gt;0")</f>
        <v>0</v>
      </c>
      <c r="F129" s="2"/>
      <c r="G129" s="2"/>
      <c r="H129" s="2"/>
      <c r="I129" t="s">
        <v>334</v>
      </c>
    </row>
    <row r="130" spans="1:9" x14ac:dyDescent="0.3">
      <c r="A130" s="2" t="s">
        <v>194</v>
      </c>
      <c r="B130" s="2" t="e" vm="129">
        <f>IF(ISBLANK(Tabela4[[#This Row],[Flag Link]]), "", _xlfn.IMAGE(Tabela4[[#This Row],[Flag Link]],1,1))</f>
        <v>#VALUE!</v>
      </c>
      <c r="C130" s="2" t="s">
        <v>388</v>
      </c>
      <c r="D130" s="4">
        <f>SUM(Tabela4[[#This Row],[Offensive In-Game Rating]:[Goalie In-Game Rating]])/3</f>
        <v>0</v>
      </c>
      <c r="E130" s="2">
        <f>COUNTIFS(Tabela1[Country],Tabela4[[#This Row],[National Team]],Tabela1[Rating],"&gt;0")</f>
        <v>0</v>
      </c>
      <c r="F130" s="2"/>
      <c r="G130" s="2"/>
      <c r="H130" s="2"/>
      <c r="I130" t="s">
        <v>379</v>
      </c>
    </row>
    <row r="131" spans="1:9" x14ac:dyDescent="0.3">
      <c r="A131" s="2" t="s">
        <v>185</v>
      </c>
      <c r="B131" s="2" t="e" vm="130">
        <f>IF(ISBLANK(Tabela4[[#This Row],[Flag Link]]), "", _xlfn.IMAGE(Tabela4[[#This Row],[Flag Link]],1,1))</f>
        <v>#VALUE!</v>
      </c>
      <c r="C131" s="2" t="s">
        <v>388</v>
      </c>
      <c r="D131" s="4">
        <f>SUM(Tabela4[[#This Row],[Offensive In-Game Rating]:[Goalie In-Game Rating]])/3</f>
        <v>0</v>
      </c>
      <c r="E131" s="2">
        <f>COUNTIFS(Tabela1[Country],Tabela4[[#This Row],[National Team]],Tabela1[Rating],"&gt;0")</f>
        <v>0</v>
      </c>
      <c r="F131" s="2"/>
      <c r="G131" s="2"/>
      <c r="H131" s="2"/>
      <c r="I131" t="s">
        <v>367</v>
      </c>
    </row>
    <row r="132" spans="1:9" x14ac:dyDescent="0.3">
      <c r="A132" s="2" t="s">
        <v>180</v>
      </c>
      <c r="B132" s="2" t="e" vm="131">
        <f>IF(ISBLANK(Tabela4[[#This Row],[Flag Link]]), "", _xlfn.IMAGE(Tabela4[[#This Row],[Flag Link]],1,1))</f>
        <v>#VALUE!</v>
      </c>
      <c r="C132" s="2" t="s">
        <v>388</v>
      </c>
      <c r="D132" s="4">
        <f>SUM(Tabela4[[#This Row],[Offensive In-Game Rating]:[Goalie In-Game Rating]])/3</f>
        <v>0</v>
      </c>
      <c r="E132" s="2">
        <f>COUNTIFS(Tabela1[Country],Tabela4[[#This Row],[National Team]],Tabela1[Rating],"&gt;0")</f>
        <v>0</v>
      </c>
      <c r="F132" s="2"/>
      <c r="G132" s="2"/>
      <c r="H132" s="2"/>
      <c r="I132" t="s">
        <v>359</v>
      </c>
    </row>
    <row r="133" spans="1:9" x14ac:dyDescent="0.3">
      <c r="A133" s="2" t="s">
        <v>179</v>
      </c>
      <c r="B133" s="2" t="e" vm="132">
        <f>IF(ISBLANK(Tabela4[[#This Row],[Flag Link]]), "", _xlfn.IMAGE(Tabela4[[#This Row],[Flag Link]],1,1))</f>
        <v>#VALUE!</v>
      </c>
      <c r="C133" s="2" t="s">
        <v>389</v>
      </c>
      <c r="D133" s="4">
        <f>SUM(Tabela4[[#This Row],[Offensive In-Game Rating]:[Goalie In-Game Rating]])/3</f>
        <v>0</v>
      </c>
      <c r="E133" s="2">
        <f>COUNTIFS(Tabela1[Country],Tabela4[[#This Row],[National Team]],Tabela1[Rating],"&gt;0")</f>
        <v>0</v>
      </c>
      <c r="F133" s="2"/>
      <c r="G133" s="2"/>
      <c r="H133" s="2"/>
      <c r="I133" t="s">
        <v>358</v>
      </c>
    </row>
    <row r="134" spans="1:9" x14ac:dyDescent="0.3">
      <c r="A134" s="2" t="s">
        <v>91</v>
      </c>
      <c r="B134" s="2" t="e" vm="133">
        <f>IF(ISBLANK(Tabela4[[#This Row],[Flag Link]]), "", _xlfn.IMAGE(Tabela4[[#This Row],[Flag Link]],1,1))</f>
        <v>#VALUE!</v>
      </c>
      <c r="C134" s="2" t="s">
        <v>386</v>
      </c>
      <c r="D134" s="4">
        <f>SUM(Tabela4[[#This Row],[Offensive In-Game Rating]:[Goalie In-Game Rating]])/3</f>
        <v>0</v>
      </c>
      <c r="E134" s="2">
        <f>COUNTIFS(Tabela1[Country],Tabela4[[#This Row],[National Team]],Tabela1[Rating],"&gt;0")</f>
        <v>0</v>
      </c>
      <c r="F134" s="2"/>
      <c r="G134" s="2"/>
      <c r="H134" s="2"/>
      <c r="I134" t="s">
        <v>240</v>
      </c>
    </row>
    <row r="135" spans="1:9" x14ac:dyDescent="0.3">
      <c r="A135" s="2" t="s">
        <v>69</v>
      </c>
      <c r="B135" s="2" t="e" vm="134">
        <f>IF(ISBLANK(Tabela4[[#This Row],[Flag Link]]), "", _xlfn.IMAGE(Tabela4[[#This Row],[Flag Link]],1,1))</f>
        <v>#VALUE!</v>
      </c>
      <c r="C135" s="2" t="s">
        <v>391</v>
      </c>
      <c r="D135" s="4">
        <f>SUM(Tabela4[[#This Row],[Offensive In-Game Rating]:[Goalie In-Game Rating]])/3</f>
        <v>0</v>
      </c>
      <c r="E135" s="2">
        <f>COUNTIFS(Tabela1[Country],Tabela4[[#This Row],[National Team]],Tabela1[Rating],"&gt;0")</f>
        <v>0</v>
      </c>
      <c r="F135" s="2"/>
      <c r="G135" s="2"/>
      <c r="H135" s="2"/>
      <c r="I135" t="s">
        <v>211</v>
      </c>
    </row>
    <row r="136" spans="1:9" x14ac:dyDescent="0.3">
      <c r="A136" s="2" t="s">
        <v>86</v>
      </c>
      <c r="B136" s="2" t="e" vm="135">
        <f>IF(ISBLANK(Tabela4[[#This Row],[Flag Link]]), "", _xlfn.IMAGE(Tabela4[[#This Row],[Flag Link]],1,1))</f>
        <v>#VALUE!</v>
      </c>
      <c r="C136" s="2" t="s">
        <v>388</v>
      </c>
      <c r="D136" s="4">
        <f>SUM(Tabela4[[#This Row],[Offensive In-Game Rating]:[Goalie In-Game Rating]])/3</f>
        <v>0</v>
      </c>
      <c r="E136" s="2">
        <f>COUNTIFS(Tabela1[Country],Tabela4[[#This Row],[National Team]],Tabela1[Rating],"&gt;0")</f>
        <v>0</v>
      </c>
      <c r="F136" s="2"/>
      <c r="G136" s="2"/>
      <c r="H136" s="2"/>
      <c r="I136" t="s">
        <v>234</v>
      </c>
    </row>
    <row r="137" spans="1:9" x14ac:dyDescent="0.3">
      <c r="A137" s="2" t="s">
        <v>87</v>
      </c>
      <c r="B137" s="2" t="e" vm="136">
        <f>IF(ISBLANK(Tabela4[[#This Row],[Flag Link]]), "", _xlfn.IMAGE(Tabela4[[#This Row],[Flag Link]],1,1))</f>
        <v>#VALUE!</v>
      </c>
      <c r="C137" s="2" t="s">
        <v>388</v>
      </c>
      <c r="D137" s="4">
        <f>SUM(Tabela4[[#This Row],[Offensive In-Game Rating]:[Goalie In-Game Rating]])/3</f>
        <v>0</v>
      </c>
      <c r="E137" s="2">
        <f>COUNTIFS(Tabela1[Country],Tabela4[[#This Row],[National Team]],Tabela1[Rating],"&gt;0")</f>
        <v>0</v>
      </c>
      <c r="F137" s="2"/>
      <c r="G137" s="2"/>
      <c r="H137" s="2"/>
      <c r="I137" t="s">
        <v>235</v>
      </c>
    </row>
    <row r="138" spans="1:9" x14ac:dyDescent="0.3">
      <c r="A138" s="2" t="s">
        <v>164</v>
      </c>
      <c r="B138" s="2" t="e" vm="137">
        <f>IF(ISBLANK(Tabela4[[#This Row],[Flag Link]]), "", _xlfn.IMAGE(Tabela4[[#This Row],[Flag Link]],1,1))</f>
        <v>#VALUE!</v>
      </c>
      <c r="C138" s="2" t="s">
        <v>386</v>
      </c>
      <c r="D138" s="4">
        <f>SUM(Tabela4[[#This Row],[Offensive In-Game Rating]:[Goalie In-Game Rating]])/3</f>
        <v>0</v>
      </c>
      <c r="E138" s="2">
        <f>COUNTIFS(Tabela1[Country],Tabela4[[#This Row],[National Team]],Tabela1[Rating],"&gt;0")</f>
        <v>0</v>
      </c>
      <c r="F138" s="2"/>
      <c r="G138" s="2"/>
      <c r="H138" s="2"/>
      <c r="I138" t="s">
        <v>337</v>
      </c>
    </row>
    <row r="139" spans="1:9" x14ac:dyDescent="0.3">
      <c r="A139" s="2" t="s">
        <v>79</v>
      </c>
      <c r="B139" s="2" t="e" vm="138">
        <f>IF(ISBLANK(Tabela4[[#This Row],[Flag Link]]), "", _xlfn.IMAGE(Tabela4[[#This Row],[Flag Link]],1,1))</f>
        <v>#VALUE!</v>
      </c>
      <c r="C139" s="2" t="s">
        <v>388</v>
      </c>
      <c r="D139" s="4">
        <f>SUM(Tabela4[[#This Row],[Offensive In-Game Rating]:[Goalie In-Game Rating]])/3</f>
        <v>0</v>
      </c>
      <c r="E139" s="2">
        <f>COUNTIFS(Tabela1[Country],Tabela4[[#This Row],[National Team]],Tabela1[Rating],"&gt;0")</f>
        <v>0</v>
      </c>
      <c r="F139" s="2"/>
      <c r="G139" s="2"/>
      <c r="H139" s="2"/>
      <c r="I139" t="s">
        <v>224</v>
      </c>
    </row>
    <row r="140" spans="1:9" x14ac:dyDescent="0.3">
      <c r="A140" s="2" t="s">
        <v>129</v>
      </c>
      <c r="B140" s="2" t="e" vm="139">
        <f>IF(ISBLANK(Tabela4[[#This Row],[Flag Link]]), "", _xlfn.IMAGE(Tabela4[[#This Row],[Flag Link]],1,1))</f>
        <v>#VALUE!</v>
      </c>
      <c r="C140" s="2" t="s">
        <v>389</v>
      </c>
      <c r="D140" s="4">
        <f>SUM(Tabela4[[#This Row],[Offensive In-Game Rating]:[Goalie In-Game Rating]])/3</f>
        <v>0</v>
      </c>
      <c r="E140" s="2">
        <f>COUNTIFS(Tabela1[Country],Tabela4[[#This Row],[National Team]],Tabela1[Rating],"&gt;0")</f>
        <v>0</v>
      </c>
      <c r="F140" s="2"/>
      <c r="G140" s="2"/>
      <c r="H140" s="2"/>
      <c r="I140" t="s">
        <v>290</v>
      </c>
    </row>
    <row r="141" spans="1:9" x14ac:dyDescent="0.3">
      <c r="A141" s="2" t="s">
        <v>73</v>
      </c>
      <c r="B141" s="2" t="e" vm="140">
        <f>IF(ISBLANK(Tabela4[[#This Row],[Flag Link]]), "", _xlfn.IMAGE(Tabela4[[#This Row],[Flag Link]],1,1))</f>
        <v>#VALUE!</v>
      </c>
      <c r="C141" s="2" t="s">
        <v>391</v>
      </c>
      <c r="D141" s="4">
        <f>SUM(Tabela4[[#This Row],[Offensive In-Game Rating]:[Goalie In-Game Rating]])/3</f>
        <v>0</v>
      </c>
      <c r="E141" s="2">
        <f>COUNTIFS(Tabela1[Country],Tabela4[[#This Row],[National Team]],Tabela1[Rating],"&gt;0")</f>
        <v>0</v>
      </c>
      <c r="F141" s="2"/>
      <c r="G141" s="2"/>
      <c r="H141" s="2"/>
      <c r="I141" t="s">
        <v>216</v>
      </c>
    </row>
    <row r="142" spans="1:9" x14ac:dyDescent="0.3">
      <c r="A142" s="2" t="s">
        <v>75</v>
      </c>
      <c r="B142" s="2" t="e" vm="141">
        <f>IF(ISBLANK(Tabela4[[#This Row],[Flag Link]]), "", _xlfn.IMAGE(Tabela4[[#This Row],[Flag Link]],1,1))</f>
        <v>#VALUE!</v>
      </c>
      <c r="C142" s="2" t="s">
        <v>388</v>
      </c>
      <c r="D142" s="4">
        <f>SUM(Tabela4[[#This Row],[Offensive In-Game Rating]:[Goalie In-Game Rating]])/3</f>
        <v>0</v>
      </c>
      <c r="E142" s="2">
        <f>COUNTIFS(Tabela1[Country],Tabela4[[#This Row],[National Team]],Tabela1[Rating],"&gt;0")</f>
        <v>0</v>
      </c>
      <c r="F142" s="2"/>
      <c r="G142" s="2"/>
      <c r="H142" s="2"/>
      <c r="I142" t="s">
        <v>219</v>
      </c>
    </row>
    <row r="143" spans="1:9" x14ac:dyDescent="0.3">
      <c r="A143" s="2" t="s">
        <v>167</v>
      </c>
      <c r="B143" s="2" t="e" vm="142">
        <f>IF(ISBLANK(Tabela4[[#This Row],[Flag Link]]), "", _xlfn.IMAGE(Tabela4[[#This Row],[Flag Link]],1,1))</f>
        <v>#VALUE!</v>
      </c>
      <c r="C143" s="2" t="s">
        <v>388</v>
      </c>
      <c r="D143" s="4">
        <f>SUM(Tabela4[[#This Row],[Offensive In-Game Rating]:[Goalie In-Game Rating]])/3</f>
        <v>0</v>
      </c>
      <c r="E143" s="2">
        <f>COUNTIFS(Tabela1[Country],Tabela4[[#This Row],[National Team]],Tabela1[Rating],"&gt;0")</f>
        <v>0</v>
      </c>
      <c r="F143" s="2"/>
      <c r="G143" s="2"/>
      <c r="H143" s="2"/>
      <c r="I143" t="s">
        <v>341</v>
      </c>
    </row>
    <row r="144" spans="1:9" x14ac:dyDescent="0.3">
      <c r="A144" s="2" t="s">
        <v>169</v>
      </c>
      <c r="B144" s="2" t="e" vm="143">
        <f>IF(ISBLANK(Tabela4[[#This Row],[Flag Link]]), "", _xlfn.IMAGE(Tabela4[[#This Row],[Flag Link]],1,1))</f>
        <v>#VALUE!</v>
      </c>
      <c r="C144" s="2" t="s">
        <v>389</v>
      </c>
      <c r="D144" s="4">
        <f>SUM(Tabela4[[#This Row],[Offensive In-Game Rating]:[Goalie In-Game Rating]])/3</f>
        <v>0</v>
      </c>
      <c r="E144" s="2">
        <f>COUNTIFS(Tabela1[Country],Tabela4[[#This Row],[National Team]],Tabela1[Rating],"&gt;0")</f>
        <v>0</v>
      </c>
      <c r="F144" s="2"/>
      <c r="G144" s="2"/>
      <c r="H144" s="2"/>
      <c r="I144" t="s">
        <v>343</v>
      </c>
    </row>
    <row r="145" spans="1:9" x14ac:dyDescent="0.3">
      <c r="A145" s="2" t="s">
        <v>133</v>
      </c>
      <c r="B145" s="2" t="e" vm="144">
        <f>IF(ISBLANK(Tabela4[[#This Row],[Flag Link]]), "", _xlfn.IMAGE(Tabela4[[#This Row],[Flag Link]],1,1))</f>
        <v>#VALUE!</v>
      </c>
      <c r="C145" s="2" t="s">
        <v>386</v>
      </c>
      <c r="D145" s="4">
        <f>SUM(Tabela4[[#This Row],[Offensive In-Game Rating]:[Goalie In-Game Rating]])/3</f>
        <v>0</v>
      </c>
      <c r="E145" s="2">
        <f>COUNTIFS(Tabela1[Country],Tabela4[[#This Row],[National Team]],Tabela1[Rating],"&gt;0")</f>
        <v>0</v>
      </c>
      <c r="F145" s="2"/>
      <c r="G145" s="2"/>
      <c r="H145" s="2"/>
      <c r="I145" t="s">
        <v>294</v>
      </c>
    </row>
    <row r="146" spans="1:9" x14ac:dyDescent="0.3">
      <c r="A146" s="2" t="s">
        <v>130</v>
      </c>
      <c r="B146" s="2" t="e" vm="145">
        <f>IF(ISBLANK(Tabela4[[#This Row],[Flag Link]]), "", _xlfn.IMAGE(Tabela4[[#This Row],[Flag Link]],1,1))</f>
        <v>#VALUE!</v>
      </c>
      <c r="C146" s="2" t="s">
        <v>388</v>
      </c>
      <c r="D146" s="4">
        <f>SUM(Tabela4[[#This Row],[Offensive In-Game Rating]:[Goalie In-Game Rating]])/3</f>
        <v>0</v>
      </c>
      <c r="E146" s="2">
        <f>COUNTIFS(Tabela1[Country],Tabela4[[#This Row],[National Team]],Tabela1[Rating],"&gt;0")</f>
        <v>0</v>
      </c>
      <c r="F146" s="2"/>
      <c r="G146" s="2"/>
      <c r="H146" s="2"/>
      <c r="I146" t="s">
        <v>291</v>
      </c>
    </row>
    <row r="147" spans="1:9" x14ac:dyDescent="0.3">
      <c r="A147" s="2" t="s">
        <v>192</v>
      </c>
      <c r="B147" s="2" t="e" vm="146">
        <f>IF(ISBLANK(Tabela4[[#This Row],[Flag Link]]), "", _xlfn.IMAGE(Tabela4[[#This Row],[Flag Link]],1,1))</f>
        <v>#VALUE!</v>
      </c>
      <c r="C147" s="2" t="s">
        <v>389</v>
      </c>
      <c r="D147" s="4">
        <f>SUM(Tabela4[[#This Row],[Offensive In-Game Rating]:[Goalie In-Game Rating]])/3</f>
        <v>0</v>
      </c>
      <c r="E147" s="2">
        <f>COUNTIFS(Tabela1[Country],Tabela4[[#This Row],[National Team]],Tabela1[Rating],"&gt;0")</f>
        <v>0</v>
      </c>
      <c r="F147" s="2"/>
      <c r="G147" s="2"/>
      <c r="H147" s="2"/>
      <c r="I147" t="s">
        <v>377</v>
      </c>
    </row>
    <row r="148" spans="1:9" x14ac:dyDescent="0.3">
      <c r="A148" s="2" t="s">
        <v>64</v>
      </c>
      <c r="B148" s="2" t="e" vm="147">
        <f>IF(ISBLANK(Tabela4[[#This Row],[Flag Link]]), "", _xlfn.IMAGE(Tabela4[[#This Row],[Flag Link]],1,1))</f>
        <v>#VALUE!</v>
      </c>
      <c r="C148" s="2" t="s">
        <v>391</v>
      </c>
      <c r="D148" s="4">
        <f>SUM(Tabela4[[#This Row],[Offensive In-Game Rating]:[Goalie In-Game Rating]])/3</f>
        <v>0</v>
      </c>
      <c r="E148" s="2">
        <f>COUNTIFS(Tabela1[Country],Tabela4[[#This Row],[National Team]],Tabela1[Rating],"&gt;0")</f>
        <v>0</v>
      </c>
      <c r="F148" s="2"/>
      <c r="G148" s="2"/>
      <c r="H148" s="2"/>
      <c r="I148" t="s">
        <v>204</v>
      </c>
    </row>
    <row r="149" spans="1:9" x14ac:dyDescent="0.3">
      <c r="A149" s="2" t="s">
        <v>100</v>
      </c>
      <c r="B149" s="2" t="e" vm="148">
        <f>IF(ISBLANK(Tabela4[[#This Row],[Flag Link]]), "", _xlfn.IMAGE(Tabela4[[#This Row],[Flag Link]],1,1))</f>
        <v>#VALUE!</v>
      </c>
      <c r="C149" s="2" t="s">
        <v>386</v>
      </c>
      <c r="D149" s="4">
        <f>SUM(Tabela4[[#This Row],[Offensive In-Game Rating]:[Goalie In-Game Rating]])/3</f>
        <v>0</v>
      </c>
      <c r="E149" s="2">
        <f>COUNTIFS(Tabela1[Country],Tabela4[[#This Row],[National Team]],Tabela1[Rating],"&gt;0")</f>
        <v>0</v>
      </c>
      <c r="F149" s="2"/>
      <c r="G149" s="2"/>
      <c r="H149" s="2"/>
      <c r="I149" t="s">
        <v>252</v>
      </c>
    </row>
    <row r="150" spans="1:9" x14ac:dyDescent="0.3">
      <c r="A150" s="2" t="s">
        <v>132</v>
      </c>
      <c r="B150" s="2" t="e" vm="149">
        <f>IF(ISBLANK(Tabela4[[#This Row],[Flag Link]]), "", _xlfn.IMAGE(Tabela4[[#This Row],[Flag Link]],1,1))</f>
        <v>#VALUE!</v>
      </c>
      <c r="C150" s="2" t="s">
        <v>388</v>
      </c>
      <c r="D150" s="4">
        <f>SUM(Tabela4[[#This Row],[Offensive In-Game Rating]:[Goalie In-Game Rating]])/3</f>
        <v>0</v>
      </c>
      <c r="E150" s="2">
        <f>COUNTIFS(Tabela1[Country],Tabela4[[#This Row],[National Team]],Tabela1[Rating],"&gt;0")</f>
        <v>0</v>
      </c>
      <c r="F150" s="2"/>
      <c r="G150" s="2"/>
      <c r="H150" s="2"/>
      <c r="I150" t="s">
        <v>293</v>
      </c>
    </row>
    <row r="151" spans="1:9" x14ac:dyDescent="0.3">
      <c r="A151" s="2" t="s">
        <v>83</v>
      </c>
      <c r="B151" s="2" t="e" vm="150">
        <f>IF(ISBLANK(Tabela4[[#This Row],[Flag Link]]), "", _xlfn.IMAGE(Tabela4[[#This Row],[Flag Link]],1,1))</f>
        <v>#VALUE!</v>
      </c>
      <c r="C151" s="2" t="s">
        <v>391</v>
      </c>
      <c r="D151" s="4">
        <f>SUM(Tabela4[[#This Row],[Offensive In-Game Rating]:[Goalie In-Game Rating]])/3</f>
        <v>0</v>
      </c>
      <c r="E151" s="2">
        <f>COUNTIFS(Tabela1[Country],Tabela4[[#This Row],[National Team]],Tabela1[Rating],"&gt;0")</f>
        <v>0</v>
      </c>
      <c r="F151" s="2"/>
      <c r="G151" s="2"/>
      <c r="H151" s="2"/>
      <c r="I151" t="s">
        <v>229</v>
      </c>
    </row>
    <row r="152" spans="1:9" x14ac:dyDescent="0.3">
      <c r="A152" s="2" t="s">
        <v>156</v>
      </c>
      <c r="B152" s="2" t="e" vm="151">
        <f>IF(ISBLANK(Tabela4[[#This Row],[Flag Link]]), "", _xlfn.IMAGE(Tabela4[[#This Row],[Flag Link]],1,1))</f>
        <v>#VALUE!</v>
      </c>
      <c r="C152" s="2" t="s">
        <v>391</v>
      </c>
      <c r="D152" s="4">
        <f>SUM(Tabela4[[#This Row],[Offensive In-Game Rating]:[Goalie In-Game Rating]])/3</f>
        <v>0</v>
      </c>
      <c r="E152" s="2">
        <f>COUNTIFS(Tabela1[Country],Tabela4[[#This Row],[National Team]],Tabela1[Rating],"&gt;0")</f>
        <v>0</v>
      </c>
      <c r="F152" s="2"/>
      <c r="G152" s="2"/>
      <c r="H152" s="2"/>
      <c r="I152" t="s">
        <v>328</v>
      </c>
    </row>
    <row r="153" spans="1:9" x14ac:dyDescent="0.3">
      <c r="A153" s="2" t="s">
        <v>160</v>
      </c>
      <c r="B153" s="2" t="e" vm="152">
        <f>IF(ISBLANK(Tabela4[[#This Row],[Flag Link]]), "", _xlfn.IMAGE(Tabela4[[#This Row],[Flag Link]],1,1))</f>
        <v>#VALUE!</v>
      </c>
      <c r="C153" s="2" t="s">
        <v>391</v>
      </c>
      <c r="D153" s="4">
        <f>SUM(Tabela4[[#This Row],[Offensive In-Game Rating]:[Goalie In-Game Rating]])/3</f>
        <v>0</v>
      </c>
      <c r="E153" s="2">
        <f>COUNTIFS(Tabela1[Country],Tabela4[[#This Row],[National Team]],Tabela1[Rating],"&gt;0")</f>
        <v>0</v>
      </c>
      <c r="F153" s="2"/>
      <c r="G153" s="2"/>
      <c r="H153" s="2"/>
      <c r="I153" t="s">
        <v>333</v>
      </c>
    </row>
    <row r="154" spans="1:9" x14ac:dyDescent="0.3">
      <c r="A154" s="2" t="s">
        <v>128</v>
      </c>
      <c r="B154" s="2" t="e" vm="153">
        <f>IF(ISBLANK(Tabela4[[#This Row],[Flag Link]]), "", _xlfn.IMAGE(Tabela4[[#This Row],[Flag Link]],1,1))</f>
        <v>#VALUE!</v>
      </c>
      <c r="C154" s="2" t="s">
        <v>386</v>
      </c>
      <c r="D154" s="4">
        <f>SUM(Tabela4[[#This Row],[Offensive In-Game Rating]:[Goalie In-Game Rating]])/3</f>
        <v>0</v>
      </c>
      <c r="E154" s="2">
        <f>COUNTIFS(Tabela1[Country],Tabela4[[#This Row],[National Team]],Tabela1[Rating],"&gt;0")</f>
        <v>0</v>
      </c>
      <c r="F154" s="2"/>
      <c r="G154" s="2"/>
      <c r="H154" s="2"/>
      <c r="I154" t="s">
        <v>289</v>
      </c>
    </row>
    <row r="155" spans="1:9" x14ac:dyDescent="0.3">
      <c r="A155" s="2" t="s">
        <v>101</v>
      </c>
      <c r="B155" s="2" t="e" vm="154">
        <f>IF(ISBLANK(Tabela4[[#This Row],[Flag Link]]), "", _xlfn.IMAGE(Tabela4[[#This Row],[Flag Link]],1,1))</f>
        <v>#VALUE!</v>
      </c>
      <c r="C155" s="2" t="s">
        <v>388</v>
      </c>
      <c r="D155" s="4">
        <f>SUM(Tabela4[[#This Row],[Offensive In-Game Rating]:[Goalie In-Game Rating]])/3</f>
        <v>0</v>
      </c>
      <c r="E155" s="2">
        <f>COUNTIFS(Tabela1[Country],Tabela4[[#This Row],[National Team]],Tabela1[Rating],"&gt;0")</f>
        <v>0</v>
      </c>
      <c r="F155" s="2"/>
      <c r="G155" s="2"/>
      <c r="H155" s="2"/>
      <c r="I155" t="s">
        <v>253</v>
      </c>
    </row>
    <row r="156" spans="1:9" x14ac:dyDescent="0.3">
      <c r="A156" s="2" t="s">
        <v>90</v>
      </c>
      <c r="B156" s="2" t="e" vm="155">
        <f>IF(ISBLANK(Tabela4[[#This Row],[Flag Link]]), "", _xlfn.IMAGE(Tabela4[[#This Row],[Flag Link]],1,1))</f>
        <v>#VALUE!</v>
      </c>
      <c r="C156" s="2" t="s">
        <v>391</v>
      </c>
      <c r="D156" s="4">
        <f>SUM(Tabela4[[#This Row],[Offensive In-Game Rating]:[Goalie In-Game Rating]])/3</f>
        <v>0</v>
      </c>
      <c r="E156" s="2">
        <f>COUNTIFS(Tabela1[Country],Tabela4[[#This Row],[National Team]],Tabela1[Rating],"&gt;0")</f>
        <v>0</v>
      </c>
      <c r="F156" s="2"/>
      <c r="G156" s="2"/>
      <c r="H156" s="2"/>
      <c r="I156" t="s">
        <v>239</v>
      </c>
    </row>
    <row r="157" spans="1:9" x14ac:dyDescent="0.3">
      <c r="A157" s="2" t="s">
        <v>411</v>
      </c>
      <c r="B157" s="2" t="e" vm="156">
        <f>IF(ISBLANK(Tabela4[[#This Row],[Flag Link]]), "", _xlfn.IMAGE(Tabela4[[#This Row],[Flag Link]],1,1))</f>
        <v>#VALUE!</v>
      </c>
      <c r="C157" s="2" t="s">
        <v>391</v>
      </c>
      <c r="D157" s="4">
        <f>SUM(Tabela4[[#This Row],[Offensive In-Game Rating]:[Goalie In-Game Rating]])/3</f>
        <v>0</v>
      </c>
      <c r="E157" s="2">
        <f>COUNTIFS(Tabela1[Country],Tabela4[[#This Row],[National Team]],Tabela1[Rating],"&gt;0")</f>
        <v>0</v>
      </c>
      <c r="F157" s="2"/>
      <c r="G157" s="2"/>
      <c r="H157" s="2"/>
      <c r="I157" s="1" t="s">
        <v>412</v>
      </c>
    </row>
    <row r="158" spans="1:9" x14ac:dyDescent="0.3">
      <c r="A158" s="2" t="s">
        <v>66</v>
      </c>
      <c r="B158" s="2" t="e" vm="157">
        <f>IF(ISBLANK(Tabela4[[#This Row],[Flag Link]]), "", _xlfn.IMAGE(Tabela4[[#This Row],[Flag Link]],1,1))</f>
        <v>#VALUE!</v>
      </c>
      <c r="C158" s="2" t="s">
        <v>391</v>
      </c>
      <c r="D158" s="4">
        <f>SUM(Tabela4[[#This Row],[Offensive In-Game Rating]:[Goalie In-Game Rating]])/3</f>
        <v>0</v>
      </c>
      <c r="E158" s="2">
        <f>COUNTIFS(Tabela1[Country],Tabela4[[#This Row],[National Team]],Tabela1[Rating],"&gt;0")</f>
        <v>0</v>
      </c>
      <c r="F158" s="2"/>
      <c r="G158" s="2"/>
      <c r="H158" s="2"/>
      <c r="I158" t="s">
        <v>208</v>
      </c>
    </row>
    <row r="159" spans="1:9" x14ac:dyDescent="0.3">
      <c r="A159" s="2" t="s">
        <v>60</v>
      </c>
      <c r="B159" s="2" t="e" vm="158">
        <f>IF(ISBLANK(Tabela4[[#This Row],[Flag Link]]), "", _xlfn.IMAGE(Tabela4[[#This Row],[Flag Link]],1,1))</f>
        <v>#VALUE!</v>
      </c>
      <c r="C159" s="2" t="s">
        <v>390</v>
      </c>
      <c r="D159" s="4">
        <f>SUM(Tabela4[[#This Row],[Offensive In-Game Rating]:[Goalie In-Game Rating]])/3</f>
        <v>0</v>
      </c>
      <c r="E159" s="2">
        <f>COUNTIFS(Tabela1[Country],Tabela4[[#This Row],[National Team]],Tabela1[Rating],"&gt;0")</f>
        <v>0</v>
      </c>
      <c r="F159" s="2"/>
      <c r="G159" s="2"/>
      <c r="H159" s="2"/>
      <c r="I159" t="s">
        <v>198</v>
      </c>
    </row>
    <row r="160" spans="1:9" x14ac:dyDescent="0.3">
      <c r="A160" s="2" t="s">
        <v>76</v>
      </c>
      <c r="B160" s="2" t="e" vm="159">
        <f>IF(ISBLANK(Tabela4[[#This Row],[Flag Link]]), "", _xlfn.IMAGE(Tabela4[[#This Row],[Flag Link]],1,1))</f>
        <v>#VALUE!</v>
      </c>
      <c r="C160" s="2" t="s">
        <v>391</v>
      </c>
      <c r="D160" s="4">
        <f>SUM(Tabela4[[#This Row],[Offensive In-Game Rating]:[Goalie In-Game Rating]])/3</f>
        <v>0</v>
      </c>
      <c r="E160" s="2">
        <f>COUNTIFS(Tabela1[Country],Tabela4[[#This Row],[National Team]],Tabela1[Rating],"&gt;0")</f>
        <v>0</v>
      </c>
      <c r="F160" s="2"/>
      <c r="G160" s="2"/>
      <c r="H160" s="2"/>
      <c r="I160" t="s">
        <v>221</v>
      </c>
    </row>
    <row r="161" spans="1:9" x14ac:dyDescent="0.3">
      <c r="A161" s="2" t="s">
        <v>88</v>
      </c>
      <c r="B161" s="2" t="e" vm="160">
        <f>IF(ISBLANK(Tabela4[[#This Row],[Flag Link]]), "", _xlfn.IMAGE(Tabela4[[#This Row],[Flag Link]],1,1))</f>
        <v>#VALUE!</v>
      </c>
      <c r="C161" s="2" t="s">
        <v>390</v>
      </c>
      <c r="D161" s="4">
        <f>SUM(Tabela4[[#This Row],[Offensive In-Game Rating]:[Goalie In-Game Rating]])/3</f>
        <v>0</v>
      </c>
      <c r="E161" s="2">
        <f>COUNTIFS(Tabela1[Country],Tabela4[[#This Row],[National Team]],Tabela1[Rating],"&gt;0")</f>
        <v>0</v>
      </c>
      <c r="F161" s="2"/>
      <c r="G161" s="2"/>
      <c r="H161" s="2"/>
      <c r="I161" t="s">
        <v>236</v>
      </c>
    </row>
    <row r="162" spans="1:9" x14ac:dyDescent="0.3">
      <c r="A162" s="2" t="s">
        <v>93</v>
      </c>
      <c r="B162" s="2" t="e" vm="161">
        <f>IF(ISBLANK(Tabela4[[#This Row],[Flag Link]]), "", _xlfn.IMAGE(Tabela4[[#This Row],[Flag Link]],1,1))</f>
        <v>#VALUE!</v>
      </c>
      <c r="C162" s="2" t="s">
        <v>391</v>
      </c>
      <c r="D162" s="4">
        <f>SUM(Tabela4[[#This Row],[Offensive In-Game Rating]:[Goalie In-Game Rating]])/3</f>
        <v>0</v>
      </c>
      <c r="E162" s="2">
        <f>COUNTIFS(Tabela1[Country],Tabela4[[#This Row],[National Team]],Tabela1[Rating],"&gt;0")</f>
        <v>0</v>
      </c>
      <c r="F162" s="2"/>
      <c r="G162" s="2"/>
      <c r="H162" s="2"/>
      <c r="I162" t="s">
        <v>244</v>
      </c>
    </row>
    <row r="163" spans="1:9" x14ac:dyDescent="0.3">
      <c r="A163" s="2" t="s">
        <v>106</v>
      </c>
      <c r="B163" s="2" t="e" vm="162">
        <f>IF(ISBLANK(Tabela4[[#This Row],[Flag Link]]), "", _xlfn.IMAGE(Tabela4[[#This Row],[Flag Link]],1,1))</f>
        <v>#VALUE!</v>
      </c>
      <c r="C163" s="2" t="s">
        <v>391</v>
      </c>
      <c r="D163" s="4">
        <f>SUM(Tabela4[[#This Row],[Offensive In-Game Rating]:[Goalie In-Game Rating]])/3</f>
        <v>0</v>
      </c>
      <c r="E163" s="2">
        <f>COUNTIFS(Tabela1[Country],Tabela4[[#This Row],[National Team]],Tabela1[Rating],"&gt;0")</f>
        <v>0</v>
      </c>
      <c r="F163" s="2"/>
      <c r="G163" s="2"/>
      <c r="H163" s="2"/>
      <c r="I163" t="s">
        <v>264</v>
      </c>
    </row>
    <row r="164" spans="1:9" x14ac:dyDescent="0.3">
      <c r="A164" s="2" t="s">
        <v>110</v>
      </c>
      <c r="B164" s="2" t="e" vm="163">
        <f>IF(ISBLANK(Tabela4[[#This Row],[Flag Link]]), "", _xlfn.IMAGE(Tabela4[[#This Row],[Flag Link]],1,1))</f>
        <v>#VALUE!</v>
      </c>
      <c r="C164" s="2" t="s">
        <v>391</v>
      </c>
      <c r="D164" s="4">
        <f>SUM(Tabela4[[#This Row],[Offensive In-Game Rating]:[Goalie In-Game Rating]])/3</f>
        <v>0</v>
      </c>
      <c r="E164" s="2">
        <f>COUNTIFS(Tabela1[Country],Tabela4[[#This Row],[National Team]],Tabela1[Rating],"&gt;0")</f>
        <v>0</v>
      </c>
      <c r="F164" s="2"/>
      <c r="G164" s="2"/>
      <c r="H164" s="2"/>
      <c r="I164" t="s">
        <v>268</v>
      </c>
    </row>
    <row r="165" spans="1:9" x14ac:dyDescent="0.3">
      <c r="A165" s="2" t="s">
        <v>394</v>
      </c>
      <c r="B165" s="2" t="e" vm="164">
        <f>IF(ISBLANK(Tabela4[[#This Row],[Flag Link]]), "", _xlfn.IMAGE(Tabela4[[#This Row],[Flag Link]],1,1))</f>
        <v>#VALUE!</v>
      </c>
      <c r="C165" s="2" t="s">
        <v>391</v>
      </c>
      <c r="D165" s="4">
        <f>SUM(Tabela4[[#This Row],[Offensive In-Game Rating]:[Goalie In-Game Rating]])/3</f>
        <v>0</v>
      </c>
      <c r="E165" s="2">
        <f>COUNTIFS(Tabela1[Country],Tabela4[[#This Row],[National Team]],Tabela1[Rating],"&gt;0")</f>
        <v>0</v>
      </c>
      <c r="F165" s="2"/>
      <c r="G165" s="2"/>
      <c r="H165" s="2"/>
      <c r="I165" s="1" t="s">
        <v>395</v>
      </c>
    </row>
    <row r="166" spans="1:9" x14ac:dyDescent="0.3">
      <c r="A166" s="2" t="s">
        <v>149</v>
      </c>
      <c r="B166" s="2" t="e" vm="165">
        <f>IF(ISBLANK(Tabela4[[#This Row],[Flag Link]]), "", _xlfn.IMAGE(Tabela4[[#This Row],[Flag Link]],1,1))</f>
        <v>#VALUE!</v>
      </c>
      <c r="C166" s="2" t="s">
        <v>391</v>
      </c>
      <c r="D166" s="4">
        <f>SUM(Tabela4[[#This Row],[Offensive In-Game Rating]:[Goalie In-Game Rating]])/3</f>
        <v>0</v>
      </c>
      <c r="E166" s="2">
        <f>COUNTIFS(Tabela1[Country],Tabela4[[#This Row],[National Team]],Tabela1[Rating],"&gt;0")</f>
        <v>0</v>
      </c>
      <c r="F166" s="2"/>
      <c r="G166" s="2"/>
      <c r="H166" s="2"/>
      <c r="I166" t="s">
        <v>315</v>
      </c>
    </row>
    <row r="167" spans="1:9" x14ac:dyDescent="0.3">
      <c r="A167" s="2" t="s">
        <v>155</v>
      </c>
      <c r="B167" s="2" t="e" vm="166">
        <f>IF(ISBLANK(Tabela4[[#This Row],[Flag Link]]), "", _xlfn.IMAGE(Tabela4[[#This Row],[Flag Link]],1,1))</f>
        <v>#VALUE!</v>
      </c>
      <c r="C167" s="2" t="s">
        <v>391</v>
      </c>
      <c r="D167" s="4">
        <f>SUM(Tabela4[[#This Row],[Offensive In-Game Rating]:[Goalie In-Game Rating]])/3</f>
        <v>0</v>
      </c>
      <c r="E167" s="2">
        <f>COUNTIFS(Tabela1[Country],Tabela4[[#This Row],[National Team]],Tabela1[Rating],"&gt;0")</f>
        <v>0</v>
      </c>
      <c r="F167" s="2"/>
      <c r="G167" s="2"/>
      <c r="H167" s="2"/>
      <c r="I167" t="s">
        <v>323</v>
      </c>
    </row>
    <row r="168" spans="1:9" x14ac:dyDescent="0.3">
      <c r="A168" s="2" t="s">
        <v>162</v>
      </c>
      <c r="B168" s="2" t="e" vm="167">
        <f>IF(ISBLANK(Tabela4[[#This Row],[Flag Link]]), "", _xlfn.IMAGE(Tabela4[[#This Row],[Flag Link]],1,1))</f>
        <v>#VALUE!</v>
      </c>
      <c r="C168" s="2" t="s">
        <v>391</v>
      </c>
      <c r="D168" s="4">
        <f>SUM(Tabela4[[#This Row],[Offensive In-Game Rating]:[Goalie In-Game Rating]])/3</f>
        <v>0</v>
      </c>
      <c r="E168" s="2">
        <f>COUNTIFS(Tabela1[Country],Tabela4[[#This Row],[National Team]],Tabela1[Rating],"&gt;0")</f>
        <v>0</v>
      </c>
      <c r="F168" s="2"/>
      <c r="G168" s="2"/>
      <c r="H168" s="2"/>
      <c r="I168" t="s">
        <v>335</v>
      </c>
    </row>
    <row r="169" spans="1:9" x14ac:dyDescent="0.3">
      <c r="A169" s="2" t="s">
        <v>163</v>
      </c>
      <c r="B169" s="2" t="e" vm="168">
        <f>IF(ISBLANK(Tabela4[[#This Row],[Flag Link]]), "", _xlfn.IMAGE(Tabela4[[#This Row],[Flag Link]],1,1))</f>
        <v>#VALUE!</v>
      </c>
      <c r="C169" s="2" t="s">
        <v>390</v>
      </c>
      <c r="D169" s="4">
        <f>SUM(Tabela4[[#This Row],[Offensive In-Game Rating]:[Goalie In-Game Rating]])/3</f>
        <v>0</v>
      </c>
      <c r="E169" s="2">
        <f>COUNTIFS(Tabela1[Country],Tabela4[[#This Row],[National Team]],Tabela1[Rating],"&gt;0")</f>
        <v>0</v>
      </c>
      <c r="F169" s="2"/>
      <c r="G169" s="2"/>
      <c r="H169" s="2"/>
      <c r="I169" t="s">
        <v>336</v>
      </c>
    </row>
    <row r="170" spans="1:9" x14ac:dyDescent="0.3">
      <c r="A170" s="2" t="s">
        <v>170</v>
      </c>
      <c r="B170" s="2" t="e" vm="169">
        <f>IF(ISBLANK(Tabela4[[#This Row],[Flag Link]]), "", _xlfn.IMAGE(Tabela4[[#This Row],[Flag Link]],1,1))</f>
        <v>#VALUE!</v>
      </c>
      <c r="C170" s="2" t="s">
        <v>390</v>
      </c>
      <c r="D170" s="4">
        <f>SUM(Tabela4[[#This Row],[Offensive In-Game Rating]:[Goalie In-Game Rating]])/3</f>
        <v>0</v>
      </c>
      <c r="E170" s="2">
        <f>COUNTIFS(Tabela1[Country],Tabela4[[#This Row],[National Team]],Tabela1[Rating],"&gt;0")</f>
        <v>0</v>
      </c>
      <c r="F170" s="2"/>
      <c r="G170" s="2"/>
      <c r="H170" s="2"/>
      <c r="I170" t="s">
        <v>346</v>
      </c>
    </row>
    <row r="171" spans="1:9" x14ac:dyDescent="0.3">
      <c r="A171" s="2" t="s">
        <v>403</v>
      </c>
      <c r="B171" s="2" t="e" vm="170">
        <f>IF(ISBLANK(Tabela4[[#This Row],[Flag Link]]), "", _xlfn.IMAGE(Tabela4[[#This Row],[Flag Link]],1,1))</f>
        <v>#VALUE!</v>
      </c>
      <c r="C171" s="2" t="s">
        <v>390</v>
      </c>
      <c r="D171" s="4">
        <f>SUM(Tabela4[[#This Row],[Offensive In-Game Rating]:[Goalie In-Game Rating]])/3</f>
        <v>0</v>
      </c>
      <c r="E171" s="2">
        <f>COUNTIFS(Tabela1[Country],Tabela4[[#This Row],[National Team]],Tabela1[Rating],"&gt;0")</f>
        <v>0</v>
      </c>
      <c r="F171" s="2"/>
      <c r="G171" s="2"/>
      <c r="H171" s="2"/>
      <c r="I171" s="1" t="s">
        <v>404</v>
      </c>
    </row>
    <row r="172" spans="1:9" x14ac:dyDescent="0.3">
      <c r="A172" s="2" t="s">
        <v>182</v>
      </c>
      <c r="B172" s="2" t="e" vm="171">
        <f>IF(ISBLANK(Tabela4[[#This Row],[Flag Link]]), "", _xlfn.IMAGE(Tabela4[[#This Row],[Flag Link]],1,1))</f>
        <v>#VALUE!</v>
      </c>
      <c r="C172" s="2" t="s">
        <v>390</v>
      </c>
      <c r="D172" s="4">
        <f>SUM(Tabela4[[#This Row],[Offensive In-Game Rating]:[Goalie In-Game Rating]])/3</f>
        <v>0</v>
      </c>
      <c r="E172" s="2">
        <f>COUNTIFS(Tabela1[Country],Tabela4[[#This Row],[National Team]],Tabela1[Rating],"&gt;0")</f>
        <v>0</v>
      </c>
      <c r="F172" s="2"/>
      <c r="G172" s="2"/>
      <c r="H172" s="2"/>
      <c r="I172" t="s">
        <v>362</v>
      </c>
    </row>
    <row r="173" spans="1:9" x14ac:dyDescent="0.3">
      <c r="A173" s="2" t="s">
        <v>396</v>
      </c>
      <c r="B173" s="2" t="e" vm="172">
        <f>IF(ISBLANK(Tabela4[[#This Row],[Flag Link]]), "", _xlfn.IMAGE(Tabela4[[#This Row],[Flag Link]],1,1))</f>
        <v>#VALUE!</v>
      </c>
      <c r="C173" s="2" t="s">
        <v>391</v>
      </c>
      <c r="D173" s="4">
        <f>SUM(Tabela4[[#This Row],[Offensive In-Game Rating]:[Goalie In-Game Rating]])/3</f>
        <v>0</v>
      </c>
      <c r="E173" s="2">
        <f>COUNTIFS(Tabela1[Country],Tabela4[[#This Row],[National Team]],Tabela1[Rating],"&gt;0")</f>
        <v>0</v>
      </c>
      <c r="F173" s="2"/>
      <c r="G173" s="2"/>
      <c r="H173" s="2"/>
      <c r="I173" s="1" t="s">
        <v>397</v>
      </c>
    </row>
    <row r="174" spans="1:9" x14ac:dyDescent="0.3">
      <c r="A174" s="2" t="s">
        <v>191</v>
      </c>
      <c r="B174" s="2" t="e" vm="173">
        <f>IF(ISBLANK(Tabela4[[#This Row],[Flag Link]]), "", _xlfn.IMAGE(Tabela4[[#This Row],[Flag Link]],1,1))</f>
        <v>#VALUE!</v>
      </c>
      <c r="C174" s="2" t="s">
        <v>391</v>
      </c>
      <c r="D174" s="4">
        <f>SUM(Tabela4[[#This Row],[Offensive In-Game Rating]:[Goalie In-Game Rating]])/3</f>
        <v>0</v>
      </c>
      <c r="E174" s="2">
        <f>COUNTIFS(Tabela1[Country],Tabela4[[#This Row],[National Team]],Tabela1[Rating],"&gt;0")</f>
        <v>0</v>
      </c>
      <c r="F174" s="2"/>
      <c r="G174" s="2"/>
      <c r="H174" s="2"/>
      <c r="I174" t="s">
        <v>376</v>
      </c>
    </row>
    <row r="175" spans="1:9" x14ac:dyDescent="0.3">
      <c r="A175" s="2" t="s">
        <v>190</v>
      </c>
      <c r="B175" s="2" t="e" vm="174">
        <f>IF(ISBLANK(Tabela4[[#This Row],[Flag Link]]), "", _xlfn.IMAGE(Tabela4[[#This Row],[Flag Link]],1,1))</f>
        <v>#VALUE!</v>
      </c>
      <c r="C175" s="2" t="s">
        <v>389</v>
      </c>
      <c r="D175" s="4">
        <f>SUM(Tabela4[[#This Row],[Offensive In-Game Rating]:[Goalie In-Game Rating]])/3</f>
        <v>0</v>
      </c>
      <c r="E175" s="2">
        <f>COUNTIFS(Tabela1[Country],Tabela4[[#This Row],[National Team]],Tabela1[Rating],"&gt;0")</f>
        <v>0</v>
      </c>
      <c r="F175" s="2"/>
      <c r="G175" s="2"/>
      <c r="H175" s="2"/>
      <c r="I175" t="s">
        <v>375</v>
      </c>
    </row>
    <row r="176" spans="1:9" x14ac:dyDescent="0.3">
      <c r="A176" s="2" t="s">
        <v>58</v>
      </c>
      <c r="B176" s="2" t="e" vm="175">
        <f>IF(ISBLANK(Tabela4[[#This Row],[Flag Link]]), "", _xlfn.IMAGE(Tabela4[[#This Row],[Flag Link]],1,1))</f>
        <v>#VALUE!</v>
      </c>
      <c r="C176" s="2" t="s">
        <v>389</v>
      </c>
      <c r="D176" s="4">
        <f>SUM(Tabela4[[#This Row],[Offensive In-Game Rating]:[Goalie In-Game Rating]])/3</f>
        <v>0</v>
      </c>
      <c r="E176" s="2">
        <f>COUNTIFS(Tabela1[Country],Tabela4[[#This Row],[National Team]],Tabela1[Rating],"&gt;0")</f>
        <v>0</v>
      </c>
      <c r="F176" s="2"/>
      <c r="G176" s="2"/>
      <c r="H176" s="2"/>
      <c r="I176" t="s">
        <v>195</v>
      </c>
    </row>
    <row r="177" spans="1:9" x14ac:dyDescent="0.3">
      <c r="A177" s="2" t="s">
        <v>392</v>
      </c>
      <c r="B177" s="2" t="e" vm="176">
        <f>IF(ISBLANK(Tabela4[[#This Row],[Flag Link]]), "", _xlfn.IMAGE(Tabela4[[#This Row],[Flag Link]],1,1))</f>
        <v>#VALUE!</v>
      </c>
      <c r="C177" s="2" t="s">
        <v>391</v>
      </c>
      <c r="D177" s="4">
        <f>SUM(Tabela4[[#This Row],[Offensive In-Game Rating]:[Goalie In-Game Rating]])/3</f>
        <v>0</v>
      </c>
      <c r="E177" s="2">
        <f>COUNTIFS(Tabela1[Country],Tabela4[[#This Row],[National Team]],Tabela1[Rating],"&gt;0")</f>
        <v>0</v>
      </c>
      <c r="F177" s="2"/>
      <c r="G177" s="2"/>
      <c r="H177" s="2"/>
      <c r="I177" s="1" t="s">
        <v>393</v>
      </c>
    </row>
    <row r="178" spans="1:9" x14ac:dyDescent="0.3">
      <c r="A178" s="2" t="s">
        <v>96</v>
      </c>
      <c r="B178" s="2" t="e" vm="177">
        <f>IF(ISBLANK(Tabela4[[#This Row],[Flag Link]]), "", _xlfn.IMAGE(Tabela4[[#This Row],[Flag Link]],1,1))</f>
        <v>#VALUE!</v>
      </c>
      <c r="C178" s="2" t="s">
        <v>389</v>
      </c>
      <c r="D178" s="4">
        <f>SUM(Tabela4[[#This Row],[Offensive In-Game Rating]:[Goalie In-Game Rating]])/3</f>
        <v>0</v>
      </c>
      <c r="E178" s="2">
        <f>COUNTIFS(Tabela1[Country],Tabela4[[#This Row],[National Team]],Tabela1[Rating],"&gt;0")</f>
        <v>0</v>
      </c>
      <c r="F178" s="2"/>
      <c r="G178" s="2"/>
      <c r="H178" s="2"/>
      <c r="I178" t="s">
        <v>247</v>
      </c>
    </row>
    <row r="179" spans="1:9" x14ac:dyDescent="0.3">
      <c r="A179" s="2" t="s">
        <v>154</v>
      </c>
      <c r="B179" s="2" t="e" vm="178">
        <f>IF(ISBLANK(Tabela4[[#This Row],[Flag Link]]), "", _xlfn.IMAGE(Tabela4[[#This Row],[Flag Link]],1,1))</f>
        <v>#VALUE!</v>
      </c>
      <c r="C179" s="2" t="s">
        <v>389</v>
      </c>
      <c r="D179" s="4">
        <f>SUM(Tabela4[[#This Row],[Offensive In-Game Rating]:[Goalie In-Game Rating]])/3</f>
        <v>0</v>
      </c>
      <c r="E179" s="2">
        <f>COUNTIFS(Tabela1[Country],Tabela4[[#This Row],[National Team]],Tabela1[Rating],"&gt;0")</f>
        <v>0</v>
      </c>
      <c r="F179" s="2"/>
      <c r="G179" s="2"/>
      <c r="H179" s="2"/>
      <c r="I179" t="s">
        <v>322</v>
      </c>
    </row>
    <row r="180" spans="1:9" x14ac:dyDescent="0.3">
      <c r="A180" s="2" t="s">
        <v>178</v>
      </c>
      <c r="B180" s="2" t="e" vm="179">
        <f>IF(ISBLANK(Tabela4[[#This Row],[Flag Link]]), "", _xlfn.IMAGE(Tabela4[[#This Row],[Flag Link]],1,1))</f>
        <v>#VALUE!</v>
      </c>
      <c r="C180" s="2" t="s">
        <v>389</v>
      </c>
      <c r="D180" s="4">
        <f>SUM(Tabela4[[#This Row],[Offensive In-Game Rating]:[Goalie In-Game Rating]])/3</f>
        <v>0</v>
      </c>
      <c r="E180" s="2">
        <f>COUNTIFS(Tabela1[Country],Tabela4[[#This Row],[National Team]],Tabela1[Rating],"&gt;0")</f>
        <v>0</v>
      </c>
      <c r="F180" s="2"/>
      <c r="G180" s="2"/>
      <c r="H180" s="2"/>
      <c r="I180" t="s">
        <v>357</v>
      </c>
    </row>
    <row r="181" spans="1:9" x14ac:dyDescent="0.3">
      <c r="A181" s="2" t="s">
        <v>174</v>
      </c>
      <c r="B181" s="2" t="e" vm="180">
        <f>IF(ISBLANK(Tabela4[[#This Row],[Flag Link]]), "", _xlfn.IMAGE(Tabela4[[#This Row],[Flag Link]],1,1))</f>
        <v>#VALUE!</v>
      </c>
      <c r="C181" s="2" t="s">
        <v>389</v>
      </c>
      <c r="D181" s="4">
        <f>SUM(Tabela4[[#This Row],[Offensive In-Game Rating]:[Goalie In-Game Rating]])/3</f>
        <v>0</v>
      </c>
      <c r="E181" s="2">
        <f>COUNTIFS(Tabela1[Country],Tabela4[[#This Row],[National Team]],Tabela1[Rating],"&gt;0")</f>
        <v>0</v>
      </c>
      <c r="F181" s="2"/>
      <c r="G181" s="2"/>
      <c r="H181" s="2"/>
      <c r="I181" t="s">
        <v>351</v>
      </c>
    </row>
    <row r="182" spans="1:9" x14ac:dyDescent="0.3">
      <c r="A182" s="2" t="s">
        <v>171</v>
      </c>
      <c r="B182" s="2" t="e" vm="181">
        <f>IF(ISBLANK(Tabela4[[#This Row],[Flag Link]]), "", _xlfn.IMAGE(Tabela4[[#This Row],[Flag Link]],1,1))</f>
        <v>#VALUE!</v>
      </c>
      <c r="C182" s="2" t="s">
        <v>388</v>
      </c>
      <c r="D182" s="4">
        <f>SUM(Tabela4[[#This Row],[Offensive In-Game Rating]:[Goalie In-Game Rating]])/3</f>
        <v>0</v>
      </c>
      <c r="E182" s="2">
        <f>COUNTIFS(Tabela1[Country],Tabela4[[#This Row],[National Team]],Tabela1[Rating],"&gt;0")</f>
        <v>0</v>
      </c>
      <c r="F182" s="2"/>
      <c r="G182" s="2"/>
      <c r="H182" s="2"/>
      <c r="I182" t="s">
        <v>347</v>
      </c>
    </row>
    <row r="183" spans="1:9" x14ac:dyDescent="0.3">
      <c r="A183" s="2" t="s">
        <v>153</v>
      </c>
      <c r="B183" s="2" t="e" vm="182">
        <f>IF(ISBLANK(Tabela4[[#This Row],[Flag Link]]), "", _xlfn.IMAGE(Tabela4[[#This Row],[Flag Link]],1,1))</f>
        <v>#VALUE!</v>
      </c>
      <c r="C183" s="2" t="s">
        <v>389</v>
      </c>
      <c r="D183" s="4">
        <f>SUM(Tabela4[[#This Row],[Offensive In-Game Rating]:[Goalie In-Game Rating]])/3</f>
        <v>0</v>
      </c>
      <c r="E183" s="2">
        <f>COUNTIFS(Tabela1[Country],Tabela4[[#This Row],[National Team]],Tabela1[Rating],"&gt;0")</f>
        <v>0</v>
      </c>
      <c r="F183" s="2"/>
      <c r="G183" s="2"/>
      <c r="H183" s="2"/>
      <c r="I183" t="s">
        <v>321</v>
      </c>
    </row>
    <row r="184" spans="1:9" x14ac:dyDescent="0.3">
      <c r="A184" s="2" t="s">
        <v>144</v>
      </c>
      <c r="B184" s="2" t="e" vm="183">
        <f>IF(ISBLANK(Tabela4[[#This Row],[Flag Link]]), "", _xlfn.IMAGE(Tabela4[[#This Row],[Flag Link]],1,1))</f>
        <v>#VALUE!</v>
      </c>
      <c r="C184" s="2" t="s">
        <v>389</v>
      </c>
      <c r="D184" s="4">
        <f>SUM(Tabela4[[#This Row],[Offensive In-Game Rating]:[Goalie In-Game Rating]])/3</f>
        <v>0</v>
      </c>
      <c r="E184" s="2">
        <f>COUNTIFS(Tabela1[Country],Tabela4[[#This Row],[National Team]],Tabela1[Rating],"&gt;0")</f>
        <v>0</v>
      </c>
      <c r="F184" s="2"/>
      <c r="G184" s="2"/>
      <c r="H184" s="2"/>
      <c r="I184" t="s">
        <v>306</v>
      </c>
    </row>
    <row r="185" spans="1:9" x14ac:dyDescent="0.3">
      <c r="A185" s="2" t="s">
        <v>146</v>
      </c>
      <c r="B185" s="2" t="e" vm="184">
        <f>IF(ISBLANK(Tabela4[[#This Row],[Flag Link]]), "", _xlfn.IMAGE(Tabela4[[#This Row],[Flag Link]],1,1))</f>
        <v>#VALUE!</v>
      </c>
      <c r="C185" s="2" t="s">
        <v>389</v>
      </c>
      <c r="D185" s="4">
        <f>SUM(Tabela4[[#This Row],[Offensive In-Game Rating]:[Goalie In-Game Rating]])/3</f>
        <v>0</v>
      </c>
      <c r="E185" s="2">
        <f>COUNTIFS(Tabela1[Country],Tabela4[[#This Row],[National Team]],Tabela1[Rating],"&gt;0")</f>
        <v>0</v>
      </c>
      <c r="F185" s="2"/>
      <c r="G185" s="2"/>
      <c r="H185" s="2"/>
      <c r="I185" t="s">
        <v>310</v>
      </c>
    </row>
    <row r="186" spans="1:9" x14ac:dyDescent="0.3">
      <c r="A186" s="2" t="s">
        <v>148</v>
      </c>
      <c r="B186" s="2" t="e" vm="185">
        <f>IF(ISBLANK(Tabela4[[#This Row],[Flag Link]]), "", _xlfn.IMAGE(Tabela4[[#This Row],[Flag Link]],1,1))</f>
        <v>#VALUE!</v>
      </c>
      <c r="C186" s="2" t="s">
        <v>389</v>
      </c>
      <c r="D186" s="4">
        <f>SUM(Tabela4[[#This Row],[Offensive In-Game Rating]:[Goalie In-Game Rating]])/3</f>
        <v>0</v>
      </c>
      <c r="E186" s="2">
        <f>COUNTIFS(Tabela1[Country],Tabela4[[#This Row],[National Team]],Tabela1[Rating],"&gt;0")</f>
        <v>0</v>
      </c>
      <c r="F186" s="2"/>
      <c r="G186" s="2"/>
      <c r="H186" s="2"/>
      <c r="I186" t="s">
        <v>312</v>
      </c>
    </row>
    <row r="187" spans="1:9" x14ac:dyDescent="0.3">
      <c r="A187" s="2" t="s">
        <v>398</v>
      </c>
      <c r="B187" s="2" t="e" vm="186">
        <f>IF(ISBLANK(Tabela4[[#This Row],[Flag Link]]), "", _xlfn.IMAGE(Tabela4[[#This Row],[Flag Link]],1,1))</f>
        <v>#VALUE!</v>
      </c>
      <c r="C187" s="2" t="s">
        <v>389</v>
      </c>
      <c r="D187" s="4">
        <f>SUM(Tabela4[[#This Row],[Offensive In-Game Rating]:[Goalie In-Game Rating]])/3</f>
        <v>0</v>
      </c>
      <c r="E187" s="2">
        <f>COUNTIFS(Tabela1[Country],Tabela4[[#This Row],[National Team]],Tabela1[Rating],"&gt;0")</f>
        <v>0</v>
      </c>
      <c r="F187" s="2"/>
      <c r="G187" s="2"/>
      <c r="H187" s="2"/>
      <c r="I187" s="1" t="s">
        <v>399</v>
      </c>
    </row>
    <row r="188" spans="1:9" x14ac:dyDescent="0.3">
      <c r="A188" s="2" t="s">
        <v>140</v>
      </c>
      <c r="B188" s="2" t="e" vm="187">
        <f>IF(ISBLANK(Tabela4[[#This Row],[Flag Link]]), "", _xlfn.IMAGE(Tabela4[[#This Row],[Flag Link]],1,1))</f>
        <v>#VALUE!</v>
      </c>
      <c r="C188" s="2" t="s">
        <v>389</v>
      </c>
      <c r="D188" s="4">
        <f>SUM(Tabela4[[#This Row],[Offensive In-Game Rating]:[Goalie In-Game Rating]])/3</f>
        <v>0</v>
      </c>
      <c r="E188" s="2">
        <f>COUNTIFS(Tabela1[Country],Tabela4[[#This Row],[National Team]],Tabela1[Rating],"&gt;0")</f>
        <v>0</v>
      </c>
      <c r="F188" s="2"/>
      <c r="G188" s="2"/>
      <c r="H188" s="2"/>
      <c r="I188" t="s">
        <v>301</v>
      </c>
    </row>
    <row r="189" spans="1:9" x14ac:dyDescent="0.3">
      <c r="A189" s="2" t="s">
        <v>139</v>
      </c>
      <c r="B189" s="2" t="e" vm="188">
        <f>IF(ISBLANK(Tabela4[[#This Row],[Flag Link]]), "", _xlfn.IMAGE(Tabela4[[#This Row],[Flag Link]],1,1))</f>
        <v>#VALUE!</v>
      </c>
      <c r="C189" s="2" t="s">
        <v>389</v>
      </c>
      <c r="D189" s="4">
        <f>SUM(Tabela4[[#This Row],[Offensive In-Game Rating]:[Goalie In-Game Rating]])/3</f>
        <v>0</v>
      </c>
      <c r="E189" s="2">
        <f>COUNTIFS(Tabela1[Country],Tabela4[[#This Row],[National Team]],Tabela1[Rating],"&gt;0")</f>
        <v>0</v>
      </c>
      <c r="F189" s="2"/>
      <c r="G189" s="2"/>
      <c r="H189" s="2"/>
      <c r="I189" t="s">
        <v>300</v>
      </c>
    </row>
    <row r="190" spans="1:9" x14ac:dyDescent="0.3">
      <c r="A190" s="2" t="s">
        <v>68</v>
      </c>
      <c r="B190" s="2" t="e" vm="189">
        <f>IF(ISBLANK(Tabela4[[#This Row],[Flag Link]]), "", _xlfn.IMAGE(Tabela4[[#This Row],[Flag Link]],1,1))</f>
        <v>#VALUE!</v>
      </c>
      <c r="C190" s="2" t="s">
        <v>389</v>
      </c>
      <c r="D190" s="4">
        <f>SUM(Tabela4[[#This Row],[Offensive In-Game Rating]:[Goalie In-Game Rating]])/3</f>
        <v>0</v>
      </c>
      <c r="E190" s="2">
        <f>COUNTIFS(Tabela1[Country],Tabela4[[#This Row],[National Team]],Tabela1[Rating],"&gt;0")</f>
        <v>0</v>
      </c>
      <c r="F190" s="2"/>
      <c r="G190" s="2"/>
      <c r="H190" s="2"/>
      <c r="I190" t="s">
        <v>210</v>
      </c>
    </row>
    <row r="191" spans="1:9" x14ac:dyDescent="0.3">
      <c r="A191" s="2" t="s">
        <v>116</v>
      </c>
      <c r="B191" s="2" t="e" vm="190">
        <f>IF(ISBLANK(Tabela4[[#This Row],[Flag Link]]), "", _xlfn.IMAGE(Tabela4[[#This Row],[Flag Link]],1,1))</f>
        <v>#VALUE!</v>
      </c>
      <c r="C191" s="2" t="s">
        <v>389</v>
      </c>
      <c r="D191" s="4">
        <f>SUM(Tabela4[[#This Row],[Offensive In-Game Rating]:[Goalie In-Game Rating]])/3</f>
        <v>0</v>
      </c>
      <c r="E191" s="2">
        <f>COUNTIFS(Tabela1[Country],Tabela4[[#This Row],[National Team]],Tabela1[Rating],"&gt;0")</f>
        <v>0</v>
      </c>
      <c r="F191" s="2"/>
      <c r="G191" s="2"/>
      <c r="H191" s="2"/>
      <c r="I191" t="s">
        <v>274</v>
      </c>
    </row>
    <row r="192" spans="1:9" x14ac:dyDescent="0.3">
      <c r="A192" s="2" t="s">
        <v>113</v>
      </c>
      <c r="B192" s="2" t="e" vm="191">
        <f>IF(ISBLANK(Tabela4[[#This Row],[Flag Link]]), "", _xlfn.IMAGE(Tabela4[[#This Row],[Flag Link]],1,1))</f>
        <v>#VALUE!</v>
      </c>
      <c r="C192" s="2" t="s">
        <v>389</v>
      </c>
      <c r="D192" s="4">
        <f>SUM(Tabela4[[#This Row],[Offensive In-Game Rating]:[Goalie In-Game Rating]])/3</f>
        <v>0</v>
      </c>
      <c r="E192" s="2">
        <f>COUNTIFS(Tabela1[Country],Tabela4[[#This Row],[National Team]],Tabela1[Rating],"&gt;0")</f>
        <v>0</v>
      </c>
      <c r="F192" s="2"/>
      <c r="G192" s="2"/>
      <c r="H192" s="2"/>
      <c r="I192" t="s">
        <v>271</v>
      </c>
    </row>
    <row r="193" spans="1:9" x14ac:dyDescent="0.3">
      <c r="A193" s="2" t="s">
        <v>109</v>
      </c>
      <c r="B193" s="2" t="e" vm="192">
        <f>IF(ISBLANK(Tabela4[[#This Row],[Flag Link]]), "", _xlfn.IMAGE(Tabela4[[#This Row],[Flag Link]],1,1))</f>
        <v>#VALUE!</v>
      </c>
      <c r="C193" s="2" t="s">
        <v>388</v>
      </c>
      <c r="D193" s="4">
        <f>SUM(Tabela4[[#This Row],[Offensive In-Game Rating]:[Goalie In-Game Rating]])/3</f>
        <v>0</v>
      </c>
      <c r="E193" s="2">
        <f>COUNTIFS(Tabela1[Country],Tabela4[[#This Row],[National Team]],Tabela1[Rating],"&gt;0")</f>
        <v>0</v>
      </c>
      <c r="F193" s="2"/>
      <c r="G193" s="2"/>
      <c r="H193" s="2"/>
      <c r="I193" t="s">
        <v>267</v>
      </c>
    </row>
    <row r="194" spans="1:9" x14ac:dyDescent="0.3">
      <c r="A194" s="2" t="s">
        <v>71</v>
      </c>
      <c r="B194" s="2" t="e" vm="193">
        <f>IF(ISBLANK(Tabela4[[#This Row],[Flag Link]]), "", _xlfn.IMAGE(Tabela4[[#This Row],[Flag Link]],1,1))</f>
        <v>#VALUE!</v>
      </c>
      <c r="C194" s="2" t="s">
        <v>391</v>
      </c>
      <c r="D194" s="4">
        <f>SUM(Tabela4[[#This Row],[Offensive In-Game Rating]:[Goalie In-Game Rating]])/3</f>
        <v>0</v>
      </c>
      <c r="E194" s="2">
        <f>COUNTIFS(Tabela1[Country],Tabela4[[#This Row],[National Team]],Tabela1[Rating],"&gt;0")</f>
        <v>0</v>
      </c>
      <c r="F194" s="2"/>
      <c r="G194" s="2"/>
      <c r="H194" s="2"/>
      <c r="I194" t="s">
        <v>214</v>
      </c>
    </row>
    <row r="195" spans="1:9" x14ac:dyDescent="0.3">
      <c r="A195" s="2" t="s">
        <v>127</v>
      </c>
      <c r="B195" s="2" t="e" vm="194">
        <f>IF(ISBLANK(Tabela4[[#This Row],[Flag Link]]), "", _xlfn.IMAGE(Tabela4[[#This Row],[Flag Link]],1,1))</f>
        <v>#VALUE!</v>
      </c>
      <c r="C195" s="2" t="s">
        <v>389</v>
      </c>
      <c r="D195" s="4">
        <f>SUM(Tabela4[[#This Row],[Offensive In-Game Rating]:[Goalie In-Game Rating]])/3</f>
        <v>0</v>
      </c>
      <c r="E195" s="2">
        <f>COUNTIFS(Tabela1[Country],Tabela4[[#This Row],[National Team]],Tabela1[Rating],"&gt;0")</f>
        <v>0</v>
      </c>
      <c r="F195" s="2"/>
      <c r="G195" s="2"/>
      <c r="H195" s="2"/>
      <c r="I195" t="s">
        <v>288</v>
      </c>
    </row>
    <row r="196" spans="1:9" x14ac:dyDescent="0.3">
      <c r="A196" s="2" t="s">
        <v>80</v>
      </c>
      <c r="B196" s="2" t="e" vm="195">
        <f>IF(ISBLANK(Tabela4[[#This Row],[Flag Link]]), "", _xlfn.IMAGE(Tabela4[[#This Row],[Flag Link]],1,1))</f>
        <v>#VALUE!</v>
      </c>
      <c r="C196" s="2" t="s">
        <v>389</v>
      </c>
      <c r="D196" s="4">
        <f>SUM(Tabela4[[#This Row],[Offensive In-Game Rating]:[Goalie In-Game Rating]])/3</f>
        <v>0</v>
      </c>
      <c r="E196" s="2">
        <f>COUNTIFS(Tabela1[Country],Tabela4[[#This Row],[National Team]],Tabela1[Rating],"&gt;0")</f>
        <v>0</v>
      </c>
      <c r="F196" s="2"/>
      <c r="G196" s="2"/>
      <c r="H196" s="2"/>
      <c r="I196" t="s">
        <v>225</v>
      </c>
    </row>
    <row r="197" spans="1:9" x14ac:dyDescent="0.3">
      <c r="A197" s="2" t="s">
        <v>102</v>
      </c>
      <c r="B197" s="2" t="e" vm="196">
        <f>IF(ISBLANK(Tabela4[[#This Row],[Flag Link]]), "", _xlfn.IMAGE(Tabela4[[#This Row],[Flag Link]],1,1))</f>
        <v>#VALUE!</v>
      </c>
      <c r="C197" s="2" t="s">
        <v>388</v>
      </c>
      <c r="D197" s="4">
        <f>SUM(Tabela4[[#This Row],[Offensive In-Game Rating]:[Goalie In-Game Rating]])/3</f>
        <v>0</v>
      </c>
      <c r="E197" s="2">
        <f>COUNTIFS(Tabela1[Country],Tabela4[[#This Row],[National Team]],Tabela1[Rating],"&gt;0")</f>
        <v>0</v>
      </c>
      <c r="F197" s="2"/>
      <c r="G197" s="2"/>
      <c r="H197" s="2"/>
      <c r="I197" t="s">
        <v>254</v>
      </c>
    </row>
    <row r="198" spans="1:9" x14ac:dyDescent="0.3">
      <c r="A198" s="2" t="s">
        <v>89</v>
      </c>
      <c r="B198" s="2" t="e" vm="197">
        <f>IF(ISBLANK(Tabela4[[#This Row],[Flag Link]]), "", _xlfn.IMAGE(Tabela4[[#This Row],[Flag Link]],1,1))</f>
        <v>#VALUE!</v>
      </c>
      <c r="C198" s="2" t="s">
        <v>391</v>
      </c>
      <c r="D198" s="4">
        <f>SUM(Tabela4[[#This Row],[Offensive In-Game Rating]:[Goalie In-Game Rating]])/3</f>
        <v>0</v>
      </c>
      <c r="E198" s="2">
        <f>COUNTIFS(Tabela1[Country],Tabela4[[#This Row],[National Team]],Tabela1[Rating],"&gt;0")</f>
        <v>0</v>
      </c>
      <c r="F198" s="2"/>
      <c r="G198" s="2"/>
      <c r="H198" s="2"/>
      <c r="I198" t="s">
        <v>237</v>
      </c>
    </row>
    <row r="199" spans="1:9" x14ac:dyDescent="0.3">
      <c r="A199" s="2" t="s">
        <v>9</v>
      </c>
      <c r="B199" s="2" t="e" vm="198">
        <f>IF(ISBLANK(Tabela4[[#This Row],[Flag Link]]), "", _xlfn.IMAGE(Tabela4[[#This Row],[Flag Link]],1,1))</f>
        <v>#VALUE!</v>
      </c>
      <c r="C199" s="2" t="s">
        <v>386</v>
      </c>
      <c r="D199" s="4">
        <f>SUM(Tabela4[[#This Row],[Offensive In-Game Rating]:[Goalie In-Game Rating]])/3</f>
        <v>0</v>
      </c>
      <c r="E199" s="2">
        <f>COUNTIFS(Tabela1[Country],Tabela4[[#This Row],[National Team]],Tabela1[Rating],"&gt;0")</f>
        <v>0</v>
      </c>
      <c r="F199" s="2"/>
      <c r="G199" s="2"/>
      <c r="H199" s="2"/>
      <c r="I199" t="s">
        <v>331</v>
      </c>
    </row>
    <row r="200" spans="1:9" x14ac:dyDescent="0.3">
      <c r="A200" s="2" t="s">
        <v>99</v>
      </c>
      <c r="B200" s="2" t="e" vm="199">
        <f>IF(ISBLANK(Tabela4[[#This Row],[Flag Link]]), "", _xlfn.IMAGE(Tabela4[[#This Row],[Flag Link]],1,1))</f>
        <v>#VALUE!</v>
      </c>
      <c r="C200" s="2" t="s">
        <v>388</v>
      </c>
      <c r="D200" s="4">
        <f>SUM(Tabela4[[#This Row],[Offensive In-Game Rating]:[Goalie In-Game Rating]])/3</f>
        <v>0</v>
      </c>
      <c r="E200" s="2">
        <f>COUNTIFS(Tabela1[Country],Tabela4[[#This Row],[National Team]],Tabela1[Rating],"&gt;0")</f>
        <v>0</v>
      </c>
      <c r="F200" s="2"/>
      <c r="G200" s="2"/>
      <c r="H200" s="2"/>
      <c r="I200" t="s">
        <v>251</v>
      </c>
    </row>
    <row r="202" spans="1:9" x14ac:dyDescent="0.3">
      <c r="E202">
        <f>SUM(Tabela4[Total NHL 25 Players])</f>
        <v>0</v>
      </c>
    </row>
  </sheetData>
  <hyperlinks>
    <hyperlink ref="I2" r:id="rId1" xr:uid="{2B876D89-82EB-4EA2-A099-38DCB5A607C0}"/>
    <hyperlink ref="I20" r:id="rId2" xr:uid="{B49CDC07-31E3-4D2F-9E4E-97D45D03A010}"/>
    <hyperlink ref="I26" r:id="rId3" xr:uid="{0F8F2AC6-E210-478D-865E-14A329F4ADFB}"/>
    <hyperlink ref="I32" r:id="rId4" xr:uid="{E1F5EBA9-D101-43CE-829B-BC6D4ABB49D8}"/>
    <hyperlink ref="I177" r:id="rId5" xr:uid="{7B43233A-E36E-494F-8B53-22C51726A7A9}"/>
    <hyperlink ref="I165" r:id="rId6" xr:uid="{CCFCC55C-B5D5-4A81-B8CA-3B841CC3D47E}"/>
    <hyperlink ref="I173" r:id="rId7" xr:uid="{831DC328-5ED3-41FF-AD9B-C2FEBD27C039}"/>
    <hyperlink ref="I187" r:id="rId8" xr:uid="{08CD8A7C-6FFF-4A12-BC7F-43C9F11B2C84}"/>
    <hyperlink ref="I108" r:id="rId9" xr:uid="{B7F1EDA8-2E87-48B6-AA5F-3F0154BAF43A}"/>
    <hyperlink ref="I171" r:id="rId10" xr:uid="{81756C75-3164-4D4F-AD12-C8873979FFB1}"/>
    <hyperlink ref="I91" r:id="rId11" xr:uid="{8C0846A6-CD80-4FF7-A514-CBAB6482798A}"/>
    <hyperlink ref="I106" r:id="rId12" xr:uid="{709435E0-11EC-40BB-8577-BAFC6AF6C35D}"/>
    <hyperlink ref="I110" r:id="rId13" xr:uid="{0ACF3264-FB9D-4742-B58A-1F221A42014E}"/>
    <hyperlink ref="I157" r:id="rId14" xr:uid="{7B1173B3-6E8F-4531-8CC2-588B1D54C42E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Leagues</vt:lpstr>
      <vt:lpstr>National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2025-11-07T12:17:24Z</dcterms:modified>
</cp:coreProperties>
</file>