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C35BA70-D7C5-469A-B388-6ADD6E04F671}" xr6:coauthVersionLast="47" xr6:coauthVersionMax="47" xr10:uidLastSave="{00000000-0000-0000-0000-000000000000}"/>
  <bookViews>
    <workbookView xWindow="-108" yWindow="-108" windowWidth="23256" windowHeight="12720" xr2:uid="{D8806E92-8CE5-4050-9618-0A893FD43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H20" i="1"/>
  <c r="H18" i="1" s="1"/>
  <c r="G20" i="1"/>
  <c r="G18" i="1" s="1"/>
  <c r="F20" i="1"/>
  <c r="F18" i="1" s="1"/>
  <c r="E20" i="1"/>
  <c r="D20" i="1"/>
  <c r="D18" i="1" s="1"/>
  <c r="C20" i="1"/>
  <c r="E11" i="1"/>
  <c r="F11" i="1"/>
  <c r="G11" i="1"/>
  <c r="H11" i="1"/>
  <c r="D11" i="1"/>
  <c r="D13" i="1"/>
  <c r="H13" i="1"/>
  <c r="G13" i="1"/>
  <c r="F13" i="1"/>
  <c r="E13" i="1"/>
  <c r="C13" i="1"/>
  <c r="E4" i="1"/>
  <c r="F4" i="1"/>
  <c r="G4" i="1"/>
  <c r="H4" i="1"/>
  <c r="D4" i="1"/>
  <c r="D6" i="1"/>
  <c r="C6" i="1"/>
  <c r="E6" i="1"/>
  <c r="F6" i="1"/>
  <c r="G6" i="1"/>
  <c r="H6" i="1"/>
</calcChain>
</file>

<file path=xl/sharedStrings.xml><?xml version="1.0" encoding="utf-8"?>
<sst xmlns="http://schemas.openxmlformats.org/spreadsheetml/2006/main" count="48" uniqueCount="31">
  <si>
    <t>NH3</t>
    <phoneticPr fontId="2" type="noConversion"/>
  </si>
  <si>
    <t>比色管</t>
    <phoneticPr fontId="2" type="noConversion"/>
  </si>
  <si>
    <t>标准液投加量（ml）</t>
    <phoneticPr fontId="2" type="noConversion"/>
  </si>
  <si>
    <t>10ml</t>
    <phoneticPr fontId="2" type="noConversion"/>
  </si>
  <si>
    <t>标准溶液浓度C(ug/ml)（mg/l）</t>
    <phoneticPr fontId="2" type="noConversion"/>
  </si>
  <si>
    <t>氨氮量（mg）</t>
    <phoneticPr fontId="2" type="noConversion"/>
  </si>
  <si>
    <t>NO2-</t>
    <phoneticPr fontId="2" type="noConversion"/>
  </si>
  <si>
    <t>亚硝氮含量（mg）</t>
    <phoneticPr fontId="2" type="noConversion"/>
  </si>
  <si>
    <t>NO3-</t>
    <phoneticPr fontId="2" type="noConversion"/>
  </si>
  <si>
    <t>25ml</t>
    <phoneticPr fontId="2" type="noConversion"/>
  </si>
  <si>
    <t>储备液浓度C(ug/ml)（mg/l）</t>
    <phoneticPr fontId="2" type="noConversion"/>
  </si>
  <si>
    <r>
      <t>对应</t>
    </r>
    <r>
      <rPr>
        <sz val="11"/>
        <color rgb="FFFF0000"/>
        <rFont val="等线"/>
        <family val="3"/>
        <charset val="134"/>
        <scheme val="minor"/>
      </rPr>
      <t>硝氮</t>
    </r>
    <r>
      <rPr>
        <sz val="11"/>
        <color theme="1"/>
        <rFont val="等线"/>
        <family val="2"/>
        <charset val="134"/>
        <scheme val="minor"/>
      </rPr>
      <t>浓度（mg/l）</t>
    </r>
    <phoneticPr fontId="2" type="noConversion"/>
  </si>
  <si>
    <r>
      <t>对应</t>
    </r>
    <r>
      <rPr>
        <sz val="11"/>
        <color theme="4"/>
        <rFont val="等线"/>
        <family val="3"/>
        <charset val="134"/>
        <scheme val="minor"/>
      </rPr>
      <t>亚硝氮</t>
    </r>
    <r>
      <rPr>
        <sz val="11"/>
        <color theme="1"/>
        <rFont val="等线"/>
        <family val="2"/>
        <charset val="134"/>
        <scheme val="minor"/>
      </rPr>
      <t>浓度（mg/l）</t>
    </r>
    <phoneticPr fontId="2" type="noConversion"/>
  </si>
  <si>
    <r>
      <t>对应</t>
    </r>
    <r>
      <rPr>
        <sz val="11"/>
        <color theme="4"/>
        <rFont val="等线"/>
        <family val="3"/>
        <charset val="134"/>
        <scheme val="minor"/>
      </rPr>
      <t>氨氮</t>
    </r>
    <r>
      <rPr>
        <sz val="11"/>
        <color theme="1"/>
        <rFont val="等线"/>
        <family val="2"/>
        <charset val="134"/>
        <scheme val="minor"/>
      </rPr>
      <t>浓度（mg/l）</t>
    </r>
    <phoneticPr fontId="2" type="noConversion"/>
  </si>
  <si>
    <t>容量瓶</t>
    <phoneticPr fontId="2" type="noConversion"/>
  </si>
  <si>
    <t>250ml</t>
    <phoneticPr fontId="2" type="noConversion"/>
  </si>
  <si>
    <t>1000ml</t>
    <phoneticPr fontId="2" type="noConversion"/>
  </si>
  <si>
    <t>500ml</t>
    <phoneticPr fontId="2" type="noConversion"/>
  </si>
  <si>
    <t>*6</t>
    <phoneticPr fontId="2" type="noConversion"/>
  </si>
  <si>
    <t>*5</t>
    <phoneticPr fontId="2" type="noConversion"/>
  </si>
  <si>
    <t>酒石酸钾钠</t>
    <phoneticPr fontId="2" type="noConversion"/>
  </si>
  <si>
    <t>0.5ml</t>
    <phoneticPr fontId="2" type="noConversion"/>
  </si>
  <si>
    <t>钠氏试剂</t>
    <phoneticPr fontId="2" type="noConversion"/>
  </si>
  <si>
    <t>420nm</t>
    <phoneticPr fontId="2" type="noConversion"/>
  </si>
  <si>
    <t>波长测定</t>
    <phoneticPr fontId="2" type="noConversion"/>
  </si>
  <si>
    <t>显色剂</t>
    <phoneticPr fontId="2" type="noConversion"/>
  </si>
  <si>
    <t>540nm</t>
    <phoneticPr fontId="2" type="noConversion"/>
  </si>
  <si>
    <t>盐酸</t>
    <phoneticPr fontId="2" type="noConversion"/>
  </si>
  <si>
    <t>1ml</t>
    <phoneticPr fontId="2" type="noConversion"/>
  </si>
  <si>
    <t>氨基磺酸</t>
    <phoneticPr fontId="2" type="noConversion"/>
  </si>
  <si>
    <t>0.1ml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</si>
</sst>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4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95C3-0C26-491A-9112-E5F97E921BFD}">
  <dimension ref="A1:J21"/>
  <sheetViews>
    <sheetView tabSelected="1" zoomScale="85" zoomScaleNormal="85" workbookViewId="0">
      <selection activeCell="G14" sqref="G14"/>
    </sheetView>
  </sheetViews>
  <sheetFormatPr defaultRowHeight="13.8" x14ac:dyDescent="0.25"/>
  <cols>
    <col min="1" max="1" width="5" customWidth="1"/>
    <col min="2" max="2" width="15.21875" customWidth="1"/>
    <col min="3" max="8" width="8.109375" customWidth="1"/>
    <col min="9" max="9" width="6.21875" customWidth="1"/>
    <col min="10" max="10" width="6.109375" customWidth="1"/>
  </cols>
  <sheetData>
    <row r="1" spans="1:10" s="1" customFormat="1" ht="28.05" customHeight="1" x14ac:dyDescent="0.25">
      <c r="A1" s="17" t="s">
        <v>0</v>
      </c>
      <c r="B1" s="11" t="s">
        <v>4</v>
      </c>
      <c r="C1" s="3"/>
      <c r="D1" s="3"/>
      <c r="E1" s="3" t="s">
        <v>1</v>
      </c>
      <c r="F1" s="3"/>
      <c r="G1" s="3"/>
      <c r="H1" s="4"/>
    </row>
    <row r="2" spans="1:10" s="1" customFormat="1" ht="28.05" customHeight="1" x14ac:dyDescent="0.25">
      <c r="A2" s="18"/>
      <c r="B2" s="2">
        <v>10</v>
      </c>
      <c r="C2" s="2"/>
      <c r="D2" s="2"/>
      <c r="E2" s="13" t="s">
        <v>3</v>
      </c>
      <c r="F2" s="2" t="s">
        <v>18</v>
      </c>
      <c r="G2" s="2"/>
      <c r="H2" s="5"/>
      <c r="I2" s="1" t="s">
        <v>14</v>
      </c>
      <c r="J2" s="1" t="s">
        <v>16</v>
      </c>
    </row>
    <row r="3" spans="1:10" s="1" customFormat="1" ht="28.05" customHeight="1" x14ac:dyDescent="0.25">
      <c r="A3" s="18"/>
      <c r="B3" s="2"/>
      <c r="C3" s="2"/>
      <c r="D3" s="2"/>
      <c r="E3" s="2"/>
      <c r="F3" s="2"/>
      <c r="G3" s="2"/>
      <c r="H3" s="5"/>
      <c r="I3" s="1" t="s">
        <v>14</v>
      </c>
      <c r="J3" s="1" t="s">
        <v>17</v>
      </c>
    </row>
    <row r="4" spans="1:10" s="1" customFormat="1" ht="28.05" customHeight="1" x14ac:dyDescent="0.25">
      <c r="A4" s="18"/>
      <c r="B4" s="2" t="s">
        <v>2</v>
      </c>
      <c r="C4" s="14">
        <v>0</v>
      </c>
      <c r="D4" s="14">
        <f>D6/$B$2*1000</f>
        <v>0.1</v>
      </c>
      <c r="E4" s="14">
        <f t="shared" ref="E4:H4" si="0">E6/$B$2*1000</f>
        <v>0.2</v>
      </c>
      <c r="F4" s="14">
        <f t="shared" si="0"/>
        <v>0.4</v>
      </c>
      <c r="G4" s="14">
        <f t="shared" si="0"/>
        <v>0.8</v>
      </c>
      <c r="H4" s="15">
        <f t="shared" si="0"/>
        <v>1.2000000000000002</v>
      </c>
      <c r="I4" s="1" t="s">
        <v>20</v>
      </c>
      <c r="J4" s="1" t="s">
        <v>21</v>
      </c>
    </row>
    <row r="5" spans="1:10" s="1" customFormat="1" ht="28.05" customHeight="1" x14ac:dyDescent="0.25">
      <c r="A5" s="18"/>
      <c r="B5" s="2" t="s">
        <v>13</v>
      </c>
      <c r="C5" s="8">
        <v>0</v>
      </c>
      <c r="D5" s="8">
        <v>0.1</v>
      </c>
      <c r="E5" s="8">
        <v>0.2</v>
      </c>
      <c r="F5" s="8">
        <v>0.4</v>
      </c>
      <c r="G5" s="8">
        <v>0.8</v>
      </c>
      <c r="H5" s="9">
        <v>1.2</v>
      </c>
      <c r="I5" s="1" t="s">
        <v>22</v>
      </c>
      <c r="J5" s="1" t="s">
        <v>21</v>
      </c>
    </row>
    <row r="6" spans="1:10" s="1" customFormat="1" ht="28.05" customHeight="1" thickBot="1" x14ac:dyDescent="0.3">
      <c r="A6" s="19"/>
      <c r="B6" s="6" t="s">
        <v>5</v>
      </c>
      <c r="C6" s="6">
        <f>C5*10*0.001</f>
        <v>0</v>
      </c>
      <c r="D6" s="6">
        <f>D5*10*0.001</f>
        <v>1E-3</v>
      </c>
      <c r="E6" s="6">
        <f t="shared" ref="E6:H6" si="1">E5*10*0.001</f>
        <v>2E-3</v>
      </c>
      <c r="F6" s="6">
        <f t="shared" si="1"/>
        <v>4.0000000000000001E-3</v>
      </c>
      <c r="G6" s="6">
        <f t="shared" si="1"/>
        <v>8.0000000000000002E-3</v>
      </c>
      <c r="H6" s="7">
        <f t="shared" si="1"/>
        <v>1.2E-2</v>
      </c>
      <c r="I6" s="1" t="s">
        <v>24</v>
      </c>
      <c r="J6" s="1" t="s">
        <v>23</v>
      </c>
    </row>
    <row r="7" spans="1:10" ht="28.05" customHeight="1" thickBot="1" x14ac:dyDescent="0.3"/>
    <row r="8" spans="1:10" ht="28.05" customHeight="1" x14ac:dyDescent="0.25">
      <c r="A8" s="17" t="s">
        <v>6</v>
      </c>
      <c r="B8" s="11" t="s">
        <v>4</v>
      </c>
      <c r="C8" s="3"/>
      <c r="D8" s="3"/>
      <c r="E8" s="3" t="s">
        <v>1</v>
      </c>
      <c r="F8" s="3"/>
      <c r="G8" s="3"/>
      <c r="H8" s="4"/>
    </row>
    <row r="9" spans="1:10" ht="28.05" customHeight="1" x14ac:dyDescent="0.25">
      <c r="A9" s="18"/>
      <c r="B9" s="2">
        <v>1</v>
      </c>
      <c r="C9" s="2"/>
      <c r="D9" s="2"/>
      <c r="E9" s="13" t="s">
        <v>3</v>
      </c>
      <c r="F9" s="2" t="s">
        <v>18</v>
      </c>
      <c r="G9" s="2"/>
      <c r="H9" s="5"/>
    </row>
    <row r="10" spans="1:10" ht="28.05" customHeight="1" x14ac:dyDescent="0.25">
      <c r="A10" s="18"/>
      <c r="B10" s="2"/>
      <c r="C10" s="2"/>
      <c r="D10" s="2"/>
      <c r="E10" s="2"/>
      <c r="F10" s="2"/>
      <c r="G10" s="2"/>
      <c r="H10" s="5"/>
      <c r="I10" s="1" t="s">
        <v>14</v>
      </c>
      <c r="J10" s="1" t="s">
        <v>16</v>
      </c>
    </row>
    <row r="11" spans="1:10" ht="28.05" customHeight="1" x14ac:dyDescent="0.25">
      <c r="A11" s="18"/>
      <c r="B11" s="2" t="s">
        <v>2</v>
      </c>
      <c r="C11" s="14">
        <v>0</v>
      </c>
      <c r="D11" s="14">
        <f>D13/$B$9*1000</f>
        <v>0.2</v>
      </c>
      <c r="E11" s="14">
        <f t="shared" ref="E11:H11" si="2">E13/$B$9*1000</f>
        <v>0.4</v>
      </c>
      <c r="F11" s="14">
        <f t="shared" si="2"/>
        <v>0.8</v>
      </c>
      <c r="G11" s="14">
        <f t="shared" si="2"/>
        <v>1.2</v>
      </c>
      <c r="H11" s="14">
        <f t="shared" si="2"/>
        <v>1.6</v>
      </c>
      <c r="I11" s="1" t="s">
        <v>14</v>
      </c>
      <c r="J11" s="1" t="s">
        <v>15</v>
      </c>
    </row>
    <row r="12" spans="1:10" ht="28.05" customHeight="1" x14ac:dyDescent="0.25">
      <c r="A12" s="18"/>
      <c r="B12" s="2" t="s">
        <v>12</v>
      </c>
      <c r="C12" s="8">
        <v>0</v>
      </c>
      <c r="D12" s="8">
        <v>0.02</v>
      </c>
      <c r="E12" s="8">
        <v>0.04</v>
      </c>
      <c r="F12" s="8">
        <v>0.08</v>
      </c>
      <c r="G12" s="8">
        <v>0.12</v>
      </c>
      <c r="H12" s="9">
        <v>0.16</v>
      </c>
      <c r="I12" t="s">
        <v>25</v>
      </c>
      <c r="J12" t="s">
        <v>21</v>
      </c>
    </row>
    <row r="13" spans="1:10" ht="28.05" customHeight="1" thickBot="1" x14ac:dyDescent="0.3">
      <c r="A13" s="19"/>
      <c r="B13" s="6" t="s">
        <v>7</v>
      </c>
      <c r="C13" s="6">
        <f>C12*10*0.001</f>
        <v>0</v>
      </c>
      <c r="D13" s="6">
        <f>D12*10*0.001</f>
        <v>2.0000000000000001E-4</v>
      </c>
      <c r="E13" s="6">
        <f t="shared" ref="E13" si="3">E12*10*0.001</f>
        <v>4.0000000000000002E-4</v>
      </c>
      <c r="F13" s="6">
        <f t="shared" ref="F13" si="4">F12*10*0.001</f>
        <v>8.0000000000000004E-4</v>
      </c>
      <c r="G13" s="6">
        <f t="shared" ref="G13" si="5">G12*10*0.001</f>
        <v>1.1999999999999999E-3</v>
      </c>
      <c r="H13" s="7">
        <f t="shared" ref="H13" si="6">H12*10*0.001</f>
        <v>1.6000000000000001E-3</v>
      </c>
      <c r="I13" s="1" t="s">
        <v>24</v>
      </c>
      <c r="J13" s="1" t="s">
        <v>26</v>
      </c>
    </row>
    <row r="14" spans="1:10" ht="28.05" customHeight="1" thickBot="1" x14ac:dyDescent="0.3"/>
    <row r="15" spans="1:10" ht="28.05" customHeight="1" x14ac:dyDescent="0.25">
      <c r="A15" s="17" t="s">
        <v>8</v>
      </c>
      <c r="B15" s="10" t="s">
        <v>10</v>
      </c>
      <c r="C15" s="3"/>
      <c r="D15" s="3"/>
      <c r="E15" s="3" t="s">
        <v>1</v>
      </c>
      <c r="F15" s="3"/>
      <c r="G15" s="3"/>
      <c r="H15" s="4"/>
    </row>
    <row r="16" spans="1:10" ht="28.05" customHeight="1" x14ac:dyDescent="0.25">
      <c r="A16" s="18"/>
      <c r="B16" s="2">
        <v>100</v>
      </c>
      <c r="C16" s="2"/>
      <c r="D16" s="2"/>
      <c r="E16" s="12" t="s">
        <v>9</v>
      </c>
      <c r="F16" s="2" t="s">
        <v>19</v>
      </c>
      <c r="G16" s="2"/>
      <c r="H16" s="5"/>
      <c r="I16" s="1" t="s">
        <v>14</v>
      </c>
      <c r="J16" s="1" t="s">
        <v>16</v>
      </c>
    </row>
    <row r="17" spans="1:10" ht="28.05" customHeight="1" x14ac:dyDescent="0.25">
      <c r="A17" s="18"/>
      <c r="B17" s="2"/>
      <c r="C17" s="2"/>
      <c r="D17" s="2"/>
      <c r="E17" s="2"/>
      <c r="F17" s="2"/>
      <c r="G17" s="2"/>
      <c r="H17" s="5"/>
      <c r="I17" s="1" t="s">
        <v>27</v>
      </c>
      <c r="J17" s="1" t="s">
        <v>28</v>
      </c>
    </row>
    <row r="18" spans="1:10" ht="28.05" customHeight="1" x14ac:dyDescent="0.25">
      <c r="A18" s="18"/>
      <c r="B18" s="2" t="s">
        <v>2</v>
      </c>
      <c r="C18" s="14">
        <v>0</v>
      </c>
      <c r="D18" s="14">
        <f>D20/$B$16*1000</f>
        <v>0.05</v>
      </c>
      <c r="E18" s="14">
        <f t="shared" ref="E18:H18" si="7">E20/$B$16*1000</f>
        <v>0.1</v>
      </c>
      <c r="F18" s="14">
        <f t="shared" si="7"/>
        <v>0.2</v>
      </c>
      <c r="G18" s="14">
        <f t="shared" si="7"/>
        <v>0.4</v>
      </c>
      <c r="H18" s="14">
        <f t="shared" si="7"/>
        <v>0.8</v>
      </c>
      <c r="I18" s="16" t="s">
        <v>29</v>
      </c>
      <c r="J18" s="1" t="s">
        <v>30</v>
      </c>
    </row>
    <row r="19" spans="1:10" ht="28.05" customHeight="1" x14ac:dyDescent="0.25">
      <c r="A19" s="18"/>
      <c r="B19" s="2" t="s">
        <v>11</v>
      </c>
      <c r="C19" s="8">
        <v>0</v>
      </c>
      <c r="D19" s="8">
        <v>0.2</v>
      </c>
      <c r="E19" s="8">
        <v>0.4</v>
      </c>
      <c r="F19" s="8">
        <v>0.8</v>
      </c>
      <c r="G19" s="8">
        <v>1.6</v>
      </c>
      <c r="H19" s="9">
        <v>3.2</v>
      </c>
    </row>
    <row r="20" spans="1:10" ht="28.05" customHeight="1" thickBot="1" x14ac:dyDescent="0.3">
      <c r="A20" s="19"/>
      <c r="B20" s="6" t="s">
        <v>7</v>
      </c>
      <c r="C20" s="6">
        <f>C19*10*0.001</f>
        <v>0</v>
      </c>
      <c r="D20" s="6">
        <f>D19*25*0.001</f>
        <v>5.0000000000000001E-3</v>
      </c>
      <c r="E20" s="6">
        <f>E19*25*0.001</f>
        <v>0.01</v>
      </c>
      <c r="F20" s="6">
        <f>F19*25*0.001</f>
        <v>0.02</v>
      </c>
      <c r="G20" s="6">
        <f>G19*25*0.001</f>
        <v>0.04</v>
      </c>
      <c r="H20" s="6">
        <f>H19*25*0.001</f>
        <v>0.08</v>
      </c>
    </row>
    <row r="21" spans="1:10" ht="25.05" customHeight="1" x14ac:dyDescent="0.25"/>
  </sheetData>
  <mergeCells count="3">
    <mergeCell ref="A1:A6"/>
    <mergeCell ref="A8:A13"/>
    <mergeCell ref="A15:A20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2022-09-07T06:09:38Z</cp:lastPrinted>
  <dcterms:created xsi:type="dcterms:W3CDTF">2022-09-06T14:02:28Z</dcterms:created>
  <dcterms:modified xsi:type="dcterms:W3CDTF">2022-09-07T06:12:23Z</dcterms:modified>
</cp:coreProperties>
</file>