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ИЦ\test task\"/>
    </mc:Choice>
  </mc:AlternateContent>
  <bookViews>
    <workbookView xWindow="0" yWindow="0" windowWidth="20490" windowHeight="7755" tabRatio="679" activeTab="3"/>
  </bookViews>
  <sheets>
    <sheet name="Template" sheetId="9" r:id="rId1"/>
    <sheet name="Report " sheetId="11" r:id="rId2"/>
    <sheet name="TestCases" sheetId="12" r:id="rId3"/>
    <sheet name="BugReport" sheetId="1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3" l="1"/>
  <c r="D7" i="9"/>
  <c r="D14" i="11" l="1"/>
  <c r="M14" i="11"/>
  <c r="K14" i="11"/>
  <c r="J14" i="11"/>
  <c r="E14" i="11"/>
  <c r="M13" i="11"/>
  <c r="K13" i="11"/>
  <c r="J13" i="11"/>
  <c r="E13" i="11"/>
  <c r="M12" i="11"/>
  <c r="F13" i="11" s="1"/>
  <c r="K12" i="11"/>
  <c r="J12" i="11"/>
  <c r="E12" i="11"/>
  <c r="M11" i="11"/>
  <c r="G15" i="11" s="1"/>
  <c r="K11" i="11"/>
  <c r="J11" i="11"/>
  <c r="E11" i="11"/>
  <c r="M10" i="11"/>
  <c r="K10" i="11"/>
  <c r="J10" i="11"/>
  <c r="E10" i="11"/>
  <c r="M9" i="11"/>
  <c r="F10" i="11" s="1"/>
  <c r="K9" i="11"/>
  <c r="J9" i="11"/>
  <c r="E9" i="11"/>
  <c r="M8" i="11"/>
  <c r="J8" i="11"/>
  <c r="E8" i="11"/>
  <c r="M7" i="11"/>
  <c r="J7" i="11"/>
  <c r="M6" i="11"/>
  <c r="F7" i="11" s="1"/>
  <c r="J6" i="11"/>
  <c r="M5" i="11"/>
  <c r="F6" i="11" s="1"/>
  <c r="M14" i="9"/>
  <c r="F15" i="9" s="1"/>
  <c r="K14" i="9"/>
  <c r="J14" i="9"/>
  <c r="E14" i="9"/>
  <c r="G14" i="9" s="1"/>
  <c r="D14" i="9"/>
  <c r="M13" i="9"/>
  <c r="F14" i="9" s="1"/>
  <c r="H14" i="9" s="1"/>
  <c r="K13" i="9"/>
  <c r="J13" i="9"/>
  <c r="E13" i="9"/>
  <c r="G13" i="9" s="1"/>
  <c r="D13" i="9"/>
  <c r="F13" i="9" s="1"/>
  <c r="M12" i="9"/>
  <c r="N12" i="9" s="1"/>
  <c r="K12" i="9"/>
  <c r="J12" i="9"/>
  <c r="E12" i="9"/>
  <c r="D12" i="9"/>
  <c r="M11" i="9"/>
  <c r="G15" i="9" s="1"/>
  <c r="K11" i="9"/>
  <c r="J11" i="9"/>
  <c r="E11" i="9"/>
  <c r="D11" i="9"/>
  <c r="F11" i="9" s="1"/>
  <c r="M10" i="9"/>
  <c r="K10" i="9"/>
  <c r="J10" i="9"/>
  <c r="E10" i="9"/>
  <c r="D10" i="9"/>
  <c r="M9" i="9"/>
  <c r="F10" i="9" s="1"/>
  <c r="K9" i="9"/>
  <c r="J9" i="9"/>
  <c r="E9" i="9"/>
  <c r="D9" i="9"/>
  <c r="M8" i="9"/>
  <c r="F9" i="9" s="1"/>
  <c r="J8" i="9"/>
  <c r="E8" i="9"/>
  <c r="D8" i="9"/>
  <c r="M7" i="9"/>
  <c r="J7" i="9"/>
  <c r="M6" i="9"/>
  <c r="J6" i="9"/>
  <c r="D6" i="9"/>
  <c r="M5" i="9"/>
  <c r="F6" i="9" s="1"/>
  <c r="H6" i="9" s="1"/>
  <c r="D5" i="9"/>
  <c r="G10" i="9" l="1"/>
  <c r="N6" i="9"/>
  <c r="H10" i="9"/>
  <c r="F12" i="9"/>
  <c r="G9" i="9"/>
  <c r="H9" i="9" s="1"/>
  <c r="N11" i="9"/>
  <c r="G12" i="9"/>
  <c r="H6" i="11"/>
  <c r="G12" i="11"/>
  <c r="G10" i="11"/>
  <c r="H10" i="11" s="1"/>
  <c r="F12" i="11"/>
  <c r="H12" i="11" s="1"/>
  <c r="N10" i="11"/>
  <c r="G9" i="11"/>
  <c r="G14" i="11"/>
  <c r="F11" i="11"/>
  <c r="H11" i="11" s="1"/>
  <c r="N12" i="11"/>
  <c r="G13" i="11"/>
  <c r="F14" i="11"/>
  <c r="H7" i="11"/>
  <c r="N14" i="11"/>
  <c r="G11" i="11"/>
  <c r="O12" i="11"/>
  <c r="O13" i="11"/>
  <c r="N6" i="11"/>
  <c r="F9" i="11"/>
  <c r="F8" i="11"/>
  <c r="H8" i="11" s="1"/>
  <c r="O10" i="11"/>
  <c r="O14" i="11"/>
  <c r="N7" i="11"/>
  <c r="N9" i="11"/>
  <c r="N13" i="11"/>
  <c r="O9" i="11"/>
  <c r="N11" i="11"/>
  <c r="H13" i="11"/>
  <c r="F15" i="11"/>
  <c r="N8" i="11"/>
  <c r="O11" i="11"/>
  <c r="G11" i="9"/>
  <c r="H11" i="9" s="1"/>
  <c r="O12" i="9"/>
  <c r="N7" i="9"/>
  <c r="O9" i="9"/>
  <c r="O13" i="9"/>
  <c r="N14" i="9"/>
  <c r="N9" i="9"/>
  <c r="N13" i="9"/>
  <c r="F8" i="9"/>
  <c r="H8" i="9" s="1"/>
  <c r="O10" i="9"/>
  <c r="O14" i="9"/>
  <c r="N8" i="9"/>
  <c r="N10" i="9"/>
  <c r="F7" i="9"/>
  <c r="H7" i="9" s="1"/>
  <c r="H13" i="9"/>
  <c r="O11" i="9"/>
  <c r="H12" i="9" l="1"/>
  <c r="H14" i="11"/>
  <c r="H9" i="11"/>
</calcChain>
</file>

<file path=xl/sharedStrings.xml><?xml version="1.0" encoding="utf-8"?>
<sst xmlns="http://schemas.openxmlformats.org/spreadsheetml/2006/main" count="285" uniqueCount="178">
  <si>
    <t>1Q20</t>
  </si>
  <si>
    <t>2Q19</t>
  </si>
  <si>
    <t>3Q19</t>
  </si>
  <si>
    <t>1Q19</t>
  </si>
  <si>
    <t>1Q18</t>
  </si>
  <si>
    <t>4Q17</t>
  </si>
  <si>
    <t>3Q18</t>
  </si>
  <si>
    <t>3Q20</t>
  </si>
  <si>
    <t>2Q18</t>
  </si>
  <si>
    <t>2Q20</t>
  </si>
  <si>
    <t>4Q19</t>
  </si>
  <si>
    <t>4Q18</t>
  </si>
  <si>
    <t>Dates</t>
  </si>
  <si>
    <t>10/01/2017 - 12/31/2017</t>
  </si>
  <si>
    <t>01/01/2018 - 03/31/2018</t>
  </si>
  <si>
    <t>04/01/2018 - 06/30/2018</t>
  </si>
  <si>
    <t>07/01/2018 - 09/30/2018</t>
  </si>
  <si>
    <t>10/01/2018 - 12/31/2018</t>
  </si>
  <si>
    <t>01/01/2019 - 03/31/2019</t>
  </si>
  <si>
    <t>04/01/2019 - 06/30/2019</t>
  </si>
  <si>
    <t>07/01/2019 - 09/30/2019</t>
  </si>
  <si>
    <t>10/01/2019 - 12/31/2019</t>
  </si>
  <si>
    <t>01/01/2020 - 03/31/2020</t>
  </si>
  <si>
    <t>04/01/2020 - 06/30/2020</t>
  </si>
  <si>
    <t>07/01/2020 - 09/30/2020</t>
  </si>
  <si>
    <t>Forecast (Q/Q)</t>
  </si>
  <si>
    <t>Forecast (Y/Y)</t>
  </si>
  <si>
    <t>Total Rev</t>
  </si>
  <si>
    <t>Total Rev Q/Q</t>
  </si>
  <si>
    <t>Total Rev Y/Y</t>
  </si>
  <si>
    <t>Квартал</t>
  </si>
  <si>
    <t>-1.20%</t>
  </si>
  <si>
    <t>40Q17</t>
  </si>
  <si>
    <t>Quarter Data</t>
  </si>
  <si>
    <t xml:space="preserve">Quarter </t>
  </si>
  <si>
    <t xml:space="preserve">Customer Data </t>
  </si>
  <si>
    <t>Customer Data</t>
  </si>
  <si>
    <t>Index</t>
  </si>
  <si>
    <t>Sales Index  Q/Q</t>
  </si>
  <si>
    <t>Sales Index Y/Y</t>
  </si>
  <si>
    <t xml:space="preserve">Actual vs. Forecast </t>
  </si>
  <si>
    <t>Metrics</t>
  </si>
  <si>
    <t>Rev</t>
  </si>
  <si>
    <t>Metics 1</t>
  </si>
  <si>
    <t>Metrics 2</t>
  </si>
  <si>
    <t>Metrics 3</t>
  </si>
  <si>
    <t xml:space="preserve">Metrics 4 </t>
  </si>
  <si>
    <t>Metrics 5</t>
  </si>
  <si>
    <t>Metric</t>
  </si>
  <si>
    <t xml:space="preserve">rev </t>
  </si>
  <si>
    <t>Index  Q/Q</t>
  </si>
  <si>
    <t>Build №:</t>
  </si>
  <si>
    <t>Blocker</t>
  </si>
  <si>
    <t>Critical</t>
  </si>
  <si>
    <t>Major</t>
  </si>
  <si>
    <t>Minor</t>
  </si>
  <si>
    <t>Trivial</t>
  </si>
  <si>
    <t>ID</t>
  </si>
  <si>
    <t>Bug Report</t>
  </si>
  <si>
    <t>Modul</t>
  </si>
  <si>
    <t>Summary</t>
  </si>
  <si>
    <t>Description</t>
  </si>
  <si>
    <t>Attachments</t>
  </si>
  <si>
    <t>Severity</t>
  </si>
  <si>
    <t>Priority</t>
  </si>
  <si>
    <t>Comments</t>
  </si>
  <si>
    <t>Zhanna Smirnova</t>
  </si>
  <si>
    <t>Tester</t>
  </si>
  <si>
    <t>Bugs</t>
  </si>
  <si>
    <t>Date:08.09.2020-10.09.2020</t>
  </si>
  <si>
    <t>Precondition</t>
  </si>
  <si>
    <t>Total</t>
  </si>
  <si>
    <t xml:space="preserve">Environment: 
</t>
  </si>
  <si>
    <t>Windows 10</t>
  </si>
  <si>
    <t>Sheet Report</t>
  </si>
  <si>
    <t>Change the font in row 3 of column F to Arial 9 size</t>
  </si>
  <si>
    <t>Low</t>
  </si>
  <si>
    <t>The word "Quarter" is displayed in Russian in row 3 of column A</t>
  </si>
  <si>
    <r>
      <t xml:space="preserve">Steps to reproduce:
</t>
    </r>
    <r>
      <rPr>
        <i/>
        <sz val="10"/>
        <color rgb="FF000000"/>
        <rFont val="Arial"/>
        <family val="2"/>
        <charset val="204"/>
      </rPr>
      <t>1. Open Sheet "Report"
2. Pay attention to row 1 column А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word "Quarter" is displayed in Russian in row 3 of column A</t>
    </r>
    <r>
      <rPr>
        <b/>
        <i/>
        <sz val="10"/>
        <color rgb="FF000000"/>
        <rFont val="Arial"/>
        <family val="2"/>
        <charset val="204"/>
      </rPr>
      <t xml:space="preserve">
Expected result: T</t>
    </r>
    <r>
      <rPr>
        <i/>
        <sz val="10"/>
        <color rgb="FF000000"/>
        <rFont val="Arial"/>
        <family val="2"/>
        <charset val="204"/>
      </rPr>
      <t>he word "Quarter" is displayed in English in row 3 of column A</t>
    </r>
  </si>
  <si>
    <r>
      <t xml:space="preserve">Steps to reproduce:
</t>
    </r>
    <r>
      <rPr>
        <i/>
        <sz val="10"/>
        <color rgb="FF000000"/>
        <rFont val="Arial"/>
        <family val="2"/>
        <charset val="204"/>
      </rPr>
      <t>1. Open Sheet "Report"
2. Pay attention to row 3 column F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font in row 3 of column F to Verdana and size 9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font in row 3 of column F to Arial and size 9</t>
    </r>
  </si>
  <si>
    <t>https://photos.app.goo.gl/U56Wp7FXowdaZ6TG9</t>
  </si>
  <si>
    <t>https://photos.app.goo.gl/DQaxMLHbERhmMEZm6</t>
  </si>
  <si>
    <t>Medium</t>
  </si>
  <si>
    <t>Align rows from 5 to 8 in column M to the center</t>
  </si>
  <si>
    <r>
      <t xml:space="preserve">Steps to reproduce:
</t>
    </r>
    <r>
      <rPr>
        <i/>
        <sz val="10"/>
        <color rgb="FF000000"/>
        <rFont val="Arial"/>
        <family val="2"/>
        <charset val="204"/>
      </rPr>
      <t>1.Open Sheet "Report"
2. Pay attention to rows from 5 to 8 in column M.</t>
    </r>
    <r>
      <rPr>
        <b/>
        <i/>
        <sz val="10"/>
        <color rgb="FF000000"/>
        <rFont val="Arial"/>
        <family val="2"/>
        <charset val="204"/>
      </rPr>
      <t xml:space="preserve"> 
Actual result: </t>
    </r>
    <r>
      <rPr>
        <i/>
        <sz val="10"/>
        <color rgb="FF000000"/>
        <rFont val="Arial"/>
        <family val="2"/>
        <charset val="204"/>
      </rPr>
      <t xml:space="preserve">Align content rows from 5 to 8 in column M to the left
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 xml:space="preserve">Align content rows from 5 to 8 in column M to the center </t>
    </r>
  </si>
  <si>
    <t>https://photos.app.goo.gl/m8Ehor3nHxCdMetj9</t>
  </si>
  <si>
    <t>Align row 2 column A and B to the center</t>
  </si>
  <si>
    <t>Align row 2 column C and G to the center</t>
  </si>
  <si>
    <r>
      <t xml:space="preserve">Steps to reproduce:
</t>
    </r>
    <r>
      <rPr>
        <i/>
        <sz val="10"/>
        <color rgb="FF000000"/>
        <rFont val="Arial"/>
        <family val="2"/>
        <charset val="204"/>
      </rPr>
      <t xml:space="preserve">1.Open Sheet "Report"
2. Pay attention to row 2 from columns A and B. 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 xml:space="preserve">Align content to row 2 from columns A and B to the left. 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 xml:space="preserve">Align content to row 2 from columns A and B to the center. </t>
    </r>
  </si>
  <si>
    <r>
      <t xml:space="preserve">Steps to reproduce:
</t>
    </r>
    <r>
      <rPr>
        <i/>
        <sz val="10"/>
        <color rgb="FF000000"/>
        <rFont val="Arial"/>
        <family val="2"/>
        <charset val="204"/>
      </rPr>
      <t xml:space="preserve">1.Open Sheet "Report"
2. Pay attention to row 2 from columns C and G. 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 xml:space="preserve">Align content to row 2 from columns C and G to the left. 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 xml:space="preserve">Align content to row 2 from columns C and G to the center. </t>
    </r>
  </si>
  <si>
    <t>https://photos.app.goo.gl/aj6XUFbcAFecEamH8</t>
  </si>
  <si>
    <t>https://photos.app.goo.gl/o2UnHcRdWAVGu4196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</si>
  <si>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row 4 from columns A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Indicated quarter 40Q17 in row 4 of column A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Indicated quarter 4Q17 in row 4 of column A</t>
    </r>
  </si>
  <si>
    <t>https://photos.app.goo.gl/VDfheho8HheypTdS7</t>
  </si>
  <si>
    <t>High</t>
  </si>
  <si>
    <t>Change the name in row 3 of column D</t>
  </si>
  <si>
    <t>https://photos.app.goo.gl/2rTdENJA2hFyPPJu9</t>
  </si>
  <si>
    <t>https://photos.app.goo.gl/89MLsut44o2bCmdeA</t>
  </si>
  <si>
    <t>Delete column P with the content of Metrics 5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</si>
  <si>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row 3 from column D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content in row 3 of column D indicate "Index  Q/Q"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content in row 3 of column D indicate "Sales Index  Q/Q"</t>
    </r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</si>
  <si>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column P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column P displays an unnecessary information "Metrics 5"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Deleted column P with the content of Metrics 5</t>
    </r>
  </si>
  <si>
    <t>https://photos.app.goo.gl/DagzPhq7RHSFQG4h8</t>
  </si>
  <si>
    <t>https://photos.app.goo.gl/4pwpa212o18SoxbT7</t>
  </si>
  <si>
    <t>https://photos.app.goo.gl/JaBaeUMGefkxeLEp7</t>
  </si>
  <si>
    <t>https://photos.app.goo.gl/sp4iKgp3Ra8VCqsRA</t>
  </si>
  <si>
    <t>The width column L specified is 44.29 mm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</si>
  <si>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column L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width column L specified is 44.29 mm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width column L specified is 20.57 mm</t>
    </r>
  </si>
  <si>
    <t>The width column D specified is 10 mm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</si>
  <si>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column D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width column D specified is 10 mm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width column D specified is 9.57 mm</t>
    </r>
  </si>
  <si>
    <t>https://photos.app.goo.gl/yqH7Fdjg6tiXcCB78</t>
  </si>
  <si>
    <t>https://photos.app.goo.gl/jZqWj9aQr7wudWYx8</t>
  </si>
  <si>
    <t>TestCases</t>
  </si>
  <si>
    <r>
      <t xml:space="preserve">Steps:
</t>
    </r>
    <r>
      <rPr>
        <i/>
        <sz val="10"/>
        <color rgb="FF000000"/>
        <rFont val="Arial"/>
        <family val="2"/>
        <charset val="204"/>
      </rPr>
      <t>1. Open Sheet "Report"
2.Selected column D</t>
    </r>
    <r>
      <rPr>
        <b/>
        <i/>
        <sz val="10"/>
        <color rgb="FF000000"/>
        <rFont val="Arial"/>
        <family val="2"/>
        <charset val="204"/>
      </rPr>
      <t xml:space="preserve">
</t>
    </r>
    <r>
      <rPr>
        <i/>
        <sz val="10"/>
        <color rgb="FF000000"/>
        <rFont val="Arial"/>
        <family val="2"/>
        <charset val="204"/>
      </rPr>
      <t>3.Right - click and select the "column width" in context menu</t>
    </r>
    <r>
      <rPr>
        <b/>
        <i/>
        <sz val="10"/>
        <color rgb="FF000000"/>
        <rFont val="Arial"/>
        <family val="2"/>
        <charset val="204"/>
      </rPr>
      <t xml:space="preserve">
</t>
    </r>
  </si>
  <si>
    <t>Result</t>
  </si>
  <si>
    <t>Displayed a form with the value width  column</t>
  </si>
  <si>
    <t>Check the width of the column</t>
  </si>
  <si>
    <t>Sheet "Report"</t>
  </si>
  <si>
    <t>Change the name in row 2 of columns L to P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</si>
  <si>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row 2 from columns I to P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content in row 2 of columns I to P indicate "Metric"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content in row 2 of columns I to P indicate "Metrics"</t>
    </r>
  </si>
  <si>
    <t>https://photos.app.goo.gl/ksWy3sYDoXrYSefx7</t>
  </si>
  <si>
    <t>https://photos.app.goo.gl/KquKDCGpGtikUuvw7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</si>
  <si>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cell H2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fill color the background of cell H2 is RGB (242,220,219)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fill color the background of cell H2 is RGB (230,184,183)</t>
    </r>
  </si>
  <si>
    <t>https://photos.app.goo.gl/Ad544NEDQUVnNaBA9</t>
  </si>
  <si>
    <t>https://photos.app.goo.gl/FcUVagdSVcEp4foU7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</si>
  <si>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cell k3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border of cell K3 left and right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border of cell K3 top and bottom</t>
    </r>
  </si>
  <si>
    <t>https://photos.app.goo.gl/J6xKjWkyudrPy6Do6</t>
  </si>
  <si>
    <t>https://photos.app.goo.gl/PMqRYYm5kpZL82EXA</t>
  </si>
  <si>
    <t>Check the color of background of the cell</t>
  </si>
  <si>
    <r>
      <t xml:space="preserve">Steps:
</t>
    </r>
    <r>
      <rPr>
        <i/>
        <sz val="10"/>
        <color rgb="FF000000"/>
        <rFont val="Arial"/>
        <family val="2"/>
        <charset val="204"/>
      </rPr>
      <t>1. Open Sheet "Report"
2.Selected cell H2                                  3.Click the button a theme colors     4.Click the button a more fill colors        5. Pay attention to form colors and tab customon the displaing values fields for the color model</t>
    </r>
  </si>
  <si>
    <t>Displayed a form with the theme color and  the display values fields for the color model</t>
  </si>
  <si>
    <t>The border of cell K3 left and right</t>
  </si>
  <si>
    <t>The fill color the background of cell H2 is RGB (242,220,219)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</si>
  <si>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cells I3,J3, L3, M3,N3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border of cells I3,J3, L3, M3,N3 left, right, top and bottom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border of cells I3,J3, L3, M3,N3 right, top and bottom</t>
    </r>
  </si>
  <si>
    <t>The border of cells I3,J3, L3, M3,N3 left, right, top and bottom</t>
  </si>
  <si>
    <t>The values in сolumn D "Index  Q/Q" cells D5-D13 not calculated from formula ((CX/CY)-1)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</si>
  <si>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cells D5-D13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 xml:space="preserve">The values in сolumn D "Index  Q/Q" cells D5-D13 filled with numbers </t>
    </r>
    <r>
      <rPr>
        <b/>
        <i/>
        <sz val="10"/>
        <color rgb="FF000000"/>
        <rFont val="Arial"/>
        <family val="2"/>
        <charset val="204"/>
      </rPr>
      <t xml:space="preserve">
Expected result:</t>
    </r>
    <r>
      <rPr>
        <i/>
        <sz val="10"/>
        <color rgb="FF000000"/>
        <rFont val="Arial"/>
        <family val="2"/>
        <charset val="204"/>
      </rPr>
      <t>The values in сolumn D "Index  Q/Q" cells D5-D13 calculated from formula ((CX/CY)-1)</t>
    </r>
  </si>
  <si>
    <t>https://photos.app.goo.gl/sW4XF8RwNCaaftxg8</t>
  </si>
  <si>
    <t>https://photos.app.goo.gl/hGNu1PhJmWJScME37</t>
  </si>
  <si>
    <t>https://photos.app.goo.gl/rLAWYUJWQNsrJM9Z7</t>
  </si>
  <si>
    <t>https://photos.app.goo.gl/cTShCaXwz6tGBwCJ7</t>
  </si>
  <si>
    <t>The character ` in cell D5 unnecessary.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</si>
  <si>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cells D5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value in cell D5 contains unnecessary character `</t>
    </r>
    <r>
      <rPr>
        <b/>
        <i/>
        <sz val="10"/>
        <color rgb="FF000000"/>
        <rFont val="Arial"/>
        <family val="2"/>
        <charset val="204"/>
      </rPr>
      <t xml:space="preserve">
Expected result:</t>
    </r>
    <r>
      <rPr>
        <i/>
        <sz val="10"/>
        <color rgb="FF000000"/>
        <rFont val="Arial"/>
        <family val="2"/>
        <charset val="204"/>
      </rPr>
      <t>The values in cell D5 calculated from formula ((C5/C4)-1)</t>
    </r>
  </si>
  <si>
    <t>https://photos.app.goo.gl/FVAKwf16B5LF8ckf9</t>
  </si>
  <si>
    <t>https://photos.app.goo.gl/zFWTNSeXa5X7TYrZ8</t>
  </si>
  <si>
    <t>The character $5 in cell G6 unnecessary.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</si>
  <si>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cells G6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value in cell G6 contains unnecessary character $5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cell G6 empty.</t>
    </r>
  </si>
  <si>
    <t>https://photos.app.goo.gl/BFmNQcqc5j745r256</t>
  </si>
  <si>
    <t>https://photos.app.goo.gl/u6EwJ4j8PDye8ukbA</t>
  </si>
  <si>
    <t>The negativ numbers in сolumn D "Index  Q/Q" in cells D5, D7, D8, D11, D12, D13 must be in  parenthesis ()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</si>
  <si>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cells D5, D7, D8, D11, D12, D13
</t>
    </r>
    <r>
      <rPr>
        <b/>
        <i/>
        <sz val="10"/>
        <color rgb="FF000000"/>
        <rFont val="Arial"/>
        <family val="2"/>
        <charset val="204"/>
      </rPr>
      <t xml:space="preserve">
Actual result: </t>
    </r>
    <r>
      <rPr>
        <i/>
        <sz val="10"/>
        <color rgb="FF000000"/>
        <rFont val="Arial"/>
        <family val="2"/>
        <charset val="204"/>
      </rPr>
      <t>The negativ values in cells D5, D7, D8, D11, D12, D13 aren`t in  parenthesis ()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negativ numbers in сolumn D "Index  Q/Q" cells D5, D7, D8, D11, D12, D13 are in  parenthesis ()</t>
    </r>
  </si>
  <si>
    <t>https://photos.app.goo.gl/Jmn1fsHoEa9igeLg8</t>
  </si>
  <si>
    <t>https://photos.app.goo.gl/PYjRaaUVjxfTrrYU7</t>
  </si>
  <si>
    <t>Check a range of dates quarters</t>
  </si>
  <si>
    <t>The content in column B must be conteins range dates in format MM/DD/YYYY-MM/DD/YYYY</t>
  </si>
  <si>
    <r>
      <t xml:space="preserve">Steps:
</t>
    </r>
    <r>
      <rPr>
        <i/>
        <sz val="10"/>
        <color rgb="FF000000"/>
        <rFont val="Arial"/>
        <family val="2"/>
        <charset val="204"/>
      </rPr>
      <t xml:space="preserve">1. Open Sheet "Report"
2. Pay attention column B                                                                  </t>
    </r>
  </si>
  <si>
    <t>https://photos.app.goo.gl/73cAGuJDcwm2NRwL8</t>
  </si>
  <si>
    <t>https://photos.app.goo.gl/hyN2SEMmKyHpTtTS8</t>
  </si>
  <si>
    <t>https://photos.app.goo.gl/GvafD4L2gtfWMPWM9</t>
  </si>
  <si>
    <t>Check column D</t>
  </si>
  <si>
    <r>
      <t xml:space="preserve">Steps:
</t>
    </r>
    <r>
      <rPr>
        <i/>
        <sz val="10"/>
        <color rgb="FF000000"/>
        <rFont val="Arial"/>
        <family val="2"/>
        <charset val="204"/>
      </rPr>
      <t xml:space="preserve">1. Open Sheet "Report"
2. Pay attention column D                      3.  Click on cell D5                                    4. Repeat item 3 for cells D6-D15                                                         </t>
    </r>
  </si>
  <si>
    <t>The content in column D should be calculated using the formula</t>
  </si>
  <si>
    <t>https://photos.app.goo.gl/SoKZQPAaF4yViGX97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</si>
  <si>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cell H3
</t>
    </r>
    <r>
      <rPr>
        <b/>
        <i/>
        <sz val="10"/>
        <color rgb="FF000000"/>
        <rFont val="Arial"/>
        <family val="2"/>
        <charset val="204"/>
      </rPr>
      <t xml:space="preserve">
Actual result:</t>
    </r>
    <r>
      <rPr>
        <i/>
        <sz val="10"/>
        <color rgb="FF000000"/>
        <rFont val="Arial"/>
        <family val="2"/>
        <charset val="204"/>
      </rPr>
      <t>The name of the cell H3 indicate "rev"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name of the cell H3 indicate "Rev"</t>
    </r>
  </si>
  <si>
    <t>https://photos.app.goo.gl/BCscxNfrA9kPNXiM6</t>
  </si>
  <si>
    <t>https://photos.app.goo.gl/uTJLn2d7DqkrTTXr6</t>
  </si>
  <si>
    <t>The template mismatch in a cell H3</t>
  </si>
  <si>
    <r>
      <t xml:space="preserve">Steps to reproduce:    </t>
    </r>
    <r>
      <rPr>
        <i/>
        <sz val="10"/>
        <color rgb="FF000000"/>
        <rFont val="Arial"/>
        <family val="2"/>
        <charset val="204"/>
      </rPr>
      <t xml:space="preserve">1.Open Sheet "Report"
2. Pay attention to cells C15-G15
</t>
    </r>
    <r>
      <rPr>
        <b/>
        <i/>
        <sz val="10"/>
        <color rgb="FF000000"/>
        <rFont val="Arial"/>
        <family val="2"/>
        <charset val="204"/>
      </rPr>
      <t xml:space="preserve">
Actual result:</t>
    </r>
    <r>
      <rPr>
        <i/>
        <sz val="10"/>
        <color rgb="FF000000"/>
        <rFont val="Arial"/>
        <family val="2"/>
        <charset val="204"/>
      </rPr>
      <t>The content in a rows C15-G15 aren`t bold</t>
    </r>
    <r>
      <rPr>
        <b/>
        <i/>
        <sz val="10"/>
        <color rgb="FF000000"/>
        <rFont val="Arial"/>
        <family val="2"/>
        <charset val="204"/>
      </rPr>
      <t xml:space="preserve">
Expected result: </t>
    </r>
    <r>
      <rPr>
        <i/>
        <sz val="10"/>
        <color rgb="FF000000"/>
        <rFont val="Arial"/>
        <family val="2"/>
        <charset val="204"/>
      </rPr>
      <t>The content in a rows C15-G15 are bold</t>
    </r>
  </si>
  <si>
    <t>The content in a rows C15-G15 aren`t bold</t>
  </si>
  <si>
    <t>https://photos.app.goo.gl/JU5pqp4tYkg5QAGAA</t>
  </si>
  <si>
    <t>https://photos.app.goo.gl/JtPaenpxyJcad4cv9</t>
  </si>
  <si>
    <t>Displayed the quarter "40Q17" in row 4 of column A</t>
  </si>
  <si>
    <t>https://photos.app.goo.gl/K3fngFDXvXH8Bfgv8</t>
  </si>
  <si>
    <t>https://photos.app.goo.gl/fxTFZPeBag35Wyeq8</t>
  </si>
  <si>
    <t>https://photos.app.goo.gl/DabpAGLgXLqwJWbMA</t>
  </si>
  <si>
    <t>https://photos.app.goo.gl/7KKfy3baKa3pJPu89</t>
  </si>
  <si>
    <t>https://photos.app.goo.gl/D6XeqdL6q6tuMTkY8</t>
  </si>
  <si>
    <t>https://photos.app.goo.gl/YSm8VDj5HEH3LHAT7</t>
  </si>
  <si>
    <t xml:space="preserve">Environment: Windows 10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</si>
</sst>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;\-#,##0.0"/>
    <numFmt numFmtId="165" formatCode="##,##0.0"/>
    <numFmt numFmtId="166" formatCode="##,##0.0%;\(##,##0.0%\)"/>
    <numFmt numFmtId="167" formatCode="\$##,##0"/>
    <numFmt numFmtId="168" formatCode="0.0%"/>
    <numFmt numFmtId="169" formatCode="\$#,##0"/>
    <numFmt numFmtId="170" formatCode="[$€-1809]#,##0"/>
    <numFmt numFmtId="171" formatCode="[$]dd\.mm\.yyyy;@"/>
  </numFmts>
  <fonts count="2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theme="1"/>
      <name val="Calibri"/>
      <family val="2"/>
      <scheme val="minor"/>
    </font>
    <font>
      <b/>
      <sz val="9"/>
      <color rgb="FF4D4C4D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4D4C4D"/>
      <name val="Verdana"/>
      <family val="2"/>
    </font>
    <font>
      <sz val="9"/>
      <color rgb="FFFFFFFF"/>
      <name val="Arial"/>
      <family val="2"/>
    </font>
    <font>
      <b/>
      <sz val="12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rgb="FFC00000"/>
      <name val="Calibri"/>
      <family val="2"/>
      <charset val="204"/>
    </font>
    <font>
      <b/>
      <sz val="10"/>
      <color rgb="FFFF0000"/>
      <name val="Calibri"/>
      <family val="2"/>
      <charset val="204"/>
    </font>
    <font>
      <b/>
      <sz val="10"/>
      <color rgb="FFFFC000"/>
      <name val="Calibri"/>
      <family val="2"/>
      <charset val="204"/>
    </font>
    <font>
      <b/>
      <sz val="10"/>
      <color rgb="FF70AD47"/>
      <name val="Calibri"/>
      <family val="2"/>
      <charset val="204"/>
    </font>
    <font>
      <b/>
      <sz val="10"/>
      <color rgb="FFA5A5A5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i/>
      <sz val="10"/>
      <color rgb="FFA5A5A5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i/>
      <sz val="10"/>
      <color rgb="FF00B050"/>
      <name val="Arial"/>
      <family val="2"/>
      <charset val="204"/>
    </font>
    <font>
      <b/>
      <i/>
      <sz val="10"/>
      <color rgb="FFFFCC00"/>
      <name val="Arial"/>
      <family val="2"/>
      <charset val="204"/>
    </font>
    <font>
      <i/>
      <sz val="10"/>
      <color theme="1"/>
      <name val="Arial"/>
      <family val="2"/>
      <charset val="204"/>
    </font>
    <font>
      <i/>
      <u/>
      <sz val="11"/>
      <color theme="10"/>
      <name val="Calibri"/>
      <family val="2"/>
      <scheme val="minor"/>
    </font>
    <font>
      <b/>
      <sz val="14"/>
      <color rgb="FFFFFFFF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4D4D4D"/>
        <bgColor indexed="64"/>
      </patternFill>
    </fill>
    <fill>
      <patternFill patternType="solid">
        <fgColor rgb="FF4D4C4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67171"/>
        <bgColor indexed="64"/>
      </patternFill>
    </fill>
    <fill>
      <patternFill patternType="solid">
        <fgColor rgb="FFD9D9D9"/>
        <bgColor indexed="64"/>
      </patternFill>
    </fill>
  </fills>
  <borders count="48">
    <border>
      <left/>
      <right/>
      <top/>
      <bottom/>
      <diagonal/>
    </border>
    <border>
      <left style="thin">
        <color rgb="FF414042"/>
      </left>
      <right style="thin">
        <color rgb="FF414042"/>
      </right>
      <top style="thin">
        <color rgb="FF414042"/>
      </top>
      <bottom style="thin">
        <color rgb="FF41404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14042"/>
      </left>
      <right style="thin">
        <color rgb="FFF2F2F2"/>
      </right>
      <top style="thin">
        <color rgb="FF414042"/>
      </top>
      <bottom/>
      <diagonal/>
    </border>
    <border>
      <left/>
      <right style="thin">
        <color rgb="FF414042"/>
      </right>
      <top style="thin">
        <color rgb="FF414042"/>
      </top>
      <bottom/>
      <diagonal/>
    </border>
    <border>
      <left style="thin">
        <color rgb="FFF2F2F2"/>
      </left>
      <right style="thin">
        <color rgb="FFF2F2F2"/>
      </right>
      <top style="thin">
        <color rgb="FF414042"/>
      </top>
      <bottom/>
      <diagonal/>
    </border>
    <border>
      <left style="thin">
        <color rgb="FF414042"/>
      </left>
      <right style="thin">
        <color rgb="FF414042"/>
      </right>
      <top style="thin">
        <color rgb="FF414042"/>
      </top>
      <bottom/>
      <diagonal/>
    </border>
    <border>
      <left style="thin">
        <color rgb="FF414042"/>
      </left>
      <right style="thin">
        <color rgb="FFF2F2F2"/>
      </right>
      <top/>
      <bottom/>
      <diagonal/>
    </border>
    <border>
      <left/>
      <right style="thin">
        <color rgb="FF41404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414042"/>
      </left>
      <right style="thin">
        <color rgb="FF414042"/>
      </right>
      <top/>
      <bottom/>
      <diagonal/>
    </border>
    <border>
      <left style="thin">
        <color rgb="FF414042"/>
      </left>
      <right style="thin">
        <color rgb="FF414042"/>
      </right>
      <top/>
      <bottom style="thin">
        <color rgb="FF414042"/>
      </bottom>
      <diagonal/>
    </border>
    <border>
      <left style="thin">
        <color rgb="FF414042"/>
      </left>
      <right style="thin">
        <color rgb="FFF2F2F2"/>
      </right>
      <top/>
      <bottom style="thin">
        <color rgb="FF414042"/>
      </bottom>
      <diagonal/>
    </border>
    <border>
      <left/>
      <right style="thin">
        <color rgb="FF414042"/>
      </right>
      <top/>
      <bottom style="thin">
        <color rgb="FF414042"/>
      </bottom>
      <diagonal/>
    </border>
    <border>
      <left style="thin">
        <color rgb="FFF2F2F2"/>
      </left>
      <right style="thin">
        <color rgb="FFF2F2F2"/>
      </right>
      <top/>
      <bottom style="thin">
        <color rgb="FF414042"/>
      </bottom>
      <diagonal/>
    </border>
    <border>
      <left style="thin">
        <color rgb="FF414042"/>
      </left>
      <right style="thin">
        <color rgb="FF414042"/>
      </right>
      <top/>
      <bottom style="thin">
        <color rgb="FF414042"/>
      </bottom>
      <diagonal/>
    </border>
    <border>
      <left/>
      <right style="thin">
        <color rgb="FF414042"/>
      </right>
      <top/>
      <bottom style="thin">
        <color rgb="FF414042"/>
      </bottom>
      <diagonal/>
    </border>
    <border>
      <left style="thin">
        <color rgb="FF414042"/>
      </left>
      <right/>
      <top style="thin">
        <color rgb="FF414042"/>
      </top>
      <bottom style="thin">
        <color rgb="FF000000"/>
      </bottom>
      <diagonal/>
    </border>
    <border>
      <left/>
      <right style="thin">
        <color rgb="FF414042"/>
      </right>
      <top style="thin">
        <color rgb="FF414042"/>
      </top>
      <bottom style="thin">
        <color rgb="FF000000"/>
      </bottom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14042"/>
      </left>
      <right/>
      <top/>
      <bottom/>
      <diagonal/>
    </border>
    <border>
      <left style="thin">
        <color rgb="FFF2F2F2"/>
      </left>
      <right style="thin">
        <color rgb="FFF2F2F2"/>
      </right>
      <top style="thin">
        <color indexed="64"/>
      </top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/>
      <top/>
      <bottom style="thin">
        <color rgb="FF41404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52">
    <xf numFmtId="0" fontId="0" fillId="0" borderId="0" xfId="0"/>
    <xf numFmtId="0" fontId="1" fillId="6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/>
    </xf>
    <xf numFmtId="171" fontId="4" fillId="0" borderId="7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167" fontId="4" fillId="0" borderId="7" xfId="0" applyNumberFormat="1" applyFont="1" applyBorder="1" applyAlignment="1">
      <alignment horizontal="center" vertical="center"/>
    </xf>
    <xf numFmtId="168" fontId="4" fillId="0" borderId="9" xfId="0" applyNumberFormat="1" applyFont="1" applyBorder="1" applyAlignment="1">
      <alignment horizontal="center" vertical="center"/>
    </xf>
    <xf numFmtId="169" fontId="4" fillId="0" borderId="6" xfId="0" applyNumberFormat="1" applyFont="1" applyBorder="1" applyAlignment="1">
      <alignment horizontal="center" vertical="center"/>
    </xf>
    <xf numFmtId="168" fontId="4" fillId="0" borderId="8" xfId="0" applyNumberFormat="1" applyFont="1" applyBorder="1" applyAlignment="1">
      <alignment horizontal="center" vertical="center"/>
    </xf>
    <xf numFmtId="169" fontId="4" fillId="0" borderId="8" xfId="0" applyNumberFormat="1" applyFont="1" applyBorder="1" applyAlignment="1">
      <alignment horizontal="center" vertical="center"/>
    </xf>
    <xf numFmtId="168" fontId="4" fillId="0" borderId="7" xfId="0" applyNumberFormat="1" applyFont="1" applyBorder="1" applyAlignment="1">
      <alignment horizontal="center" vertical="center"/>
    </xf>
    <xf numFmtId="164" fontId="4" fillId="5" borderId="10" xfId="0" applyNumberFormat="1" applyFont="1" applyFill="1" applyBorder="1" applyAlignment="1">
      <alignment horizontal="center" vertical="center"/>
    </xf>
    <xf numFmtId="171" fontId="4" fillId="5" borderId="11" xfId="0" applyNumberFormat="1" applyFont="1" applyFill="1" applyBorder="1" applyAlignment="1">
      <alignment horizontal="center" vertical="center"/>
    </xf>
    <xf numFmtId="165" fontId="4" fillId="5" borderId="10" xfId="0" applyNumberFormat="1" applyFont="1" applyFill="1" applyBorder="1" applyAlignment="1">
      <alignment horizontal="center" vertical="center"/>
    </xf>
    <xf numFmtId="166" fontId="4" fillId="5" borderId="12" xfId="0" applyNumberFormat="1" applyFont="1" applyFill="1" applyBorder="1" applyAlignment="1">
      <alignment horizontal="center" vertical="center"/>
    </xf>
    <xf numFmtId="167" fontId="4" fillId="5" borderId="12" xfId="0" applyNumberFormat="1" applyFont="1" applyFill="1" applyBorder="1" applyAlignment="1">
      <alignment horizontal="center" vertical="center"/>
    </xf>
    <xf numFmtId="167" fontId="4" fillId="5" borderId="11" xfId="0" applyNumberFormat="1" applyFont="1" applyFill="1" applyBorder="1" applyAlignment="1">
      <alignment horizontal="center" vertical="center"/>
    </xf>
    <xf numFmtId="168" fontId="4" fillId="5" borderId="13" xfId="0" applyNumberFormat="1" applyFont="1" applyFill="1" applyBorder="1" applyAlignment="1">
      <alignment horizontal="center" vertical="center"/>
    </xf>
    <xf numFmtId="169" fontId="4" fillId="5" borderId="10" xfId="0" applyNumberFormat="1" applyFont="1" applyFill="1" applyBorder="1" applyAlignment="1">
      <alignment horizontal="center" vertical="center"/>
    </xf>
    <xf numFmtId="168" fontId="4" fillId="5" borderId="12" xfId="0" applyNumberFormat="1" applyFont="1" applyFill="1" applyBorder="1" applyAlignment="1">
      <alignment horizontal="center" vertical="center"/>
    </xf>
    <xf numFmtId="169" fontId="4" fillId="5" borderId="12" xfId="0" applyNumberFormat="1" applyFont="1" applyFill="1" applyBorder="1" applyAlignment="1">
      <alignment horizontal="center" vertical="center"/>
    </xf>
    <xf numFmtId="168" fontId="4" fillId="5" borderId="11" xfId="0" applyNumberFormat="1" applyFont="1" applyFill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71" fontId="4" fillId="0" borderId="11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167" fontId="4" fillId="0" borderId="12" xfId="0" applyNumberFormat="1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 vertical="center"/>
    </xf>
    <xf numFmtId="168" fontId="4" fillId="0" borderId="13" xfId="0" applyNumberFormat="1" applyFont="1" applyBorder="1" applyAlignment="1">
      <alignment horizontal="center" vertical="center"/>
    </xf>
    <xf numFmtId="169" fontId="4" fillId="0" borderId="10" xfId="0" applyNumberFormat="1" applyFont="1" applyBorder="1" applyAlignment="1">
      <alignment horizontal="center" vertical="center"/>
    </xf>
    <xf numFmtId="168" fontId="4" fillId="0" borderId="12" xfId="0" applyNumberFormat="1" applyFont="1" applyBorder="1" applyAlignment="1">
      <alignment horizontal="center" vertical="center"/>
    </xf>
    <xf numFmtId="169" fontId="4" fillId="0" borderId="12" xfId="0" applyNumberFormat="1" applyFont="1" applyBorder="1" applyAlignment="1">
      <alignment horizontal="center" vertical="center"/>
    </xf>
    <xf numFmtId="168" fontId="4" fillId="0" borderId="11" xfId="0" applyNumberFormat="1" applyFont="1" applyBorder="1" applyAlignment="1">
      <alignment horizontal="center" vertical="center"/>
    </xf>
    <xf numFmtId="167" fontId="5" fillId="5" borderId="12" xfId="0" applyNumberFormat="1" applyFont="1" applyFill="1" applyBorder="1" applyAlignment="1">
      <alignment horizontal="center" vertical="center"/>
    </xf>
    <xf numFmtId="168" fontId="4" fillId="0" borderId="14" xfId="0" applyNumberFormat="1" applyFont="1" applyBorder="1" applyAlignment="1">
      <alignment horizontal="center" vertical="center"/>
    </xf>
    <xf numFmtId="169" fontId="4" fillId="0" borderId="15" xfId="0" applyNumberFormat="1" applyFont="1" applyBorder="1" applyAlignment="1">
      <alignment horizontal="center" vertical="center"/>
    </xf>
    <xf numFmtId="168" fontId="4" fillId="0" borderId="17" xfId="0" applyNumberFormat="1" applyFont="1" applyBorder="1" applyAlignment="1">
      <alignment horizontal="center" vertical="center"/>
    </xf>
    <xf numFmtId="169" fontId="4" fillId="0" borderId="17" xfId="0" applyNumberFormat="1" applyFont="1" applyBorder="1" applyAlignment="1">
      <alignment horizontal="center" vertical="center"/>
    </xf>
    <xf numFmtId="168" fontId="4" fillId="0" borderId="16" xfId="0" applyNumberFormat="1" applyFont="1" applyBorder="1" applyAlignment="1">
      <alignment horizontal="center" vertical="center"/>
    </xf>
    <xf numFmtId="164" fontId="4" fillId="5" borderId="15" xfId="0" applyNumberFormat="1" applyFont="1" applyFill="1" applyBorder="1" applyAlignment="1">
      <alignment horizontal="center" vertical="center"/>
    </xf>
    <xf numFmtId="171" fontId="4" fillId="5" borderId="16" xfId="0" applyNumberFormat="1" applyFont="1" applyFill="1" applyBorder="1" applyAlignment="1">
      <alignment horizontal="center" vertical="center"/>
    </xf>
    <xf numFmtId="165" fontId="1" fillId="3" borderId="18" xfId="0" applyNumberFormat="1" applyFont="1" applyFill="1" applyBorder="1" applyAlignment="1">
      <alignment horizontal="center" vertical="center"/>
    </xf>
    <xf numFmtId="166" fontId="1" fillId="3" borderId="18" xfId="0" applyNumberFormat="1" applyFont="1" applyFill="1" applyBorder="1" applyAlignment="1">
      <alignment horizontal="center" vertical="center"/>
    </xf>
    <xf numFmtId="167" fontId="1" fillId="3" borderId="18" xfId="0" applyNumberFormat="1" applyFont="1" applyFill="1" applyBorder="1" applyAlignment="1">
      <alignment horizontal="center" vertical="center"/>
    </xf>
    <xf numFmtId="167" fontId="1" fillId="3" borderId="19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/>
    </xf>
    <xf numFmtId="169" fontId="4" fillId="0" borderId="8" xfId="0" applyNumberFormat="1" applyFont="1" applyBorder="1" applyAlignment="1">
      <alignment horizontal="left" vertical="center"/>
    </xf>
    <xf numFmtId="168" fontId="4" fillId="0" borderId="25" xfId="0" applyNumberFormat="1" applyFont="1" applyBorder="1" applyAlignment="1">
      <alignment horizontal="center" vertical="center"/>
    </xf>
    <xf numFmtId="164" fontId="4" fillId="5" borderId="11" xfId="0" applyNumberFormat="1" applyFont="1" applyFill="1" applyBorder="1" applyAlignment="1">
      <alignment horizontal="center" vertical="center"/>
    </xf>
    <xf numFmtId="166" fontId="4" fillId="5" borderId="12" xfId="0" quotePrefix="1" applyNumberFormat="1" applyFont="1" applyFill="1" applyBorder="1" applyAlignment="1">
      <alignment horizontal="center" vertical="center"/>
    </xf>
    <xf numFmtId="169" fontId="4" fillId="5" borderId="26" xfId="0" applyNumberFormat="1" applyFont="1" applyFill="1" applyBorder="1" applyAlignment="1">
      <alignment horizontal="left" vertical="center"/>
    </xf>
    <xf numFmtId="168" fontId="4" fillId="5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164" fontId="4" fillId="0" borderId="11" xfId="0" applyNumberFormat="1" applyFont="1" applyBorder="1" applyAlignment="1">
      <alignment horizontal="center" vertical="center"/>
    </xf>
    <xf numFmtId="170" fontId="4" fillId="0" borderId="12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169" fontId="4" fillId="0" borderId="26" xfId="0" applyNumberFormat="1" applyFont="1" applyBorder="1" applyAlignment="1">
      <alignment horizontal="left" vertical="center"/>
    </xf>
    <xf numFmtId="168" fontId="4" fillId="0" borderId="0" xfId="0" applyNumberFormat="1" applyFont="1" applyBorder="1" applyAlignment="1">
      <alignment horizontal="center" vertical="center"/>
    </xf>
    <xf numFmtId="9" fontId="4" fillId="5" borderId="12" xfId="0" quotePrefix="1" applyNumberFormat="1" applyFont="1" applyFill="1" applyBorder="1" applyAlignment="1">
      <alignment horizontal="center" vertical="center"/>
    </xf>
    <xf numFmtId="170" fontId="5" fillId="5" borderId="12" xfId="0" applyNumberFormat="1" applyFont="1" applyFill="1" applyBorder="1" applyAlignment="1">
      <alignment horizontal="center" vertical="center"/>
    </xf>
    <xf numFmtId="0" fontId="4" fillId="5" borderId="12" xfId="0" applyNumberFormat="1" applyFont="1" applyFill="1" applyBorder="1" applyAlignment="1">
      <alignment horizontal="center" vertical="center"/>
    </xf>
    <xf numFmtId="10" fontId="4" fillId="0" borderId="12" xfId="0" quotePrefix="1" applyNumberFormat="1" applyFont="1" applyBorder="1" applyAlignment="1">
      <alignment horizontal="center" vertical="center"/>
    </xf>
    <xf numFmtId="10" fontId="4" fillId="5" borderId="22" xfId="0" applyNumberFormat="1" applyFont="1" applyFill="1" applyBorder="1" applyAlignment="1">
      <alignment horizontal="center" vertical="center"/>
    </xf>
    <xf numFmtId="170" fontId="4" fillId="5" borderId="12" xfId="0" applyNumberFormat="1" applyFont="1" applyFill="1" applyBorder="1" applyAlignment="1">
      <alignment horizontal="center" vertical="center"/>
    </xf>
    <xf numFmtId="169" fontId="4" fillId="5" borderId="26" xfId="0" applyNumberFormat="1" applyFont="1" applyFill="1" applyBorder="1" applyAlignment="1">
      <alignment horizontal="center" vertical="center"/>
    </xf>
    <xf numFmtId="10" fontId="4" fillId="0" borderId="22" xfId="0" applyNumberFormat="1" applyFont="1" applyBorder="1" applyAlignment="1">
      <alignment horizontal="center" vertical="center"/>
    </xf>
    <xf numFmtId="169" fontId="4" fillId="0" borderId="26" xfId="0" applyNumberFormat="1" applyFont="1" applyBorder="1" applyAlignment="1">
      <alignment horizontal="center" vertical="center"/>
    </xf>
    <xf numFmtId="10" fontId="4" fillId="5" borderId="12" xfId="0" quotePrefix="1" applyNumberFormat="1" applyFont="1" applyFill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169" fontId="4" fillId="0" borderId="27" xfId="0" applyNumberFormat="1" applyFont="1" applyBorder="1" applyAlignment="1">
      <alignment horizontal="center" vertical="center"/>
    </xf>
    <xf numFmtId="164" fontId="4" fillId="5" borderId="16" xfId="0" applyNumberFormat="1" applyFont="1" applyFill="1" applyBorder="1" applyAlignment="1">
      <alignment horizontal="center" vertical="center"/>
    </xf>
    <xf numFmtId="165" fontId="7" fillId="3" borderId="18" xfId="0" applyNumberFormat="1" applyFont="1" applyFill="1" applyBorder="1" applyAlignment="1">
      <alignment horizontal="center" vertical="center"/>
    </xf>
    <xf numFmtId="166" fontId="7" fillId="3" borderId="18" xfId="0" applyNumberFormat="1" applyFont="1" applyFill="1" applyBorder="1" applyAlignment="1">
      <alignment horizontal="center" vertical="center"/>
    </xf>
    <xf numFmtId="167" fontId="7" fillId="3" borderId="18" xfId="0" applyNumberFormat="1" applyFont="1" applyFill="1" applyBorder="1" applyAlignment="1">
      <alignment horizontal="center" vertical="center"/>
    </xf>
    <xf numFmtId="167" fontId="7" fillId="3" borderId="19" xfId="0" applyNumberFormat="1" applyFont="1" applyFill="1" applyBorder="1" applyAlignment="1">
      <alignment horizontal="center" vertical="center"/>
    </xf>
    <xf numFmtId="0" fontId="11" fillId="0" borderId="35" xfId="0" applyFont="1" applyBorder="1" applyAlignment="1">
      <alignment vertical="top" wrapText="1"/>
    </xf>
    <xf numFmtId="0" fontId="11" fillId="0" borderId="35" xfId="0" applyFont="1" applyBorder="1" applyAlignment="1">
      <alignment wrapText="1"/>
    </xf>
    <xf numFmtId="0" fontId="11" fillId="0" borderId="36" xfId="0" applyFont="1" applyBorder="1" applyAlignment="1">
      <alignment wrapText="1"/>
    </xf>
    <xf numFmtId="0" fontId="9" fillId="10" borderId="33" xfId="0" applyFont="1" applyFill="1" applyBorder="1" applyAlignment="1">
      <alignment wrapText="1"/>
    </xf>
    <xf numFmtId="0" fontId="12" fillId="0" borderId="33" xfId="0" applyFont="1" applyBorder="1" applyAlignment="1">
      <alignment vertical="top" wrapText="1"/>
    </xf>
    <xf numFmtId="0" fontId="13" fillId="0" borderId="33" xfId="0" applyFont="1" applyBorder="1" applyAlignment="1">
      <alignment vertical="top" wrapText="1"/>
    </xf>
    <xf numFmtId="0" fontId="14" fillId="0" borderId="33" xfId="0" applyFont="1" applyBorder="1" applyAlignment="1">
      <alignment vertical="top" wrapText="1"/>
    </xf>
    <xf numFmtId="0" fontId="15" fillId="0" borderId="33" xfId="0" applyFont="1" applyBorder="1" applyAlignment="1">
      <alignment wrapText="1"/>
    </xf>
    <xf numFmtId="0" fontId="16" fillId="0" borderId="33" xfId="0" applyFont="1" applyBorder="1" applyAlignment="1">
      <alignment vertical="top" wrapText="1"/>
    </xf>
    <xf numFmtId="0" fontId="11" fillId="0" borderId="37" xfId="0" applyFont="1" applyBorder="1" applyAlignment="1">
      <alignment wrapText="1"/>
    </xf>
    <xf numFmtId="0" fontId="11" fillId="0" borderId="33" xfId="0" applyFont="1" applyBorder="1" applyAlignment="1">
      <alignment wrapText="1"/>
    </xf>
    <xf numFmtId="0" fontId="17" fillId="0" borderId="29" xfId="0" applyFont="1" applyBorder="1" applyAlignment="1">
      <alignment horizontal="center" wrapText="1"/>
    </xf>
    <xf numFmtId="0" fontId="18" fillId="0" borderId="33" xfId="0" applyFont="1" applyBorder="1" applyAlignment="1">
      <alignment vertical="top" wrapText="1"/>
    </xf>
    <xf numFmtId="0" fontId="10" fillId="10" borderId="39" xfId="0" applyFont="1" applyFill="1" applyBorder="1" applyAlignment="1">
      <alignment vertical="top" wrapText="1"/>
    </xf>
    <xf numFmtId="0" fontId="10" fillId="10" borderId="41" xfId="0" applyFont="1" applyFill="1" applyBorder="1" applyAlignment="1">
      <alignment vertical="top" wrapText="1"/>
    </xf>
    <xf numFmtId="0" fontId="10" fillId="10" borderId="40" xfId="0" applyFont="1" applyFill="1" applyBorder="1" applyAlignment="1">
      <alignment vertical="top" wrapText="1"/>
    </xf>
    <xf numFmtId="0" fontId="11" fillId="0" borderId="43" xfId="0" applyFont="1" applyBorder="1" applyAlignment="1">
      <alignment wrapText="1"/>
    </xf>
    <xf numFmtId="0" fontId="11" fillId="0" borderId="34" xfId="0" applyFont="1" applyBorder="1" applyAlignment="1">
      <alignment wrapText="1"/>
    </xf>
    <xf numFmtId="0" fontId="11" fillId="0" borderId="44" xfId="0" applyFont="1" applyBorder="1" applyAlignment="1">
      <alignment wrapText="1"/>
    </xf>
    <xf numFmtId="0" fontId="11" fillId="0" borderId="43" xfId="0" applyFont="1" applyBorder="1" applyAlignment="1">
      <alignment vertical="top" wrapText="1"/>
    </xf>
    <xf numFmtId="165" fontId="2" fillId="0" borderId="0" xfId="0" applyNumberFormat="1" applyFont="1"/>
    <xf numFmtId="166" fontId="2" fillId="0" borderId="0" xfId="0" applyNumberFormat="1" applyFont="1"/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left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9" fillId="10" borderId="42" xfId="0" applyFont="1" applyFill="1" applyBorder="1" applyAlignment="1">
      <alignment horizontal="center" vertical="center" wrapText="1"/>
    </xf>
    <xf numFmtId="0" fontId="9" fillId="10" borderId="38" xfId="0" applyFont="1" applyFill="1" applyBorder="1" applyAlignment="1">
      <alignment horizontal="center" vertical="center" wrapText="1"/>
    </xf>
    <xf numFmtId="0" fontId="9" fillId="10" borderId="39" xfId="0" applyFont="1" applyFill="1" applyBorder="1" applyAlignment="1">
      <alignment vertical="top" wrapText="1"/>
    </xf>
    <xf numFmtId="0" fontId="9" fillId="10" borderId="41" xfId="0" applyFont="1" applyFill="1" applyBorder="1" applyAlignment="1">
      <alignment vertical="top" wrapText="1"/>
    </xf>
    <xf numFmtId="0" fontId="10" fillId="10" borderId="42" xfId="0" applyFont="1" applyFill="1" applyBorder="1" applyAlignment="1">
      <alignment horizontal="center" vertical="center" wrapText="1"/>
    </xf>
    <xf numFmtId="0" fontId="10" fillId="10" borderId="38" xfId="0" applyFont="1" applyFill="1" applyBorder="1" applyAlignment="1">
      <alignment horizontal="center" vertical="center" wrapText="1"/>
    </xf>
    <xf numFmtId="0" fontId="9" fillId="10" borderId="40" xfId="0" applyFont="1" applyFill="1" applyBorder="1" applyAlignment="1">
      <alignment vertical="top" wrapText="1"/>
    </xf>
    <xf numFmtId="0" fontId="9" fillId="0" borderId="39" xfId="0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 vertical="top" wrapText="1"/>
    </xf>
    <xf numFmtId="0" fontId="10" fillId="10" borderId="39" xfId="0" applyFont="1" applyFill="1" applyBorder="1" applyAlignment="1">
      <alignment vertical="top" wrapText="1"/>
    </xf>
    <xf numFmtId="0" fontId="10" fillId="10" borderId="41" xfId="0" applyFont="1" applyFill="1" applyBorder="1" applyAlignment="1">
      <alignment vertical="top" wrapText="1"/>
    </xf>
    <xf numFmtId="0" fontId="10" fillId="10" borderId="40" xfId="0" applyFont="1" applyFill="1" applyBorder="1" applyAlignment="1">
      <alignment vertical="top" wrapText="1"/>
    </xf>
    <xf numFmtId="0" fontId="9" fillId="10" borderId="39" xfId="0" applyFont="1" applyFill="1" applyBorder="1" applyAlignment="1">
      <alignment horizontal="center" wrapText="1"/>
    </xf>
    <xf numFmtId="0" fontId="9" fillId="10" borderId="40" xfId="0" applyFont="1" applyFill="1" applyBorder="1" applyAlignment="1">
      <alignment horizontal="center" wrapText="1"/>
    </xf>
    <xf numFmtId="0" fontId="20" fillId="0" borderId="33" xfId="0" applyFont="1" applyBorder="1" applyAlignment="1">
      <alignment horizontal="center" wrapText="1"/>
    </xf>
    <xf numFmtId="0" fontId="21" fillId="0" borderId="33" xfId="0" applyFont="1" applyBorder="1" applyAlignment="1">
      <alignment horizontal="center" wrapText="1"/>
    </xf>
    <xf numFmtId="0" fontId="1" fillId="2" borderId="2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22" fillId="0" borderId="33" xfId="0" applyFont="1" applyBorder="1" applyAlignment="1">
      <alignment horizontal="center" wrapText="1"/>
    </xf>
    <xf numFmtId="0" fontId="23" fillId="0" borderId="33" xfId="0" applyFont="1" applyBorder="1" applyAlignment="1">
      <alignment horizontal="center" wrapText="1"/>
    </xf>
    <xf numFmtId="0" fontId="11" fillId="0" borderId="46" xfId="0" applyFont="1" applyBorder="1" applyAlignment="1">
      <alignment wrapText="1"/>
    </xf>
    <xf numFmtId="0" fontId="9" fillId="10" borderId="47" xfId="0" applyFont="1" applyFill="1" applyBorder="1" applyAlignment="1">
      <alignment vertical="top" wrapText="1"/>
    </xf>
    <xf numFmtId="0" fontId="8" fillId="9" borderId="30" xfId="0" applyFont="1" applyFill="1" applyBorder="1" applyAlignment="1">
      <alignment wrapText="1"/>
    </xf>
    <xf numFmtId="0" fontId="8" fillId="9" borderId="31" xfId="0" applyFont="1" applyFill="1" applyBorder="1" applyAlignment="1">
      <alignment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24" fillId="0" borderId="33" xfId="0" applyFont="1" applyBorder="1" applyAlignment="1">
      <alignment wrapText="1"/>
    </xf>
    <xf numFmtId="0" fontId="10" fillId="10" borderId="39" xfId="0" applyFont="1" applyFill="1" applyBorder="1" applyAlignment="1">
      <alignment horizontal="left" vertical="top" wrapText="1"/>
    </xf>
    <xf numFmtId="0" fontId="18" fillId="0" borderId="33" xfId="0" applyFont="1" applyBorder="1" applyAlignment="1">
      <alignment wrapText="1"/>
    </xf>
    <xf numFmtId="0" fontId="17" fillId="0" borderId="33" xfId="0" applyFont="1" applyBorder="1" applyAlignment="1">
      <alignment wrapText="1"/>
    </xf>
    <xf numFmtId="0" fontId="25" fillId="0" borderId="45" xfId="1" applyFont="1" applyBorder="1" applyAlignment="1">
      <alignment wrapText="1"/>
    </xf>
    <xf numFmtId="0" fontId="25" fillId="0" borderId="33" xfId="1" applyFont="1" applyBorder="1" applyAlignment="1">
      <alignment wrapText="1"/>
    </xf>
    <xf numFmtId="0" fontId="24" fillId="0" borderId="33" xfId="0" quotePrefix="1" applyFont="1" applyBorder="1" applyAlignment="1">
      <alignment wrapText="1"/>
    </xf>
    <xf numFmtId="0" fontId="26" fillId="9" borderId="30" xfId="0" applyFont="1" applyFill="1" applyBorder="1" applyAlignment="1">
      <alignment horizontal="center" wrapText="1"/>
    </xf>
    <xf numFmtId="0" fontId="26" fillId="9" borderId="31" xfId="0" applyFont="1" applyFill="1" applyBorder="1" applyAlignment="1">
      <alignment horizontal="center" wrapText="1"/>
    </xf>
    <xf numFmtId="0" fontId="26" fillId="9" borderId="32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8">
    <dxf>
      <font>
        <color rgb="FFC0BFBF"/>
      </font>
      <fill>
        <patternFill>
          <bgColor rgb="FFC0BFBF"/>
        </patternFill>
      </fill>
      <border>
        <left style="medium">
          <color rgb="FFC0BFBF"/>
        </left>
        <right style="medium">
          <color rgb="FFC0BFBF"/>
        </right>
        <top style="medium">
          <color rgb="FFC0BFBF"/>
        </top>
        <bottom style="medium">
          <color rgb="FFC0BFBF"/>
        </bottom>
        <vertical/>
        <horizontal/>
      </border>
    </dxf>
    <dxf>
      <font>
        <color rgb="FFC0BFBF"/>
      </font>
      <fill>
        <patternFill>
          <bgColor rgb="FFC0BFBF"/>
        </patternFill>
      </fill>
      <border>
        <left style="medium">
          <color rgb="FFC0BFBF"/>
        </left>
        <right style="medium">
          <color rgb="FFC0BFBF"/>
        </right>
        <top style="medium">
          <color rgb="FFC0BFBF"/>
        </top>
        <bottom style="medium">
          <color rgb="FFC0BFBF"/>
        </bottom>
        <vertical/>
        <horizontal/>
      </border>
    </dxf>
    <dxf>
      <font>
        <color rgb="FFC0BFBF"/>
      </font>
      <fill>
        <patternFill>
          <bgColor rgb="FFC0BFBF"/>
        </patternFill>
      </fill>
      <border>
        <left style="medium">
          <color rgb="FFC0BFBF"/>
        </left>
        <right style="medium">
          <color rgb="FFC0BFBF"/>
        </right>
        <top style="medium">
          <color rgb="FFC0BFBF"/>
        </top>
        <bottom style="medium">
          <color rgb="FFC0BFBF"/>
        </bottom>
        <vertical/>
        <horizontal/>
      </border>
    </dxf>
    <dxf>
      <font>
        <color rgb="FFC0BFBF"/>
      </font>
      <fill>
        <patternFill>
          <bgColor rgb="FFC0BFBF"/>
        </patternFill>
      </fill>
      <border>
        <left style="medium">
          <color rgb="FFC0BFBF"/>
        </left>
        <right style="medium">
          <color rgb="FFC0BFBF"/>
        </right>
        <top style="medium">
          <color rgb="FFC0BFBF"/>
        </top>
        <bottom style="medium">
          <color rgb="FFC0BFBF"/>
        </bottom>
        <vertical/>
        <horizontal/>
      </border>
    </dxf>
    <dxf>
      <font>
        <color rgb="FFC0BFBF"/>
      </font>
      <fill>
        <patternFill>
          <bgColor rgb="FFC0BFBF"/>
        </patternFill>
      </fill>
      <border>
        <left style="medium">
          <color rgb="FFC0BFBF"/>
        </left>
        <right style="medium">
          <color rgb="FFC0BFBF"/>
        </right>
        <top style="medium">
          <color rgb="FFC0BFBF"/>
        </top>
        <bottom style="medium">
          <color rgb="FFC0BFBF"/>
        </bottom>
        <vertical/>
        <horizontal/>
      </border>
    </dxf>
    <dxf>
      <font>
        <color rgb="FFC0BFBF"/>
      </font>
      <fill>
        <patternFill>
          <bgColor rgb="FFC0BFBF"/>
        </patternFill>
      </fill>
      <border>
        <left style="medium">
          <color rgb="FFC0BFBF"/>
        </left>
        <right style="medium">
          <color rgb="FFC0BFBF"/>
        </right>
        <top style="medium">
          <color rgb="FFC0BFBF"/>
        </top>
        <bottom style="medium">
          <color rgb="FFC0BFBF"/>
        </bottom>
        <vertical/>
        <horizontal/>
      </border>
    </dxf>
    <dxf>
      <font>
        <color rgb="FFC0BFBF"/>
      </font>
      <fill>
        <patternFill>
          <bgColor rgb="FFC0BFBF"/>
        </patternFill>
      </fill>
      <border>
        <left style="medium">
          <color rgb="FFC0BFBF"/>
        </left>
        <right style="medium">
          <color rgb="FFC0BFBF"/>
        </right>
        <top style="medium">
          <color rgb="FFC0BFBF"/>
        </top>
        <bottom style="medium">
          <color rgb="FFC0BFBF"/>
        </bottom>
        <vertical/>
        <horizontal/>
      </border>
    </dxf>
    <dxf>
      <font>
        <color rgb="FFC0BFBF"/>
      </font>
      <fill>
        <patternFill>
          <bgColor rgb="FFC0BFBF"/>
        </patternFill>
      </fill>
      <border>
        <left style="medium">
          <color rgb="FFC0BFBF"/>
        </left>
        <right style="medium">
          <color rgb="FFC0BFBF"/>
        </right>
        <top style="medium">
          <color rgb="FFC0BFBF"/>
        </top>
        <bottom style="medium">
          <color rgb="FFC0BFBF"/>
        </bottom>
        <vertical/>
        <horizontal/>
      </border>
    </dxf>
  </dxfs>
  <tableStyles count="0" defaultTableStyle="TableStyleMedium9" defaultPivotStyle="PivotStyleLight16"/>
  <colors>
    <mruColors>
      <color rgb="FFFFCC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hotos.app.goo.gl/hyN2SEMmKyHpTtTS8" TargetMode="External"/><Relationship Id="rId1" Type="http://schemas.openxmlformats.org/officeDocument/2006/relationships/hyperlink" Target="https://photos.app.goo.gl/73cAGuJDcwm2NRwL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hotos.app.goo.gl/DQaxMLHbERhmMEZ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zoomScaleNormal="100" workbookViewId="0">
      <selection activeCell="H6" sqref="H6"/>
    </sheetView>
  </sheetViews>
  <sheetFormatPr defaultColWidth="11.42578125" defaultRowHeight="12" x14ac:dyDescent="0.2"/>
  <cols>
    <col min="1" max="1" width="11.42578125" style="2"/>
    <col min="2" max="2" width="21.28515625" style="2" customWidth="1"/>
    <col min="3" max="3" width="11.42578125" style="2"/>
    <col min="4" max="4" width="10.28515625" style="2" customWidth="1"/>
    <col min="5" max="5" width="11.42578125" style="2"/>
    <col min="6" max="6" width="21.140625" style="2" customWidth="1"/>
    <col min="7" max="7" width="26.140625" style="2" customWidth="1"/>
    <col min="8" max="8" width="21.7109375" style="2" customWidth="1"/>
    <col min="9" max="11" width="11.42578125" style="2"/>
    <col min="12" max="12" width="21.28515625" style="2" customWidth="1"/>
    <col min="13" max="13" width="28.28515625" style="2" customWidth="1"/>
    <col min="14" max="16384" width="11.42578125" style="2"/>
  </cols>
  <sheetData>
    <row r="2" spans="1:15" x14ac:dyDescent="0.2">
      <c r="A2" s="109" t="s">
        <v>33</v>
      </c>
      <c r="B2" s="110"/>
      <c r="C2" s="111" t="s">
        <v>36</v>
      </c>
      <c r="D2" s="111"/>
      <c r="E2" s="111"/>
      <c r="F2" s="111"/>
      <c r="G2" s="111"/>
      <c r="H2" s="1" t="s">
        <v>40</v>
      </c>
      <c r="I2" s="112" t="s">
        <v>41</v>
      </c>
      <c r="J2" s="112"/>
      <c r="K2" s="112"/>
      <c r="L2" s="112"/>
      <c r="M2" s="112"/>
      <c r="N2" s="112"/>
      <c r="O2" s="112"/>
    </row>
    <row r="3" spans="1:15" ht="24" x14ac:dyDescent="0.2">
      <c r="A3" s="3" t="s">
        <v>34</v>
      </c>
      <c r="B3" s="4" t="s">
        <v>12</v>
      </c>
      <c r="C3" s="3" t="s">
        <v>37</v>
      </c>
      <c r="D3" s="5" t="s">
        <v>38</v>
      </c>
      <c r="E3" s="5" t="s">
        <v>39</v>
      </c>
      <c r="F3" s="5" t="s">
        <v>25</v>
      </c>
      <c r="G3" s="4" t="s">
        <v>26</v>
      </c>
      <c r="H3" s="6" t="s">
        <v>42</v>
      </c>
      <c r="I3" s="3" t="s">
        <v>27</v>
      </c>
      <c r="J3" s="5" t="s">
        <v>28</v>
      </c>
      <c r="K3" s="5" t="s">
        <v>29</v>
      </c>
      <c r="L3" s="5" t="s">
        <v>43</v>
      </c>
      <c r="M3" s="5" t="s">
        <v>44</v>
      </c>
      <c r="N3" s="5" t="s">
        <v>45</v>
      </c>
      <c r="O3" s="4" t="s">
        <v>46</v>
      </c>
    </row>
    <row r="4" spans="1:15" x14ac:dyDescent="0.2">
      <c r="A4" s="7" t="s">
        <v>5</v>
      </c>
      <c r="B4" s="8" t="s">
        <v>13</v>
      </c>
      <c r="C4" s="9">
        <v>69201.55819200218</v>
      </c>
      <c r="D4" s="10"/>
      <c r="E4" s="10"/>
      <c r="F4" s="11"/>
      <c r="G4" s="12"/>
      <c r="H4" s="13"/>
      <c r="I4" s="14"/>
      <c r="J4" s="15"/>
      <c r="K4" s="15"/>
      <c r="L4" s="15"/>
      <c r="M4" s="16"/>
      <c r="N4" s="15"/>
      <c r="O4" s="17"/>
    </row>
    <row r="5" spans="1:15" x14ac:dyDescent="0.2">
      <c r="A5" s="18" t="s">
        <v>4</v>
      </c>
      <c r="B5" s="19" t="s">
        <v>14</v>
      </c>
      <c r="C5" s="20">
        <v>68385.975042046717</v>
      </c>
      <c r="D5" s="21">
        <f t="shared" ref="D5:D14" si="0">IFERROR((C5/C4)-1,"")</f>
        <v>-1.1785618290452327E-2</v>
      </c>
      <c r="E5" s="21"/>
      <c r="F5" s="22"/>
      <c r="G5" s="23"/>
      <c r="H5" s="24"/>
      <c r="I5" s="25">
        <v>29309</v>
      </c>
      <c r="J5" s="26"/>
      <c r="K5" s="26"/>
      <c r="L5" s="26">
        <v>29309</v>
      </c>
      <c r="M5" s="27">
        <f t="shared" ref="M5:M14" si="1">(1-L5)*I5</f>
        <v>-858988172</v>
      </c>
      <c r="N5" s="26"/>
      <c r="O5" s="28"/>
    </row>
    <row r="6" spans="1:15" x14ac:dyDescent="0.2">
      <c r="A6" s="29" t="s">
        <v>8</v>
      </c>
      <c r="B6" s="30" t="s">
        <v>15</v>
      </c>
      <c r="C6" s="31">
        <v>120460.2660991872</v>
      </c>
      <c r="D6" s="32">
        <f t="shared" si="0"/>
        <v>0.76147618024197072</v>
      </c>
      <c r="E6" s="32"/>
      <c r="F6" s="33">
        <f t="shared" ref="F6:F15" si="2">M5*(1+D6)</f>
        <v>-1513087204.0875928</v>
      </c>
      <c r="G6" s="34"/>
      <c r="H6" s="35">
        <f t="shared" ref="H6:H14" si="3">(AVERAGE(F6:G6))/M6-1</f>
        <v>-0.29990946213996805</v>
      </c>
      <c r="I6" s="36">
        <v>46490</v>
      </c>
      <c r="J6" s="37">
        <f t="shared" ref="J6:J14" si="4">IFERROR((I6/I5)-1,"")</f>
        <v>0.58620219045344424</v>
      </c>
      <c r="K6" s="37"/>
      <c r="L6" s="37">
        <v>46490</v>
      </c>
      <c r="M6" s="38">
        <f t="shared" si="1"/>
        <v>-2161273610</v>
      </c>
      <c r="N6" s="37">
        <f t="shared" ref="N6:N14" si="5">M6/M5-1</f>
        <v>1.516069115326538</v>
      </c>
      <c r="O6" s="39"/>
    </row>
    <row r="7" spans="1:15" x14ac:dyDescent="0.2">
      <c r="A7" s="18" t="s">
        <v>6</v>
      </c>
      <c r="B7" s="19" t="s">
        <v>16</v>
      </c>
      <c r="C7" s="20">
        <v>100001.08001184009</v>
      </c>
      <c r="D7" s="21">
        <f>IFERROR((C7/C6)-1,"")</f>
        <v>-0.16984178061254629</v>
      </c>
      <c r="E7" s="21"/>
      <c r="F7" s="40">
        <f t="shared" si="2"/>
        <v>-1794199051.6866941</v>
      </c>
      <c r="G7" s="23"/>
      <c r="H7" s="24">
        <f t="shared" si="3"/>
        <v>0.36768385877644705</v>
      </c>
      <c r="I7" s="25">
        <v>36220</v>
      </c>
      <c r="J7" s="26">
        <f t="shared" si="4"/>
        <v>-0.22090772209077225</v>
      </c>
      <c r="K7" s="26"/>
      <c r="L7" s="26">
        <v>36220</v>
      </c>
      <c r="M7" s="27">
        <f t="shared" si="1"/>
        <v>-1311852180</v>
      </c>
      <c r="N7" s="26">
        <f t="shared" si="5"/>
        <v>-0.39301892461454702</v>
      </c>
      <c r="O7" s="28"/>
    </row>
    <row r="8" spans="1:15" x14ac:dyDescent="0.2">
      <c r="A8" s="29" t="s">
        <v>11</v>
      </c>
      <c r="B8" s="30" t="s">
        <v>17</v>
      </c>
      <c r="C8" s="31">
        <v>62672.470730595523</v>
      </c>
      <c r="D8" s="32">
        <f t="shared" si="0"/>
        <v>-0.37328206132198649</v>
      </c>
      <c r="E8" s="32">
        <f t="shared" ref="E8:E14" si="6">IFERROR((C8/C4)-1,"")</f>
        <v>-9.4348850401481887E-2</v>
      </c>
      <c r="F8" s="33">
        <f t="shared" si="2"/>
        <v>-822161294.09985828</v>
      </c>
      <c r="G8" s="34"/>
      <c r="H8" s="35">
        <f t="shared" si="3"/>
        <v>0.89150458954603273</v>
      </c>
      <c r="I8" s="36">
        <v>20849</v>
      </c>
      <c r="J8" s="37">
        <f t="shared" si="4"/>
        <v>-0.42437879624516839</v>
      </c>
      <c r="K8" s="37"/>
      <c r="L8" s="37">
        <v>20849</v>
      </c>
      <c r="M8" s="38">
        <f t="shared" si="1"/>
        <v>-434659952</v>
      </c>
      <c r="N8" s="37">
        <f t="shared" si="5"/>
        <v>-0.66866697435377209</v>
      </c>
      <c r="O8" s="39"/>
    </row>
    <row r="9" spans="1:15" x14ac:dyDescent="0.2">
      <c r="A9" s="18" t="s">
        <v>3</v>
      </c>
      <c r="B9" s="19" t="s">
        <v>18</v>
      </c>
      <c r="C9" s="20">
        <v>62741.971845342698</v>
      </c>
      <c r="D9" s="21">
        <f t="shared" si="0"/>
        <v>1.1089576322262928E-3</v>
      </c>
      <c r="E9" s="21">
        <f t="shared" si="6"/>
        <v>-8.2531589163331143E-2</v>
      </c>
      <c r="F9" s="22">
        <f t="shared" si="2"/>
        <v>-435141971.47119349</v>
      </c>
      <c r="G9" s="23">
        <f t="shared" ref="G9:G15" si="7">(1+E9)*M5</f>
        <v>-788094513.09233522</v>
      </c>
      <c r="H9" s="24">
        <f t="shared" si="3"/>
        <v>-0.22489329923671331</v>
      </c>
      <c r="I9" s="25">
        <v>28091</v>
      </c>
      <c r="J9" s="26">
        <f t="shared" si="4"/>
        <v>0.3473547891985227</v>
      </c>
      <c r="K9" s="26">
        <f t="shared" ref="K9:K14" si="8">IFERROR((I9/I5)-1,"")</f>
        <v>-4.1557200859804189E-2</v>
      </c>
      <c r="L9" s="26">
        <v>28091</v>
      </c>
      <c r="M9" s="27">
        <f t="shared" si="1"/>
        <v>-789076190</v>
      </c>
      <c r="N9" s="26">
        <f t="shared" si="5"/>
        <v>0.81538737665898431</v>
      </c>
      <c r="O9" s="28">
        <f t="shared" ref="O9:O14" si="9">M9/M5-1</f>
        <v>-8.138875979773097E-2</v>
      </c>
    </row>
    <row r="10" spans="1:15" x14ac:dyDescent="0.2">
      <c r="A10" s="29" t="s">
        <v>1</v>
      </c>
      <c r="B10" s="30" t="s">
        <v>19</v>
      </c>
      <c r="C10" s="31">
        <v>115151.9257901099</v>
      </c>
      <c r="D10" s="32">
        <f t="shared" si="0"/>
        <v>0.83532526000228935</v>
      </c>
      <c r="E10" s="32">
        <f t="shared" si="6"/>
        <v>-4.4067147458452305E-2</v>
      </c>
      <c r="F10" s="33">
        <f t="shared" si="2"/>
        <v>-1448211463.5733659</v>
      </c>
      <c r="G10" s="34">
        <f t="shared" si="7"/>
        <v>-2066032447.1300685</v>
      </c>
      <c r="H10" s="35">
        <f t="shared" si="3"/>
        <v>-3.9060505591558825E-2</v>
      </c>
      <c r="I10" s="36">
        <v>42762</v>
      </c>
      <c r="J10" s="37">
        <f t="shared" si="4"/>
        <v>0.52226691823003812</v>
      </c>
      <c r="K10" s="37">
        <f t="shared" si="8"/>
        <v>-8.0189288018928773E-2</v>
      </c>
      <c r="L10" s="37">
        <v>42762</v>
      </c>
      <c r="M10" s="38">
        <f t="shared" si="1"/>
        <v>-1828545882</v>
      </c>
      <c r="N10" s="37">
        <f t="shared" si="5"/>
        <v>1.3173248732799809</v>
      </c>
      <c r="O10" s="39">
        <f t="shared" si="9"/>
        <v>-0.153949840714522</v>
      </c>
    </row>
    <row r="11" spans="1:15" x14ac:dyDescent="0.2">
      <c r="A11" s="18" t="s">
        <v>2</v>
      </c>
      <c r="B11" s="19" t="s">
        <v>20</v>
      </c>
      <c r="C11" s="20">
        <v>105004.3468212678</v>
      </c>
      <c r="D11" s="21">
        <f t="shared" si="0"/>
        <v>-8.812339784345713E-2</v>
      </c>
      <c r="E11" s="21">
        <f t="shared" si="6"/>
        <v>5.0032127741373555E-2</v>
      </c>
      <c r="F11" s="22">
        <f t="shared" si="2"/>
        <v>-1667408205.7654989</v>
      </c>
      <c r="G11" s="23">
        <f t="shared" si="7"/>
        <v>-1377486935.8475595</v>
      </c>
      <c r="H11" s="24">
        <f t="shared" si="3"/>
        <v>0.24976763643596134</v>
      </c>
      <c r="I11" s="25">
        <v>34903</v>
      </c>
      <c r="J11" s="26">
        <f t="shared" si="4"/>
        <v>-0.18378466863102749</v>
      </c>
      <c r="K11" s="26">
        <f t="shared" si="8"/>
        <v>-3.6361126449475423E-2</v>
      </c>
      <c r="L11" s="26">
        <v>34903</v>
      </c>
      <c r="M11" s="27">
        <f t="shared" si="1"/>
        <v>-1218184506</v>
      </c>
      <c r="N11" s="26">
        <f t="shared" si="5"/>
        <v>-0.33379604089146941</v>
      </c>
      <c r="O11" s="28">
        <f t="shared" si="9"/>
        <v>-7.1401088802550916E-2</v>
      </c>
    </row>
    <row r="12" spans="1:15" x14ac:dyDescent="0.2">
      <c r="A12" s="29" t="s">
        <v>10</v>
      </c>
      <c r="B12" s="30" t="s">
        <v>21</v>
      </c>
      <c r="C12" s="31">
        <v>60031.14273571247</v>
      </c>
      <c r="D12" s="32">
        <f t="shared" si="0"/>
        <v>-0.4282984985574555</v>
      </c>
      <c r="E12" s="32">
        <f t="shared" si="6"/>
        <v>-4.2144947599674021E-2</v>
      </c>
      <c r="F12" s="33">
        <f t="shared" si="2"/>
        <v>-696437911.11424434</v>
      </c>
      <c r="G12" s="34">
        <f t="shared" si="7"/>
        <v>-416341231.09928316</v>
      </c>
      <c r="H12" s="35">
        <f t="shared" si="3"/>
        <v>0.36309384687699531</v>
      </c>
      <c r="I12" s="36">
        <v>20204</v>
      </c>
      <c r="J12" s="37">
        <f t="shared" si="4"/>
        <v>-0.42113858407586735</v>
      </c>
      <c r="K12" s="37">
        <f t="shared" si="8"/>
        <v>-3.0936735574847662E-2</v>
      </c>
      <c r="L12" s="37">
        <v>20204</v>
      </c>
      <c r="M12" s="38">
        <f t="shared" si="1"/>
        <v>-408181412</v>
      </c>
      <c r="N12" s="37">
        <f t="shared" si="5"/>
        <v>-0.66492644587945526</v>
      </c>
      <c r="O12" s="39">
        <f t="shared" si="9"/>
        <v>-6.0917827552698034E-2</v>
      </c>
    </row>
    <row r="13" spans="1:15" x14ac:dyDescent="0.2">
      <c r="A13" s="18" t="s">
        <v>0</v>
      </c>
      <c r="B13" s="19" t="s">
        <v>22</v>
      </c>
      <c r="C13" s="20">
        <v>55282.348202361463</v>
      </c>
      <c r="D13" s="21">
        <f t="shared" si="0"/>
        <v>-7.9105516186117053E-2</v>
      </c>
      <c r="E13" s="21">
        <f t="shared" si="6"/>
        <v>-0.11889367553460084</v>
      </c>
      <c r="F13" s="22">
        <f t="shared" si="2"/>
        <v>-375892010.70616192</v>
      </c>
      <c r="G13" s="23">
        <f t="shared" si="7"/>
        <v>-695260021.49406099</v>
      </c>
      <c r="H13" s="24">
        <f t="shared" si="3"/>
        <v>-4.9021405774878568E-2</v>
      </c>
      <c r="I13" s="25">
        <v>23732</v>
      </c>
      <c r="J13" s="26">
        <f t="shared" si="4"/>
        <v>0.17461888734903974</v>
      </c>
      <c r="K13" s="26">
        <f t="shared" si="8"/>
        <v>-0.15517425509949812</v>
      </c>
      <c r="L13" s="26">
        <v>23732</v>
      </c>
      <c r="M13" s="27">
        <f t="shared" si="1"/>
        <v>-563184092</v>
      </c>
      <c r="N13" s="26">
        <f t="shared" si="5"/>
        <v>0.3797396830015376</v>
      </c>
      <c r="O13" s="28">
        <f t="shared" si="9"/>
        <v>-0.28627412772396543</v>
      </c>
    </row>
    <row r="14" spans="1:15" x14ac:dyDescent="0.2">
      <c r="A14" s="29" t="s">
        <v>9</v>
      </c>
      <c r="B14" s="30" t="s">
        <v>23</v>
      </c>
      <c r="C14" s="31">
        <v>74559.992882356135</v>
      </c>
      <c r="D14" s="32">
        <f t="shared" si="0"/>
        <v>0.34871247888075785</v>
      </c>
      <c r="E14" s="32">
        <f t="shared" si="6"/>
        <v>-0.35250763397341378</v>
      </c>
      <c r="F14" s="33">
        <f t="shared" si="2"/>
        <v>-759573412.78752875</v>
      </c>
      <c r="G14" s="34">
        <f t="shared" si="7"/>
        <v>-1183969499.5243509</v>
      </c>
      <c r="H14" s="41">
        <f t="shared" si="3"/>
        <v>-8.0510118922643148E-3</v>
      </c>
      <c r="I14" s="42">
        <v>31300</v>
      </c>
      <c r="J14" s="43">
        <f t="shared" si="4"/>
        <v>0.31889431990561268</v>
      </c>
      <c r="K14" s="43">
        <f t="shared" si="8"/>
        <v>-0.26804171928347598</v>
      </c>
      <c r="L14" s="43">
        <v>31300</v>
      </c>
      <c r="M14" s="44">
        <f t="shared" si="1"/>
        <v>-979658700</v>
      </c>
      <c r="N14" s="43">
        <f t="shared" si="5"/>
        <v>0.73949995022231563</v>
      </c>
      <c r="O14" s="45">
        <f t="shared" si="9"/>
        <v>-0.46424166347497753</v>
      </c>
    </row>
    <row r="15" spans="1:15" x14ac:dyDescent="0.2">
      <c r="A15" s="46" t="s">
        <v>7</v>
      </c>
      <c r="B15" s="47" t="s">
        <v>24</v>
      </c>
      <c r="C15" s="48">
        <v>15010.386126202569</v>
      </c>
      <c r="D15" s="49">
        <v>-0.50486266533745794</v>
      </c>
      <c r="E15" s="49">
        <v>-0.18906512045659929</v>
      </c>
      <c r="F15" s="50">
        <f t="shared" si="2"/>
        <v>-485065597.59697092</v>
      </c>
      <c r="G15" s="51">
        <f t="shared" si="7"/>
        <v>-987868305.63474715</v>
      </c>
    </row>
    <row r="16" spans="1:15" x14ac:dyDescent="0.2">
      <c r="C16" s="107"/>
      <c r="D16" s="108"/>
    </row>
  </sheetData>
  <mergeCells count="3">
    <mergeCell ref="A2:B2"/>
    <mergeCell ref="C2:G2"/>
    <mergeCell ref="I2:O2"/>
  </mergeCells>
  <conditionalFormatting sqref="A1:O1 A2 C2:O2 A3:O132">
    <cfRule type="cellIs" dxfId="7" priority="1" operator="equal">
      <formula>"-"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workbookViewId="0">
      <selection activeCell="B16" sqref="B16"/>
    </sheetView>
  </sheetViews>
  <sheetFormatPr defaultColWidth="11.42578125" defaultRowHeight="12" x14ac:dyDescent="0.2"/>
  <cols>
    <col min="1" max="1" width="11.42578125" style="2"/>
    <col min="2" max="2" width="21.28515625" style="2" customWidth="1"/>
    <col min="3" max="3" width="11.42578125" style="2"/>
    <col min="4" max="4" width="10.7109375" style="2" customWidth="1"/>
    <col min="5" max="5" width="11.42578125" style="2"/>
    <col min="6" max="6" width="21.140625" style="2" customWidth="1"/>
    <col min="7" max="7" width="26.140625" style="2" customWidth="1"/>
    <col min="8" max="8" width="21.7109375" style="2" customWidth="1"/>
    <col min="9" max="11" width="11.42578125" style="2"/>
    <col min="12" max="12" width="45" style="2" customWidth="1"/>
    <col min="13" max="13" width="28.28515625" style="2" customWidth="1"/>
    <col min="14" max="15" width="11.42578125" style="2"/>
    <col min="16" max="16" width="17" style="2" customWidth="1"/>
    <col min="17" max="16384" width="11.42578125" style="2"/>
  </cols>
  <sheetData>
    <row r="2" spans="1:18" x14ac:dyDescent="0.2">
      <c r="A2" s="132" t="s">
        <v>33</v>
      </c>
      <c r="B2" s="133"/>
      <c r="C2" s="113" t="s">
        <v>35</v>
      </c>
      <c r="D2" s="113"/>
      <c r="E2" s="113"/>
      <c r="F2" s="113"/>
      <c r="G2" s="113"/>
      <c r="H2" s="52" t="s">
        <v>40</v>
      </c>
      <c r="I2" s="114" t="s">
        <v>48</v>
      </c>
      <c r="J2" s="115"/>
      <c r="K2" s="115"/>
      <c r="L2" s="115"/>
      <c r="M2" s="115"/>
      <c r="N2" s="115"/>
      <c r="O2" s="115"/>
      <c r="P2" s="115"/>
    </row>
    <row r="3" spans="1:18" ht="24" x14ac:dyDescent="0.2">
      <c r="A3" s="3" t="s">
        <v>30</v>
      </c>
      <c r="B3" s="5" t="s">
        <v>12</v>
      </c>
      <c r="C3" s="3" t="s">
        <v>37</v>
      </c>
      <c r="D3" s="5" t="s">
        <v>50</v>
      </c>
      <c r="E3" s="5" t="s">
        <v>39</v>
      </c>
      <c r="F3" s="53" t="s">
        <v>25</v>
      </c>
      <c r="G3" s="4" t="s">
        <v>26</v>
      </c>
      <c r="H3" s="6" t="s">
        <v>49</v>
      </c>
      <c r="I3" s="54" t="s">
        <v>27</v>
      </c>
      <c r="J3" s="54" t="s">
        <v>28</v>
      </c>
      <c r="K3" s="55" t="s">
        <v>29</v>
      </c>
      <c r="L3" s="54" t="s">
        <v>43</v>
      </c>
      <c r="M3" s="54" t="s">
        <v>44</v>
      </c>
      <c r="N3" s="54" t="s">
        <v>45</v>
      </c>
      <c r="O3" s="54" t="s">
        <v>46</v>
      </c>
      <c r="P3" s="56" t="s">
        <v>47</v>
      </c>
    </row>
    <row r="4" spans="1:18" x14ac:dyDescent="0.2">
      <c r="A4" s="7" t="s">
        <v>32</v>
      </c>
      <c r="B4" s="57" t="s">
        <v>13</v>
      </c>
      <c r="C4" s="31">
        <v>69201.55819200218</v>
      </c>
      <c r="D4" s="32"/>
      <c r="E4" s="32"/>
      <c r="F4" s="33"/>
      <c r="G4" s="34"/>
      <c r="H4" s="13"/>
      <c r="I4" s="14"/>
      <c r="J4" s="15"/>
      <c r="K4" s="37"/>
      <c r="L4" s="15"/>
      <c r="M4" s="58"/>
      <c r="N4" s="59"/>
      <c r="O4" s="15"/>
      <c r="P4" s="15"/>
    </row>
    <row r="5" spans="1:18" x14ac:dyDescent="0.2">
      <c r="A5" s="18" t="s">
        <v>4</v>
      </c>
      <c r="B5" s="60" t="s">
        <v>14</v>
      </c>
      <c r="C5" s="20">
        <v>68385.975042046717</v>
      </c>
      <c r="D5" s="61" t="s">
        <v>31</v>
      </c>
      <c r="E5" s="21"/>
      <c r="F5" s="22"/>
      <c r="G5" s="23"/>
      <c r="H5" s="24"/>
      <c r="I5" s="25">
        <v>29309</v>
      </c>
      <c r="J5" s="26"/>
      <c r="K5" s="26"/>
      <c r="L5" s="26">
        <v>29309</v>
      </c>
      <c r="M5" s="62">
        <f t="shared" ref="M5:M14" si="0">(1-L5)*I5</f>
        <v>-858988172</v>
      </c>
      <c r="N5" s="63"/>
      <c r="O5" s="26"/>
      <c r="P5" s="26">
        <v>29309</v>
      </c>
      <c r="Q5" s="64"/>
      <c r="R5" s="64"/>
    </row>
    <row r="6" spans="1:18" x14ac:dyDescent="0.2">
      <c r="A6" s="29" t="s">
        <v>8</v>
      </c>
      <c r="B6" s="65" t="s">
        <v>15</v>
      </c>
      <c r="C6" s="31">
        <v>120460.2660991872</v>
      </c>
      <c r="D6" s="32">
        <v>0.76100000000000001</v>
      </c>
      <c r="E6" s="32"/>
      <c r="F6" s="66">
        <f t="shared" ref="F6:F15" si="1">M5*(1+D6)</f>
        <v>-1512678170.8920002</v>
      </c>
      <c r="G6" s="34">
        <v>5</v>
      </c>
      <c r="H6" s="35">
        <f t="shared" ref="H6:H14" si="2">(AVERAGE(F6:G6))/M6-1</f>
        <v>-0.65004936004099911</v>
      </c>
      <c r="I6" s="36">
        <v>46490</v>
      </c>
      <c r="J6" s="37">
        <f t="shared" ref="J6:J14" si="3">IFERROR((I6/I5)-1,"")</f>
        <v>0.58620219045344424</v>
      </c>
      <c r="K6" s="67"/>
      <c r="L6" s="37">
        <v>46490</v>
      </c>
      <c r="M6" s="68">
        <f t="shared" si="0"/>
        <v>-2161273610</v>
      </c>
      <c r="N6" s="69">
        <f t="shared" ref="N6:N14" si="4">M6/M5-1</f>
        <v>1.516069115326538</v>
      </c>
      <c r="O6" s="37"/>
      <c r="P6" s="37">
        <v>46490</v>
      </c>
    </row>
    <row r="7" spans="1:18" x14ac:dyDescent="0.2">
      <c r="A7" s="18" t="s">
        <v>6</v>
      </c>
      <c r="B7" s="60" t="s">
        <v>16</v>
      </c>
      <c r="C7" s="20">
        <v>100001.08001184009</v>
      </c>
      <c r="D7" s="70">
        <v>-0.17</v>
      </c>
      <c r="E7" s="21"/>
      <c r="F7" s="71">
        <f t="shared" si="1"/>
        <v>-1793857096.3</v>
      </c>
      <c r="G7" s="23"/>
      <c r="H7" s="24">
        <f t="shared" si="2"/>
        <v>0.36742319268013857</v>
      </c>
      <c r="I7" s="25">
        <v>36220</v>
      </c>
      <c r="J7" s="26">
        <f t="shared" si="3"/>
        <v>-0.22090772209077225</v>
      </c>
      <c r="K7" s="72"/>
      <c r="L7" s="26">
        <v>36220</v>
      </c>
      <c r="M7" s="62">
        <f t="shared" si="0"/>
        <v>-1311852180</v>
      </c>
      <c r="N7" s="63">
        <f t="shared" si="4"/>
        <v>-0.39301892461454702</v>
      </c>
      <c r="O7" s="26"/>
      <c r="P7" s="26">
        <v>36220</v>
      </c>
    </row>
    <row r="8" spans="1:18" x14ac:dyDescent="0.2">
      <c r="A8" s="29" t="s">
        <v>11</v>
      </c>
      <c r="B8" s="65" t="s">
        <v>17</v>
      </c>
      <c r="C8" s="31">
        <v>62672.470730595523</v>
      </c>
      <c r="D8" s="73">
        <v>-0.373</v>
      </c>
      <c r="E8" s="32">
        <f t="shared" ref="E8:E14" si="5">IFERROR((C8/C4)-1,"")</f>
        <v>-9.4348850401481887E-2</v>
      </c>
      <c r="F8" s="66">
        <f t="shared" si="1"/>
        <v>-822531316.86000001</v>
      </c>
      <c r="G8" s="34"/>
      <c r="H8" s="35">
        <f t="shared" si="2"/>
        <v>0.89235588205282834</v>
      </c>
      <c r="I8" s="36">
        <v>20849</v>
      </c>
      <c r="J8" s="37">
        <f t="shared" si="3"/>
        <v>-0.42437879624516839</v>
      </c>
      <c r="K8" s="67"/>
      <c r="L8" s="37">
        <v>20849</v>
      </c>
      <c r="M8" s="68">
        <f t="shared" si="0"/>
        <v>-434659952</v>
      </c>
      <c r="N8" s="69">
        <f t="shared" si="4"/>
        <v>-0.66866697435377209</v>
      </c>
      <c r="O8" s="37"/>
      <c r="P8" s="37">
        <v>20849</v>
      </c>
    </row>
    <row r="9" spans="1:18" x14ac:dyDescent="0.2">
      <c r="A9" s="18" t="s">
        <v>3</v>
      </c>
      <c r="B9" s="60" t="s">
        <v>18</v>
      </c>
      <c r="C9" s="20">
        <v>62741.971845342698</v>
      </c>
      <c r="D9" s="74">
        <v>1E-3</v>
      </c>
      <c r="E9" s="21">
        <f t="shared" si="5"/>
        <v>-8.2531589163331143E-2</v>
      </c>
      <c r="F9" s="75">
        <f t="shared" si="1"/>
        <v>-435094611.95199996</v>
      </c>
      <c r="G9" s="23">
        <f t="shared" ref="G9:G15" si="6">(1+E9)*M5</f>
        <v>-788094513.09233522</v>
      </c>
      <c r="H9" s="24">
        <f t="shared" si="2"/>
        <v>-0.22492330870841815</v>
      </c>
      <c r="I9" s="25">
        <v>28091</v>
      </c>
      <c r="J9" s="26">
        <f t="shared" si="3"/>
        <v>0.3473547891985227</v>
      </c>
      <c r="K9" s="72">
        <f t="shared" ref="K9:K14" si="7">IFERROR((I9/I5)-1,"")</f>
        <v>-4.1557200859804189E-2</v>
      </c>
      <c r="L9" s="26">
        <v>28091</v>
      </c>
      <c r="M9" s="76">
        <f t="shared" si="0"/>
        <v>-789076190</v>
      </c>
      <c r="N9" s="63">
        <f t="shared" si="4"/>
        <v>0.81538737665898431</v>
      </c>
      <c r="O9" s="26">
        <f t="shared" ref="O9:O14" si="8">M9/M5-1</f>
        <v>-8.138875979773097E-2</v>
      </c>
      <c r="P9" s="26">
        <v>28091</v>
      </c>
    </row>
    <row r="10" spans="1:18" x14ac:dyDescent="0.2">
      <c r="A10" s="29" t="s">
        <v>1</v>
      </c>
      <c r="B10" s="65" t="s">
        <v>19</v>
      </c>
      <c r="C10" s="31">
        <v>115151.9257901099</v>
      </c>
      <c r="D10" s="77">
        <v>0.83499999999999996</v>
      </c>
      <c r="E10" s="32">
        <f t="shared" si="5"/>
        <v>-4.4067147458452305E-2</v>
      </c>
      <c r="F10" s="66">
        <f t="shared" si="1"/>
        <v>-1447954808.6499999</v>
      </c>
      <c r="G10" s="34">
        <f t="shared" si="6"/>
        <v>-2066032447.1300685</v>
      </c>
      <c r="H10" s="35">
        <f t="shared" si="2"/>
        <v>-3.9130685652636998E-2</v>
      </c>
      <c r="I10" s="36">
        <v>42762</v>
      </c>
      <c r="J10" s="37">
        <f t="shared" si="3"/>
        <v>0.52226691823003812</v>
      </c>
      <c r="K10" s="67">
        <f t="shared" si="7"/>
        <v>-8.0189288018928773E-2</v>
      </c>
      <c r="L10" s="37">
        <v>42762</v>
      </c>
      <c r="M10" s="78">
        <f t="shared" si="0"/>
        <v>-1828545882</v>
      </c>
      <c r="N10" s="69">
        <f t="shared" si="4"/>
        <v>1.3173248732799809</v>
      </c>
      <c r="O10" s="37">
        <f t="shared" si="8"/>
        <v>-0.153949840714522</v>
      </c>
      <c r="P10" s="37">
        <v>42762</v>
      </c>
    </row>
    <row r="11" spans="1:18" x14ac:dyDescent="0.2">
      <c r="A11" s="18" t="s">
        <v>2</v>
      </c>
      <c r="B11" s="60" t="s">
        <v>20</v>
      </c>
      <c r="C11" s="20">
        <v>105004.3468212678</v>
      </c>
      <c r="D11" s="79">
        <v>-8.7999999999999995E-2</v>
      </c>
      <c r="E11" s="21">
        <f t="shared" si="5"/>
        <v>5.0032127741373555E-2</v>
      </c>
      <c r="F11" s="75">
        <f t="shared" si="1"/>
        <v>-1667633844.3840001</v>
      </c>
      <c r="G11" s="23">
        <f t="shared" si="6"/>
        <v>-1377486935.8475595</v>
      </c>
      <c r="H11" s="24">
        <f t="shared" si="2"/>
        <v>0.24986024909742199</v>
      </c>
      <c r="I11" s="25">
        <v>34903</v>
      </c>
      <c r="J11" s="26">
        <f t="shared" si="3"/>
        <v>-0.18378466863102749</v>
      </c>
      <c r="K11" s="72">
        <f t="shared" si="7"/>
        <v>-3.6361126449475423E-2</v>
      </c>
      <c r="L11" s="26">
        <v>34903</v>
      </c>
      <c r="M11" s="76">
        <f t="shared" si="0"/>
        <v>-1218184506</v>
      </c>
      <c r="N11" s="63">
        <f t="shared" si="4"/>
        <v>-0.33379604089146941</v>
      </c>
      <c r="O11" s="26">
        <f t="shared" si="8"/>
        <v>-7.1401088802550916E-2</v>
      </c>
      <c r="P11" s="26">
        <v>34903</v>
      </c>
    </row>
    <row r="12" spans="1:18" x14ac:dyDescent="0.2">
      <c r="A12" s="29" t="s">
        <v>10</v>
      </c>
      <c r="B12" s="65" t="s">
        <v>21</v>
      </c>
      <c r="C12" s="31">
        <v>60031.14273571247</v>
      </c>
      <c r="D12" s="73">
        <v>-0.42799999999999999</v>
      </c>
      <c r="E12" s="32">
        <f t="shared" si="5"/>
        <v>-4.2144947599674021E-2</v>
      </c>
      <c r="F12" s="66">
        <f t="shared" si="1"/>
        <v>-696801537.43200004</v>
      </c>
      <c r="G12" s="34">
        <f t="shared" si="6"/>
        <v>-416341231.09928316</v>
      </c>
      <c r="H12" s="35">
        <f t="shared" si="2"/>
        <v>0.36353926931303171</v>
      </c>
      <c r="I12" s="36">
        <v>20204</v>
      </c>
      <c r="J12" s="37">
        <f t="shared" si="3"/>
        <v>-0.42113858407586735</v>
      </c>
      <c r="K12" s="67">
        <f t="shared" si="7"/>
        <v>-3.0936735574847662E-2</v>
      </c>
      <c r="L12" s="37">
        <v>20204</v>
      </c>
      <c r="M12" s="78">
        <f t="shared" si="0"/>
        <v>-408181412</v>
      </c>
      <c r="N12" s="69">
        <f t="shared" si="4"/>
        <v>-0.66492644587945526</v>
      </c>
      <c r="O12" s="37">
        <f t="shared" si="8"/>
        <v>-6.0917827552698034E-2</v>
      </c>
      <c r="P12" s="37">
        <v>20204</v>
      </c>
    </row>
    <row r="13" spans="1:18" x14ac:dyDescent="0.2">
      <c r="A13" s="18" t="s">
        <v>0</v>
      </c>
      <c r="B13" s="60" t="s">
        <v>22</v>
      </c>
      <c r="C13" s="20">
        <v>55282.348202361463</v>
      </c>
      <c r="D13" s="79">
        <v>-7.9000000000000001E-2</v>
      </c>
      <c r="E13" s="21">
        <f t="shared" si="5"/>
        <v>-0.11889367553460084</v>
      </c>
      <c r="F13" s="75">
        <f t="shared" si="1"/>
        <v>-375935080.45200002</v>
      </c>
      <c r="G13" s="23">
        <f t="shared" si="6"/>
        <v>-695260021.49406099</v>
      </c>
      <c r="H13" s="24">
        <f t="shared" si="2"/>
        <v>-4.8983168059671511E-2</v>
      </c>
      <c r="I13" s="25">
        <v>23732</v>
      </c>
      <c r="J13" s="26">
        <f t="shared" si="3"/>
        <v>0.17461888734903974</v>
      </c>
      <c r="K13" s="72">
        <f t="shared" si="7"/>
        <v>-0.15517425509949812</v>
      </c>
      <c r="L13" s="26">
        <v>23732</v>
      </c>
      <c r="M13" s="76">
        <f t="shared" si="0"/>
        <v>-563184092</v>
      </c>
      <c r="N13" s="63">
        <f t="shared" si="4"/>
        <v>0.3797396830015376</v>
      </c>
      <c r="O13" s="26">
        <f t="shared" si="8"/>
        <v>-0.28627412772396543</v>
      </c>
      <c r="P13" s="26">
        <v>23732</v>
      </c>
    </row>
    <row r="14" spans="1:18" x14ac:dyDescent="0.2">
      <c r="A14" s="29" t="s">
        <v>9</v>
      </c>
      <c r="B14" s="65" t="s">
        <v>23</v>
      </c>
      <c r="C14" s="31">
        <v>74559.992882356135</v>
      </c>
      <c r="D14" s="32">
        <f t="shared" ref="D14" si="9">IFERROR((C14/C13)-1,"")</f>
        <v>0.34871247888075785</v>
      </c>
      <c r="E14" s="32">
        <f t="shared" si="5"/>
        <v>-0.35250763397341378</v>
      </c>
      <c r="F14" s="66">
        <f t="shared" si="1"/>
        <v>-759573412.78752875</v>
      </c>
      <c r="G14" s="34">
        <f t="shared" si="6"/>
        <v>-1183969499.5243509</v>
      </c>
      <c r="H14" s="41">
        <f t="shared" si="2"/>
        <v>-8.0510118922643148E-3</v>
      </c>
      <c r="I14" s="42">
        <v>31300</v>
      </c>
      <c r="J14" s="43">
        <f t="shared" si="3"/>
        <v>0.31889431990561268</v>
      </c>
      <c r="K14" s="80">
        <f t="shared" si="7"/>
        <v>-0.26804171928347598</v>
      </c>
      <c r="L14" s="43">
        <v>31300</v>
      </c>
      <c r="M14" s="81">
        <f t="shared" si="0"/>
        <v>-979658700</v>
      </c>
      <c r="N14" s="43">
        <f t="shared" si="4"/>
        <v>0.73949995022231563</v>
      </c>
      <c r="O14" s="43">
        <f t="shared" si="8"/>
        <v>-0.46424166347497753</v>
      </c>
      <c r="P14" s="43">
        <v>31300</v>
      </c>
    </row>
    <row r="15" spans="1:18" x14ac:dyDescent="0.2">
      <c r="A15" s="46" t="s">
        <v>7</v>
      </c>
      <c r="B15" s="82" t="s">
        <v>24</v>
      </c>
      <c r="C15" s="83">
        <v>15010.386126202569</v>
      </c>
      <c r="D15" s="84">
        <v>-0.50486266533745794</v>
      </c>
      <c r="E15" s="84">
        <v>-0.18906512045659929</v>
      </c>
      <c r="F15" s="85">
        <f t="shared" si="1"/>
        <v>-485065597.59697092</v>
      </c>
      <c r="G15" s="86">
        <f t="shared" si="6"/>
        <v>-987868305.63474715</v>
      </c>
    </row>
    <row r="23" spans="13:13" x14ac:dyDescent="0.2">
      <c r="M23" s="64"/>
    </row>
  </sheetData>
  <mergeCells count="3">
    <mergeCell ref="A2:B2"/>
    <mergeCell ref="C2:G2"/>
    <mergeCell ref="I2:P2"/>
  </mergeCells>
  <conditionalFormatting sqref="A1:O1 A2 C2:I2 A3:B3 A15:O17 A9:C10 E9:N10 A35:O132 A18:E34 M18:O34 A11:N13 A4:N8 A14:M14">
    <cfRule type="cellIs" dxfId="6" priority="10" operator="equal">
      <formula>"-"</formula>
    </cfRule>
  </conditionalFormatting>
  <conditionalFormatting sqref="N14">
    <cfRule type="cellIs" dxfId="5" priority="2" operator="equal">
      <formula>"-"</formula>
    </cfRule>
  </conditionalFormatting>
  <conditionalFormatting sqref="C3:H3">
    <cfRule type="cellIs" dxfId="4" priority="1" operator="equal">
      <formula>"-"</formula>
    </cfRule>
  </conditionalFormatting>
  <conditionalFormatting sqref="F18:L34">
    <cfRule type="cellIs" dxfId="3" priority="7" operator="equal">
      <formula>"-"</formula>
    </cfRule>
  </conditionalFormatting>
  <conditionalFormatting sqref="P1 P15:P132">
    <cfRule type="cellIs" dxfId="2" priority="5" operator="equal">
      <formula>"-"</formula>
    </cfRule>
  </conditionalFormatting>
  <conditionalFormatting sqref="P3">
    <cfRule type="cellIs" dxfId="1" priority="4" operator="equal">
      <formula>"-"</formula>
    </cfRule>
  </conditionalFormatting>
  <conditionalFormatting sqref="O4:P14">
    <cfRule type="cellIs" dxfId="0" priority="3" operator="equal">
      <formula>"-"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9" sqref="D9"/>
    </sheetView>
  </sheetViews>
  <sheetFormatPr defaultRowHeight="15" x14ac:dyDescent="0.25"/>
  <cols>
    <col min="2" max="2" width="18.5703125" customWidth="1"/>
    <col min="3" max="3" width="22.7109375" customWidth="1"/>
    <col min="4" max="4" width="20" customWidth="1"/>
    <col min="5" max="5" width="35.5703125" customWidth="1"/>
    <col min="6" max="6" width="34.7109375" customWidth="1"/>
    <col min="7" max="7" width="29.85546875" customWidth="1"/>
    <col min="8" max="8" width="21.85546875" customWidth="1"/>
    <col min="9" max="9" width="24.140625" customWidth="1"/>
  </cols>
  <sheetData>
    <row r="1" spans="1:7" ht="16.5" thickBot="1" x14ac:dyDescent="0.3">
      <c r="A1" s="138"/>
      <c r="B1" s="139"/>
      <c r="C1" s="139"/>
      <c r="D1" s="139"/>
      <c r="E1" s="139" t="s">
        <v>111</v>
      </c>
      <c r="F1" s="139"/>
      <c r="G1" s="139"/>
    </row>
    <row r="2" spans="1:7" ht="15.75" customHeight="1" thickBot="1" x14ac:dyDescent="0.3">
      <c r="A2" s="143" t="s">
        <v>51</v>
      </c>
      <c r="B2" s="141"/>
      <c r="C2" s="143" t="s">
        <v>69</v>
      </c>
      <c r="D2" s="140"/>
      <c r="E2" s="101"/>
      <c r="F2" s="101"/>
      <c r="G2" s="137"/>
    </row>
    <row r="3" spans="1:7" ht="15.75" customHeight="1" thickBot="1" x14ac:dyDescent="0.3">
      <c r="A3" s="87"/>
      <c r="B3" s="100" t="s">
        <v>72</v>
      </c>
      <c r="C3" s="101" t="s">
        <v>73</v>
      </c>
      <c r="D3" s="102"/>
      <c r="E3" s="88"/>
      <c r="F3" s="103"/>
      <c r="G3" s="136"/>
    </row>
    <row r="4" spans="1:7" ht="15.75" thickBot="1" x14ac:dyDescent="0.3">
      <c r="A4" s="106"/>
      <c r="B4" s="100" t="s">
        <v>67</v>
      </c>
      <c r="C4" s="140" t="s">
        <v>66</v>
      </c>
      <c r="D4" s="141"/>
      <c r="E4" s="105"/>
      <c r="F4" s="103"/>
      <c r="G4" s="136"/>
    </row>
    <row r="5" spans="1:7" ht="15.75" thickBot="1" x14ac:dyDescent="0.3">
      <c r="A5" s="96"/>
      <c r="B5" s="96"/>
      <c r="C5" s="96"/>
      <c r="D5" s="96"/>
      <c r="E5" s="96"/>
      <c r="F5" s="104"/>
      <c r="G5" s="136"/>
    </row>
    <row r="6" spans="1:7" x14ac:dyDescent="0.25">
      <c r="A6" s="120" t="s">
        <v>57</v>
      </c>
      <c r="B6" s="116" t="s">
        <v>59</v>
      </c>
      <c r="C6" s="116" t="s">
        <v>60</v>
      </c>
      <c r="D6" s="116" t="s">
        <v>70</v>
      </c>
      <c r="E6" s="116" t="s">
        <v>61</v>
      </c>
      <c r="F6" s="116" t="s">
        <v>113</v>
      </c>
      <c r="G6" s="116" t="s">
        <v>62</v>
      </c>
    </row>
    <row r="7" spans="1:7" ht="15.75" thickBot="1" x14ac:dyDescent="0.3">
      <c r="A7" s="121"/>
      <c r="B7" s="117"/>
      <c r="C7" s="117"/>
      <c r="D7" s="117"/>
      <c r="E7" s="117"/>
      <c r="F7" s="117"/>
      <c r="G7" s="117"/>
    </row>
    <row r="8" spans="1:7" ht="78" thickBot="1" x14ac:dyDescent="0.3">
      <c r="A8" s="98">
        <v>1</v>
      </c>
      <c r="B8" s="142" t="s">
        <v>116</v>
      </c>
      <c r="C8" s="142" t="s">
        <v>115</v>
      </c>
      <c r="D8" s="142"/>
      <c r="E8" s="144" t="s">
        <v>112</v>
      </c>
      <c r="F8" s="145" t="s">
        <v>114</v>
      </c>
      <c r="G8" s="146" t="s">
        <v>157</v>
      </c>
    </row>
    <row r="9" spans="1:7" ht="106.5" customHeight="1" thickBot="1" x14ac:dyDescent="0.3">
      <c r="A9" s="98">
        <v>2</v>
      </c>
      <c r="B9" s="142" t="s">
        <v>116</v>
      </c>
      <c r="C9" s="142" t="s">
        <v>127</v>
      </c>
      <c r="D9" s="142"/>
      <c r="E9" s="144" t="s">
        <v>128</v>
      </c>
      <c r="F9" s="145" t="s">
        <v>129</v>
      </c>
      <c r="G9" s="146" t="s">
        <v>156</v>
      </c>
    </row>
    <row r="10" spans="1:7" ht="39.75" thickBot="1" x14ac:dyDescent="0.3">
      <c r="A10" s="98">
        <v>3</v>
      </c>
      <c r="B10" s="142" t="s">
        <v>116</v>
      </c>
      <c r="C10" s="142" t="s">
        <v>152</v>
      </c>
      <c r="D10" s="142"/>
      <c r="E10" s="144" t="s">
        <v>154</v>
      </c>
      <c r="F10" s="145" t="s">
        <v>153</v>
      </c>
      <c r="G10" s="146" t="s">
        <v>155</v>
      </c>
    </row>
    <row r="11" spans="1:7" ht="65.25" thickBot="1" x14ac:dyDescent="0.3">
      <c r="A11" s="98">
        <v>4</v>
      </c>
      <c r="B11" s="142" t="s">
        <v>116</v>
      </c>
      <c r="C11" s="142" t="s">
        <v>158</v>
      </c>
      <c r="D11" s="142"/>
      <c r="E11" s="144" t="s">
        <v>159</v>
      </c>
      <c r="F11" s="145" t="s">
        <v>160</v>
      </c>
      <c r="G11" s="146" t="s">
        <v>161</v>
      </c>
    </row>
  </sheetData>
  <mergeCells count="10">
    <mergeCell ref="C4:D4"/>
    <mergeCell ref="G6:G7"/>
    <mergeCell ref="C2:D2"/>
    <mergeCell ref="A2:B2"/>
    <mergeCell ref="A6:A7"/>
    <mergeCell ref="B6:B7"/>
    <mergeCell ref="C6:C7"/>
    <mergeCell ref="D6:D7"/>
    <mergeCell ref="E6:E7"/>
    <mergeCell ref="F6:F7"/>
  </mergeCells>
  <hyperlinks>
    <hyperlink ref="G10" r:id="rId1"/>
    <hyperlink ref="G9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C6" sqref="C6"/>
    </sheetView>
  </sheetViews>
  <sheetFormatPr defaultRowHeight="15" x14ac:dyDescent="0.25"/>
  <cols>
    <col min="2" max="2" width="23.42578125" customWidth="1"/>
    <col min="3" max="3" width="28.42578125" customWidth="1"/>
    <col min="4" max="4" width="22.42578125" customWidth="1"/>
    <col min="5" max="5" width="25.42578125" customWidth="1"/>
    <col min="6" max="6" width="26" customWidth="1"/>
    <col min="7" max="7" width="14.28515625" customWidth="1"/>
    <col min="8" max="8" width="14" customWidth="1"/>
    <col min="9" max="9" width="23.85546875" customWidth="1"/>
  </cols>
  <sheetData>
    <row r="1" spans="1:9" ht="18.75" thickBot="1" x14ac:dyDescent="0.3">
      <c r="A1" s="149" t="s">
        <v>58</v>
      </c>
      <c r="B1" s="150"/>
      <c r="C1" s="150"/>
      <c r="D1" s="150"/>
      <c r="E1" s="150"/>
      <c r="F1" s="150"/>
      <c r="G1" s="150"/>
      <c r="H1" s="150"/>
      <c r="I1" s="151"/>
    </row>
    <row r="2" spans="1:9" ht="13.5" customHeight="1" thickBot="1" x14ac:dyDescent="0.3">
      <c r="A2" s="118" t="s">
        <v>51</v>
      </c>
      <c r="B2" s="122"/>
      <c r="C2" s="118" t="s">
        <v>69</v>
      </c>
      <c r="D2" s="119"/>
      <c r="E2" s="119"/>
      <c r="F2" s="122"/>
      <c r="G2" s="125" t="s">
        <v>177</v>
      </c>
      <c r="H2" s="126"/>
      <c r="I2" s="127"/>
    </row>
    <row r="3" spans="1:9" ht="15.75" thickBot="1" x14ac:dyDescent="0.3">
      <c r="A3" s="87"/>
      <c r="B3" s="87"/>
      <c r="C3" s="87"/>
      <c r="D3" s="87"/>
      <c r="E3" s="88"/>
      <c r="F3" s="89"/>
      <c r="G3" s="90" t="s">
        <v>63</v>
      </c>
      <c r="H3" s="128" t="s">
        <v>68</v>
      </c>
      <c r="I3" s="129"/>
    </row>
    <row r="4" spans="1:9" ht="15.75" thickBot="1" x14ac:dyDescent="0.3">
      <c r="A4" s="87"/>
      <c r="B4" s="87"/>
      <c r="C4" s="87"/>
      <c r="D4" s="87"/>
      <c r="E4" s="88"/>
      <c r="F4" s="89"/>
      <c r="G4" s="91" t="s">
        <v>52</v>
      </c>
      <c r="H4" s="123">
        <v>0</v>
      </c>
      <c r="I4" s="124"/>
    </row>
    <row r="5" spans="1:9" ht="15.75" thickBot="1" x14ac:dyDescent="0.3">
      <c r="A5" s="87"/>
      <c r="B5" s="87"/>
      <c r="C5" s="87"/>
      <c r="D5" s="87"/>
      <c r="E5" s="88"/>
      <c r="F5" s="89"/>
      <c r="G5" s="92" t="s">
        <v>53</v>
      </c>
      <c r="H5" s="123">
        <v>2</v>
      </c>
      <c r="I5" s="124"/>
    </row>
    <row r="6" spans="1:9" ht="15.75" thickBot="1" x14ac:dyDescent="0.3">
      <c r="A6" s="87"/>
      <c r="B6" s="87"/>
      <c r="C6" s="87"/>
      <c r="D6" s="87"/>
      <c r="E6" s="88"/>
      <c r="F6" s="89"/>
      <c r="G6" s="93" t="s">
        <v>54</v>
      </c>
      <c r="H6" s="123">
        <v>11</v>
      </c>
      <c r="I6" s="124"/>
    </row>
    <row r="7" spans="1:9" ht="15.75" thickBot="1" x14ac:dyDescent="0.3">
      <c r="A7" s="87"/>
      <c r="B7" s="87"/>
      <c r="C7" s="87"/>
      <c r="D7" s="87"/>
      <c r="E7" s="88"/>
      <c r="F7" s="89"/>
      <c r="G7" s="94" t="s">
        <v>55</v>
      </c>
      <c r="H7" s="123">
        <v>5</v>
      </c>
      <c r="I7" s="124"/>
    </row>
    <row r="8" spans="1:9" ht="15.75" thickBot="1" x14ac:dyDescent="0.3">
      <c r="A8" s="87"/>
      <c r="B8" s="87"/>
      <c r="C8" s="87"/>
      <c r="D8" s="87"/>
      <c r="E8" s="88"/>
      <c r="F8" s="89"/>
      <c r="G8" s="95" t="s">
        <v>56</v>
      </c>
      <c r="H8" s="123">
        <v>2</v>
      </c>
      <c r="I8" s="124"/>
    </row>
    <row r="9" spans="1:9" ht="15.75" thickBot="1" x14ac:dyDescent="0.3">
      <c r="A9" s="88"/>
      <c r="B9" s="88"/>
      <c r="C9" s="88"/>
      <c r="D9" s="88"/>
      <c r="E9" s="88"/>
      <c r="F9" s="89"/>
      <c r="G9" s="90" t="s">
        <v>71</v>
      </c>
      <c r="H9" s="123">
        <f>SUM(H4:I8)</f>
        <v>20</v>
      </c>
      <c r="I9" s="124"/>
    </row>
    <row r="10" spans="1:9" ht="15.75" thickBot="1" x14ac:dyDescent="0.3">
      <c r="A10" s="96"/>
      <c r="B10" s="96"/>
      <c r="C10" s="96"/>
      <c r="D10" s="96"/>
      <c r="E10" s="96"/>
      <c r="F10" s="97"/>
      <c r="G10" s="90" t="s">
        <v>67</v>
      </c>
      <c r="H10" s="123" t="s">
        <v>66</v>
      </c>
      <c r="I10" s="124"/>
    </row>
    <row r="11" spans="1:9" x14ac:dyDescent="0.25">
      <c r="A11" s="120" t="s">
        <v>57</v>
      </c>
      <c r="B11" s="116" t="s">
        <v>59</v>
      </c>
      <c r="C11" s="116" t="s">
        <v>60</v>
      </c>
      <c r="D11" s="116" t="s">
        <v>70</v>
      </c>
      <c r="E11" s="116" t="s">
        <v>61</v>
      </c>
      <c r="F11" s="116" t="s">
        <v>62</v>
      </c>
      <c r="G11" s="116" t="s">
        <v>63</v>
      </c>
      <c r="H11" s="116" t="s">
        <v>64</v>
      </c>
      <c r="I11" s="116" t="s">
        <v>65</v>
      </c>
    </row>
    <row r="12" spans="1:9" ht="15.75" thickBot="1" x14ac:dyDescent="0.3">
      <c r="A12" s="121"/>
      <c r="B12" s="117"/>
      <c r="C12" s="117"/>
      <c r="D12" s="117"/>
      <c r="E12" s="117"/>
      <c r="F12" s="117"/>
      <c r="G12" s="117"/>
      <c r="H12" s="117"/>
      <c r="I12" s="117"/>
    </row>
    <row r="13" spans="1:9" ht="128.25" thickBot="1" x14ac:dyDescent="0.3">
      <c r="A13" s="98">
        <v>1</v>
      </c>
      <c r="B13" s="142" t="s">
        <v>74</v>
      </c>
      <c r="C13" s="142" t="s">
        <v>75</v>
      </c>
      <c r="D13" s="142"/>
      <c r="E13" s="99" t="s">
        <v>79</v>
      </c>
      <c r="F13" s="147" t="s">
        <v>80</v>
      </c>
      <c r="G13" s="134" t="s">
        <v>55</v>
      </c>
      <c r="H13" s="134" t="s">
        <v>76</v>
      </c>
      <c r="I13" s="147" t="s">
        <v>171</v>
      </c>
    </row>
    <row r="14" spans="1:9" ht="129" customHeight="1" thickBot="1" x14ac:dyDescent="0.3">
      <c r="A14" s="98">
        <v>2</v>
      </c>
      <c r="B14" s="142" t="s">
        <v>74</v>
      </c>
      <c r="C14" s="142" t="s">
        <v>77</v>
      </c>
      <c r="D14" s="142"/>
      <c r="E14" s="99" t="s">
        <v>78</v>
      </c>
      <c r="F14" s="147" t="s">
        <v>81</v>
      </c>
      <c r="G14" s="135" t="s">
        <v>54</v>
      </c>
      <c r="H14" s="135" t="s">
        <v>82</v>
      </c>
      <c r="I14" s="147" t="s">
        <v>172</v>
      </c>
    </row>
    <row r="15" spans="1:9" ht="153.75" thickBot="1" x14ac:dyDescent="0.3">
      <c r="A15" s="98">
        <v>3</v>
      </c>
      <c r="B15" s="142" t="s">
        <v>74</v>
      </c>
      <c r="C15" s="142" t="s">
        <v>83</v>
      </c>
      <c r="D15" s="142"/>
      <c r="E15" s="99" t="s">
        <v>84</v>
      </c>
      <c r="F15" s="147" t="s">
        <v>85</v>
      </c>
      <c r="G15" s="134" t="s">
        <v>55</v>
      </c>
      <c r="H15" s="134" t="s">
        <v>76</v>
      </c>
      <c r="I15" s="147" t="s">
        <v>173</v>
      </c>
    </row>
    <row r="16" spans="1:9" ht="166.5" thickBot="1" x14ac:dyDescent="0.3">
      <c r="A16" s="98">
        <v>4</v>
      </c>
      <c r="B16" s="142" t="s">
        <v>74</v>
      </c>
      <c r="C16" s="142" t="s">
        <v>86</v>
      </c>
      <c r="D16" s="142"/>
      <c r="E16" s="99" t="s">
        <v>88</v>
      </c>
      <c r="F16" s="147" t="s">
        <v>90</v>
      </c>
      <c r="G16" s="130" t="s">
        <v>56</v>
      </c>
      <c r="H16" s="134" t="s">
        <v>76</v>
      </c>
      <c r="I16" s="147" t="s">
        <v>174</v>
      </c>
    </row>
    <row r="17" spans="1:9" ht="166.5" thickBot="1" x14ac:dyDescent="0.3">
      <c r="A17" s="98">
        <v>5</v>
      </c>
      <c r="B17" s="142" t="s">
        <v>74</v>
      </c>
      <c r="C17" s="142" t="s">
        <v>87</v>
      </c>
      <c r="D17" s="142"/>
      <c r="E17" s="99" t="s">
        <v>89</v>
      </c>
      <c r="F17" s="147" t="s">
        <v>91</v>
      </c>
      <c r="G17" s="130" t="s">
        <v>56</v>
      </c>
      <c r="H17" s="134" t="s">
        <v>76</v>
      </c>
      <c r="I17" s="147" t="s">
        <v>175</v>
      </c>
    </row>
    <row r="18" spans="1:9" ht="153.75" thickBot="1" x14ac:dyDescent="0.3">
      <c r="A18" s="98">
        <v>6</v>
      </c>
      <c r="B18" s="142" t="s">
        <v>74</v>
      </c>
      <c r="C18" s="142" t="s">
        <v>170</v>
      </c>
      <c r="D18" s="142"/>
      <c r="E18" s="99" t="s">
        <v>92</v>
      </c>
      <c r="F18" s="147" t="s">
        <v>93</v>
      </c>
      <c r="G18" s="135" t="s">
        <v>54</v>
      </c>
      <c r="H18" s="135" t="s">
        <v>82</v>
      </c>
      <c r="I18" s="147" t="s">
        <v>176</v>
      </c>
    </row>
    <row r="19" spans="1:9" ht="153.75" thickBot="1" x14ac:dyDescent="0.3">
      <c r="A19" s="98">
        <v>7</v>
      </c>
      <c r="B19" s="142" t="s">
        <v>74</v>
      </c>
      <c r="C19" s="142" t="s">
        <v>95</v>
      </c>
      <c r="D19" s="142"/>
      <c r="E19" s="99" t="s">
        <v>99</v>
      </c>
      <c r="F19" s="147" t="s">
        <v>96</v>
      </c>
      <c r="G19" s="135" t="s">
        <v>54</v>
      </c>
      <c r="H19" s="135" t="s">
        <v>82</v>
      </c>
      <c r="I19" s="147" t="s">
        <v>97</v>
      </c>
    </row>
    <row r="20" spans="1:9" ht="141" thickBot="1" x14ac:dyDescent="0.3">
      <c r="A20" s="98">
        <v>8</v>
      </c>
      <c r="B20" s="142" t="s">
        <v>74</v>
      </c>
      <c r="C20" s="142" t="s">
        <v>98</v>
      </c>
      <c r="D20" s="142"/>
      <c r="E20" s="99" t="s">
        <v>100</v>
      </c>
      <c r="F20" s="147" t="s">
        <v>101</v>
      </c>
      <c r="G20" s="135" t="s">
        <v>54</v>
      </c>
      <c r="H20" s="135" t="s">
        <v>82</v>
      </c>
      <c r="I20" s="147" t="s">
        <v>102</v>
      </c>
    </row>
    <row r="21" spans="1:9" ht="145.5" customHeight="1" thickBot="1" x14ac:dyDescent="0.3">
      <c r="A21" s="98">
        <v>9</v>
      </c>
      <c r="B21" s="142" t="s">
        <v>74</v>
      </c>
      <c r="C21" s="142" t="s">
        <v>105</v>
      </c>
      <c r="D21" s="142"/>
      <c r="E21" s="99" t="s">
        <v>106</v>
      </c>
      <c r="F21" s="147" t="s">
        <v>104</v>
      </c>
      <c r="G21" s="135" t="s">
        <v>54</v>
      </c>
      <c r="H21" s="135" t="s">
        <v>82</v>
      </c>
      <c r="I21" s="147" t="s">
        <v>103</v>
      </c>
    </row>
    <row r="22" spans="1:9" ht="141" thickBot="1" x14ac:dyDescent="0.3">
      <c r="A22" s="98">
        <v>10</v>
      </c>
      <c r="B22" s="142" t="s">
        <v>74</v>
      </c>
      <c r="C22" s="142" t="s">
        <v>107</v>
      </c>
      <c r="D22" s="142"/>
      <c r="E22" s="99" t="s">
        <v>108</v>
      </c>
      <c r="F22" s="147" t="s">
        <v>110</v>
      </c>
      <c r="G22" s="134" t="s">
        <v>55</v>
      </c>
      <c r="H22" s="134" t="s">
        <v>76</v>
      </c>
      <c r="I22" s="147" t="s">
        <v>109</v>
      </c>
    </row>
    <row r="23" spans="1:9" ht="153.75" thickBot="1" x14ac:dyDescent="0.3">
      <c r="A23" s="98">
        <v>11</v>
      </c>
      <c r="B23" s="142" t="s">
        <v>74</v>
      </c>
      <c r="C23" s="142" t="s">
        <v>117</v>
      </c>
      <c r="D23" s="142"/>
      <c r="E23" s="99" t="s">
        <v>118</v>
      </c>
      <c r="F23" s="147" t="s">
        <v>119</v>
      </c>
      <c r="G23" s="135" t="s">
        <v>54</v>
      </c>
      <c r="H23" s="135" t="s">
        <v>82</v>
      </c>
      <c r="I23" s="147" t="s">
        <v>120</v>
      </c>
    </row>
    <row r="24" spans="1:9" ht="141" thickBot="1" x14ac:dyDescent="0.3">
      <c r="A24" s="98">
        <v>12</v>
      </c>
      <c r="B24" s="142" t="s">
        <v>74</v>
      </c>
      <c r="C24" s="142" t="s">
        <v>131</v>
      </c>
      <c r="D24" s="142"/>
      <c r="E24" s="99" t="s">
        <v>121</v>
      </c>
      <c r="F24" s="147" t="s">
        <v>123</v>
      </c>
      <c r="G24" s="135" t="s">
        <v>54</v>
      </c>
      <c r="H24" s="135" t="s">
        <v>82</v>
      </c>
      <c r="I24" s="147" t="s">
        <v>122</v>
      </c>
    </row>
    <row r="25" spans="1:9" ht="128.25" thickBot="1" x14ac:dyDescent="0.3">
      <c r="A25" s="98">
        <v>13</v>
      </c>
      <c r="B25" s="142" t="s">
        <v>74</v>
      </c>
      <c r="C25" s="142" t="s">
        <v>130</v>
      </c>
      <c r="D25" s="142"/>
      <c r="E25" s="99" t="s">
        <v>124</v>
      </c>
      <c r="F25" s="147" t="s">
        <v>125</v>
      </c>
      <c r="G25" s="135" t="s">
        <v>54</v>
      </c>
      <c r="H25" s="135" t="s">
        <v>82</v>
      </c>
      <c r="I25" s="147" t="s">
        <v>126</v>
      </c>
    </row>
    <row r="26" spans="1:9" ht="153.75" thickBot="1" x14ac:dyDescent="0.3">
      <c r="A26" s="98">
        <v>14</v>
      </c>
      <c r="B26" s="142" t="s">
        <v>74</v>
      </c>
      <c r="C26" s="142" t="s">
        <v>133</v>
      </c>
      <c r="D26" s="142"/>
      <c r="E26" s="99" t="s">
        <v>132</v>
      </c>
      <c r="F26" s="147" t="s">
        <v>138</v>
      </c>
      <c r="G26" s="134" t="s">
        <v>55</v>
      </c>
      <c r="H26" s="134" t="s">
        <v>76</v>
      </c>
      <c r="I26" s="147" t="s">
        <v>139</v>
      </c>
    </row>
    <row r="27" spans="1:9" ht="166.5" thickBot="1" x14ac:dyDescent="0.3">
      <c r="A27" s="98">
        <v>15</v>
      </c>
      <c r="B27" s="142" t="s">
        <v>74</v>
      </c>
      <c r="C27" s="142" t="s">
        <v>134</v>
      </c>
      <c r="D27" s="142"/>
      <c r="E27" s="99" t="s">
        <v>135</v>
      </c>
      <c r="F27" s="147" t="s">
        <v>136</v>
      </c>
      <c r="G27" s="131" t="s">
        <v>53</v>
      </c>
      <c r="H27" s="131" t="s">
        <v>94</v>
      </c>
      <c r="I27" s="147" t="s">
        <v>137</v>
      </c>
    </row>
    <row r="28" spans="1:9" ht="141" thickBot="1" x14ac:dyDescent="0.3">
      <c r="A28" s="98">
        <v>16</v>
      </c>
      <c r="B28" s="142" t="s">
        <v>74</v>
      </c>
      <c r="C28" s="148" t="s">
        <v>140</v>
      </c>
      <c r="D28" s="142"/>
      <c r="E28" s="99" t="s">
        <v>141</v>
      </c>
      <c r="F28" s="147" t="s">
        <v>142</v>
      </c>
      <c r="G28" s="135" t="s">
        <v>54</v>
      </c>
      <c r="H28" s="135" t="s">
        <v>82</v>
      </c>
      <c r="I28" s="147" t="s">
        <v>143</v>
      </c>
    </row>
    <row r="29" spans="1:9" ht="128.25" thickBot="1" x14ac:dyDescent="0.3">
      <c r="A29" s="98">
        <v>17</v>
      </c>
      <c r="B29" s="142" t="s">
        <v>74</v>
      </c>
      <c r="C29" s="148" t="s">
        <v>144</v>
      </c>
      <c r="D29" s="142"/>
      <c r="E29" s="99" t="s">
        <v>145</v>
      </c>
      <c r="F29" s="147" t="s">
        <v>147</v>
      </c>
      <c r="G29" s="135" t="s">
        <v>54</v>
      </c>
      <c r="H29" s="135" t="s">
        <v>82</v>
      </c>
      <c r="I29" s="147" t="s">
        <v>146</v>
      </c>
    </row>
    <row r="30" spans="1:9" ht="192" thickBot="1" x14ac:dyDescent="0.3">
      <c r="A30" s="98">
        <v>18</v>
      </c>
      <c r="B30" s="142" t="s">
        <v>74</v>
      </c>
      <c r="C30" s="142" t="s">
        <v>148</v>
      </c>
      <c r="D30" s="142"/>
      <c r="E30" s="99" t="s">
        <v>149</v>
      </c>
      <c r="F30" s="147" t="s">
        <v>151</v>
      </c>
      <c r="G30" s="131" t="s">
        <v>53</v>
      </c>
      <c r="H30" s="135" t="s">
        <v>82</v>
      </c>
      <c r="I30" s="147" t="s">
        <v>150</v>
      </c>
    </row>
    <row r="31" spans="1:9" ht="115.5" thickBot="1" x14ac:dyDescent="0.3">
      <c r="A31" s="98">
        <v>19</v>
      </c>
      <c r="B31" s="142" t="s">
        <v>74</v>
      </c>
      <c r="C31" s="142" t="s">
        <v>165</v>
      </c>
      <c r="D31" s="142"/>
      <c r="E31" s="99" t="s">
        <v>162</v>
      </c>
      <c r="F31" s="147" t="s">
        <v>164</v>
      </c>
      <c r="G31" s="134" t="s">
        <v>55</v>
      </c>
      <c r="H31" s="134" t="s">
        <v>76</v>
      </c>
      <c r="I31" s="147" t="s">
        <v>163</v>
      </c>
    </row>
    <row r="32" spans="1:9" ht="153.75" thickBot="1" x14ac:dyDescent="0.3">
      <c r="A32" s="98">
        <v>20</v>
      </c>
      <c r="B32" s="142" t="s">
        <v>74</v>
      </c>
      <c r="C32" s="142" t="s">
        <v>167</v>
      </c>
      <c r="D32" s="142"/>
      <c r="E32" s="99" t="s">
        <v>166</v>
      </c>
      <c r="F32" s="147" t="s">
        <v>169</v>
      </c>
      <c r="G32" s="135" t="s">
        <v>54</v>
      </c>
      <c r="H32" s="135" t="s">
        <v>82</v>
      </c>
      <c r="I32" s="147" t="s">
        <v>168</v>
      </c>
    </row>
  </sheetData>
  <mergeCells count="21">
    <mergeCell ref="H10:I10"/>
    <mergeCell ref="A1:I1"/>
    <mergeCell ref="A2:B2"/>
    <mergeCell ref="C2:F2"/>
    <mergeCell ref="G2:I2"/>
    <mergeCell ref="H3:I3"/>
    <mergeCell ref="H4:I4"/>
    <mergeCell ref="H5:I5"/>
    <mergeCell ref="H6:I6"/>
    <mergeCell ref="H7:I7"/>
    <mergeCell ref="H8:I8"/>
    <mergeCell ref="H9:I9"/>
    <mergeCell ref="G11:G12"/>
    <mergeCell ref="H11:H12"/>
    <mergeCell ref="I11:I12"/>
    <mergeCell ref="A11:A12"/>
    <mergeCell ref="B11:B12"/>
    <mergeCell ref="C11:C12"/>
    <mergeCell ref="D11:D12"/>
    <mergeCell ref="E11:E12"/>
    <mergeCell ref="F11:F12"/>
  </mergeCells>
  <hyperlinks>
    <hyperlink ref="F1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Template</vt:lpstr>
      <vt:lpstr>Report </vt:lpstr>
      <vt:lpstr>TestCases</vt:lpstr>
      <vt:lpstr>BugReport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j.smirnova</cp:lastModifiedBy>
  <dcterms:created xsi:type="dcterms:W3CDTF">2020-08-27T10:26:25Z</dcterms:created>
  <dcterms:modified xsi:type="dcterms:W3CDTF">2020-09-10T08:09:42Z</dcterms:modified>
</cp:coreProperties>
</file>