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e/Downloads/"/>
    </mc:Choice>
  </mc:AlternateContent>
  <xr:revisionPtr revIDLastSave="0" documentId="13_ncr:1_{7E9C41B9-487A-A049-8D9D-A43CFEA54144}" xr6:coauthVersionLast="47" xr6:coauthVersionMax="47" xr10:uidLastSave="{00000000-0000-0000-0000-000000000000}"/>
  <bookViews>
    <workbookView xWindow="140" yWindow="660" windowWidth="29740" windowHeight="21260" activeTab="1" xr2:uid="{00000000-000D-0000-FFFF-FFFF00000000}"/>
  </bookViews>
  <sheets>
    <sheet name="Project Pla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<sst xmlns="http://schemas.openxmlformats.org/spreadsheetml/2006/main" count="118" uniqueCount="86">
  <si>
    <t>Phase</t>
  </si>
  <si>
    <t>Task</t>
  </si>
  <si>
    <t>Estimated Effort (Hours)</t>
  </si>
  <si>
    <t>Resources Needed</t>
  </si>
  <si>
    <t>Tools</t>
  </si>
  <si>
    <t>Dependencies</t>
  </si>
  <si>
    <t>Planning and Initiation</t>
  </si>
  <si>
    <t>Requirement Gathering and Design</t>
  </si>
  <si>
    <t>Configuration and Development</t>
  </si>
  <si>
    <t>Testing and Validation</t>
  </si>
  <si>
    <t>Training and User Adoption</t>
  </si>
  <si>
    <t>Deployment and Go-Live</t>
  </si>
  <si>
    <t>Post-Implementation Support</t>
  </si>
  <si>
    <t>Define project scope and objectives</t>
  </si>
  <si>
    <t>Assemble project team</t>
  </si>
  <si>
    <t>Conduct stakeholder alignment workshops</t>
  </si>
  <si>
    <t>Conduct requirement workshops</t>
  </si>
  <si>
    <t>Map compliance frameworks</t>
  </si>
  <si>
    <t>Document integration requirements</t>
  </si>
  <si>
    <t>Configure Policy Management</t>
  </si>
  <si>
    <t>Configure Risk Management</t>
  </si>
  <si>
    <t>Integrate vulnerability scanners</t>
  </si>
  <si>
    <t>Develop test cases</t>
  </si>
  <si>
    <t>Execute unit tests</t>
  </si>
  <si>
    <t>Conduct UAT</t>
  </si>
  <si>
    <t>Develop training materials</t>
  </si>
  <si>
    <t>Conduct training sessions</t>
  </si>
  <si>
    <t>Go-live preparations</t>
  </si>
  <si>
    <t>Deployment &amp; sanity checks</t>
  </si>
  <si>
    <t>Monitor system performance</t>
  </si>
  <si>
    <t>Project Manager, GRC SME</t>
  </si>
  <si>
    <t>Project Manager</t>
  </si>
  <si>
    <t>Project Manager, Business Analyst</t>
  </si>
  <si>
    <t>Business Analyst, Process Owners</t>
  </si>
  <si>
    <t>GRC SME</t>
  </si>
  <si>
    <t>Integration Specialist</t>
  </si>
  <si>
    <t>ServiceNow Developer</t>
  </si>
  <si>
    <t>QA Team, Business Analyst</t>
  </si>
  <si>
    <t>QA Team</t>
  </si>
  <si>
    <t>Stakeholders, QA Team</t>
  </si>
  <si>
    <t>Training Specialist, GRC SME</t>
  </si>
  <si>
    <t>Training Specialist</t>
  </si>
  <si>
    <t>Support Team</t>
  </si>
  <si>
    <t>MS Teams, Word</t>
  </si>
  <si>
    <t>MS Teams, Email</t>
  </si>
  <si>
    <t>MS Teams, Miro</t>
  </si>
  <si>
    <t>MS Teams, Excel</t>
  </si>
  <si>
    <t>ServiceNow, Excel</t>
  </si>
  <si>
    <t>Excel, Word</t>
  </si>
  <si>
    <t>ServiceNow</t>
  </si>
  <si>
    <t>APIs, ServiceNow</t>
  </si>
  <si>
    <t>Excel</t>
  </si>
  <si>
    <t>PowerPoint, Word</t>
  </si>
  <si>
    <t>MS Teams, ServiceNow</t>
  </si>
  <si>
    <t>ServiceNow dashboards</t>
  </si>
  <si>
    <t>Stakeholder availability</t>
  </si>
  <si>
    <t>NA</t>
  </si>
  <si>
    <t>Stakeholder calendars</t>
  </si>
  <si>
    <t>Access to compliance frameworks</t>
  </si>
  <si>
    <t>Workshop outputs</t>
  </si>
  <si>
    <t>Finalized process design</t>
  </si>
  <si>
    <t>Finalized workflows</t>
  </si>
  <si>
    <t>Scanner APIs, IT approvals</t>
  </si>
  <si>
    <t>Completed configuration</t>
  </si>
  <si>
    <t>Test data available</t>
  </si>
  <si>
    <t>Approved workflows and processes</t>
  </si>
  <si>
    <t>Go-live readiness confirmed</t>
  </si>
  <si>
    <t>Production data availability</t>
  </si>
  <si>
    <t>ServiceNow instance monitoring setup</t>
  </si>
  <si>
    <t xml:space="preserve">ServiceNow GRC Implementation </t>
  </si>
  <si>
    <t>Task Name</t>
  </si>
  <si>
    <t>Start Date</t>
  </si>
  <si>
    <t>Duration (Days)</t>
  </si>
  <si>
    <t>End Date</t>
  </si>
  <si>
    <t>Define scope &amp; objectives</t>
  </si>
  <si>
    <t>Stakeholder alignment workshops</t>
  </si>
  <si>
    <t>Set up ServiceNow dev instance</t>
  </si>
  <si>
    <t>Develop communication plan</t>
  </si>
  <si>
    <t>Requirement workshops</t>
  </si>
  <si>
    <t>Define processes</t>
  </si>
  <si>
    <t>Initial data migration</t>
  </si>
  <si>
    <t>Unit testing</t>
  </si>
  <si>
    <t>End-to-end testing</t>
  </si>
  <si>
    <t>Post-deployment monitoring</t>
  </si>
  <si>
    <t>Start Days</t>
  </si>
  <si>
    <t>Adjusted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</si>
</sst>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mmm\-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/>
    <xf numFmtId="14" fontId="1" fillId="0" borderId="0" xfId="0" applyNumberFormat="1" applyFon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ServiceNow GRC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66981127631107"/>
          <c:y val="8.5942232705451677E-2"/>
          <c:w val="0.78448353025420692"/>
          <c:h val="0.8117137709053452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Define scope &amp; objectives</c:v>
                </c:pt>
                <c:pt idx="1">
                  <c:v>Assemble project team</c:v>
                </c:pt>
                <c:pt idx="2">
                  <c:v>Stakeholder alignment workshops</c:v>
                </c:pt>
                <c:pt idx="3">
                  <c:v>Set up ServiceNow dev instance</c:v>
                </c:pt>
                <c:pt idx="4">
                  <c:v>Develop communication plan</c:v>
                </c:pt>
                <c:pt idx="5">
                  <c:v>Requirement workshops</c:v>
                </c:pt>
                <c:pt idx="6">
                  <c:v>Map compliance frameworks</c:v>
                </c:pt>
                <c:pt idx="7">
                  <c:v>Define processes</c:v>
                </c:pt>
                <c:pt idx="8">
                  <c:v>Document integration requirements</c:v>
                </c:pt>
                <c:pt idx="9">
                  <c:v>Configure Policy Management</c:v>
                </c:pt>
                <c:pt idx="10">
                  <c:v>Configure Risk Management</c:v>
                </c:pt>
                <c:pt idx="11">
                  <c:v>Integrate vulnerability scanners</c:v>
                </c:pt>
                <c:pt idx="12">
                  <c:v>Initial data migration</c:v>
                </c:pt>
                <c:pt idx="13">
                  <c:v>Unit testing</c:v>
                </c:pt>
                <c:pt idx="14">
                  <c:v>End-to-end testing</c:v>
                </c:pt>
                <c:pt idx="15">
                  <c:v>Develop training materials</c:v>
                </c:pt>
                <c:pt idx="16">
                  <c:v>Conduct training sessions</c:v>
                </c:pt>
                <c:pt idx="17">
                  <c:v>Go-live preparations</c:v>
                </c:pt>
                <c:pt idx="18">
                  <c:v>Deployment &amp; sanity checks</c:v>
                </c:pt>
                <c:pt idx="19">
                  <c:v>Post-deployment monitoring</c:v>
                </c:pt>
              </c:strCache>
            </c:strRef>
          </c:cat>
          <c:val>
            <c:numRef>
              <c:f>Sheet1!$B$2:$B$21</c:f>
              <c:numCache>
                <c:formatCode>[$-409]mmm\-yy;@</c:formatCode>
                <c:ptCount val="20"/>
                <c:pt idx="0">
                  <c:v>45686</c:v>
                </c:pt>
                <c:pt idx="1">
                  <c:v>45688</c:v>
                </c:pt>
                <c:pt idx="2">
                  <c:v>45689</c:v>
                </c:pt>
                <c:pt idx="3">
                  <c:v>45693</c:v>
                </c:pt>
                <c:pt idx="4">
                  <c:v>45695</c:v>
                </c:pt>
                <c:pt idx="5">
                  <c:v>45696</c:v>
                </c:pt>
                <c:pt idx="6">
                  <c:v>45700</c:v>
                </c:pt>
                <c:pt idx="7">
                  <c:v>45702</c:v>
                </c:pt>
                <c:pt idx="8">
                  <c:v>45708</c:v>
                </c:pt>
                <c:pt idx="9">
                  <c:v>45712</c:v>
                </c:pt>
                <c:pt idx="10">
                  <c:v>45717</c:v>
                </c:pt>
                <c:pt idx="11">
                  <c:v>45722</c:v>
                </c:pt>
                <c:pt idx="12">
                  <c:v>45726</c:v>
                </c:pt>
                <c:pt idx="13">
                  <c:v>45731</c:v>
                </c:pt>
                <c:pt idx="14">
                  <c:v>45736</c:v>
                </c:pt>
                <c:pt idx="15">
                  <c:v>45741</c:v>
                </c:pt>
                <c:pt idx="16">
                  <c:v>45744</c:v>
                </c:pt>
                <c:pt idx="17">
                  <c:v>45749</c:v>
                </c:pt>
                <c:pt idx="18">
                  <c:v>45751</c:v>
                </c:pt>
                <c:pt idx="19">
                  <c:v>45753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6-B242-9073-7B4ED95C2E2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Define scope &amp; objectives</c:v>
                </c:pt>
                <c:pt idx="1">
                  <c:v>Assemble project team</c:v>
                </c:pt>
                <c:pt idx="2">
                  <c:v>Stakeholder alignment workshops</c:v>
                </c:pt>
                <c:pt idx="3">
                  <c:v>Set up ServiceNow dev instance</c:v>
                </c:pt>
                <c:pt idx="4">
                  <c:v>Develop communication plan</c:v>
                </c:pt>
                <c:pt idx="5">
                  <c:v>Requirement workshops</c:v>
                </c:pt>
                <c:pt idx="6">
                  <c:v>Map compliance frameworks</c:v>
                </c:pt>
                <c:pt idx="7">
                  <c:v>Define processes</c:v>
                </c:pt>
                <c:pt idx="8">
                  <c:v>Document integration requirements</c:v>
                </c:pt>
                <c:pt idx="9">
                  <c:v>Configure Policy Management</c:v>
                </c:pt>
                <c:pt idx="10">
                  <c:v>Configure Risk Management</c:v>
                </c:pt>
                <c:pt idx="11">
                  <c:v>Integrate vulnerability scanners</c:v>
                </c:pt>
                <c:pt idx="12">
                  <c:v>Initial data migration</c:v>
                </c:pt>
                <c:pt idx="13">
                  <c:v>Unit testing</c:v>
                </c:pt>
                <c:pt idx="14">
                  <c:v>End-to-end testing</c:v>
                </c:pt>
                <c:pt idx="15">
                  <c:v>Develop training materials</c:v>
                </c:pt>
                <c:pt idx="16">
                  <c:v>Conduct training sessions</c:v>
                </c:pt>
                <c:pt idx="17">
                  <c:v>Go-live preparations</c:v>
                </c:pt>
                <c:pt idx="18">
                  <c:v>Deployment &amp; sanity checks</c:v>
                </c:pt>
                <c:pt idx="19">
                  <c:v>Post-deployment monitoring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6-B242-9073-7B4ED95C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206800"/>
        <c:axId val="1198509680"/>
      </c:barChart>
      <c:catAx>
        <c:axId val="11982068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09680"/>
        <c:crosses val="autoZero"/>
        <c:auto val="1"/>
        <c:lblAlgn val="ctr"/>
        <c:lblOffset val="100"/>
        <c:noMultiLvlLbl val="0"/>
      </c:catAx>
      <c:valAx>
        <c:axId val="1198509680"/>
        <c:scaling>
          <c:orientation val="minMax"/>
          <c:max val="45759"/>
          <c:min val="456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Timeline</a:t>
                </a:r>
              </a:p>
            </c:rich>
          </c:tx>
          <c:layout>
            <c:manualLayout>
              <c:xMode val="edge"/>
              <c:yMode val="edge"/>
              <c:x val="0.52325700882846216"/>
              <c:y val="0.94925149615786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18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06800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1552222</xdr:colOff>
      <xdr:row>10</xdr:row>
      <xdr:rowOff>179596</xdr:rowOff>
    </xdr:from>
    <xdr:to>
      <xdr:col>16</xdr:col>
      <xdr:colOff>577272</xdr:colOff>
      <xdr:row>59</xdr:row>
      <xdr:rowOff>141111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40E5C-A977-0192-F936-21E2E3DDA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sqref="A1:F1"/>
    </sheetView>
  </sheetViews>
  <sheetFormatPr baseColWidth="10" defaultColWidth="8.83203125" defaultRowHeight="15" x14ac:dyDescent="0.2"/>
  <cols>
    <col min="1" max="1" width="27.83203125" bestFit="1" customWidth="1"/>
    <col min="2" max="2" width="34" bestFit="1" customWidth="1"/>
    <col min="3" max="3" width="19.33203125" bestFit="1" customWidth="1"/>
    <col min="4" max="4" width="27" bestFit="1" customWidth="1"/>
    <col min="5" max="5" width="19.1640625" bestFit="1" customWidth="1"/>
    <col min="6" max="6" width="30.6640625" bestFit="1" customWidth="1"/>
  </cols>
  <sheetData>
    <row r="1" spans="1:6" ht="24" x14ac:dyDescent="0.3">
      <c r="A1" s="2" t="s">
        <v>69</v>
      </c>
      <c r="B1" s="2"/>
      <c r="C1" s="2"/>
      <c r="D1" s="2"/>
      <c r="E1" s="2"/>
      <c r="F1" s="2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">
      <c r="A3" t="s">
        <v>6</v>
      </c>
      <c r="B3" t="s">
        <v>13</v>
      </c>
      <c r="C3">
        <v>4</v>
      </c>
      <c r="D3" t="s">
        <v>30</v>
      </c>
      <c r="E3" t="s">
        <v>43</v>
      </c>
      <c r="F3" t="s">
        <v>55</v>
      </c>
    </row>
    <row r="4" spans="1:6" x14ac:dyDescent="0.2">
      <c r="A4" t="s">
        <v>6</v>
      </c>
      <c r="B4" t="s">
        <v>14</v>
      </c>
      <c r="C4">
        <v>4</v>
      </c>
      <c r="D4" t="s">
        <v>31</v>
      </c>
      <c r="E4" t="s">
        <v>44</v>
      </c>
      <c r="F4" t="s">
        <v>56</v>
      </c>
    </row>
    <row r="5" spans="1:6" x14ac:dyDescent="0.2">
      <c r="A5" t="s">
        <v>6</v>
      </c>
      <c r="B5" t="s">
        <v>15</v>
      </c>
      <c r="C5">
        <v>6</v>
      </c>
      <c r="D5" t="s">
        <v>32</v>
      </c>
      <c r="E5" t="s">
        <v>45</v>
      </c>
      <c r="F5" t="s">
        <v>57</v>
      </c>
    </row>
    <row r="6" spans="1:6" x14ac:dyDescent="0.2">
      <c r="A6" t="s">
        <v>7</v>
      </c>
      <c r="B6" t="s">
        <v>16</v>
      </c>
      <c r="C6">
        <v>12</v>
      </c>
      <c r="D6" t="s">
        <v>33</v>
      </c>
      <c r="E6" t="s">
        <v>46</v>
      </c>
      <c r="F6" t="s">
        <v>55</v>
      </c>
    </row>
    <row r="7" spans="1:6" x14ac:dyDescent="0.2">
      <c r="A7" t="s">
        <v>7</v>
      </c>
      <c r="B7" t="s">
        <v>17</v>
      </c>
      <c r="C7">
        <v>8</v>
      </c>
      <c r="D7" t="s">
        <v>34</v>
      </c>
      <c r="E7" t="s">
        <v>47</v>
      </c>
      <c r="F7" t="s">
        <v>58</v>
      </c>
    </row>
    <row r="8" spans="1:6" x14ac:dyDescent="0.2">
      <c r="A8" t="s">
        <v>7</v>
      </c>
      <c r="B8" t="s">
        <v>18</v>
      </c>
      <c r="C8">
        <v>6</v>
      </c>
      <c r="D8" t="s">
        <v>35</v>
      </c>
      <c r="E8" t="s">
        <v>48</v>
      </c>
      <c r="F8" t="s">
        <v>59</v>
      </c>
    </row>
    <row r="9" spans="1:6" x14ac:dyDescent="0.2">
      <c r="A9" t="s">
        <v>8</v>
      </c>
      <c r="B9" t="s">
        <v>19</v>
      </c>
      <c r="C9">
        <v>24</v>
      </c>
      <c r="D9" t="s">
        <v>36</v>
      </c>
      <c r="E9" t="s">
        <v>49</v>
      </c>
      <c r="F9" t="s">
        <v>60</v>
      </c>
    </row>
    <row r="10" spans="1:6" x14ac:dyDescent="0.2">
      <c r="A10" t="s">
        <v>8</v>
      </c>
      <c r="B10" t="s">
        <v>20</v>
      </c>
      <c r="C10">
        <v>32</v>
      </c>
      <c r="D10" t="s">
        <v>36</v>
      </c>
      <c r="E10" t="s">
        <v>49</v>
      </c>
      <c r="F10" t="s">
        <v>61</v>
      </c>
    </row>
    <row r="11" spans="1:6" x14ac:dyDescent="0.2">
      <c r="A11" t="s">
        <v>8</v>
      </c>
      <c r="B11" t="s">
        <v>21</v>
      </c>
      <c r="C11">
        <v>16</v>
      </c>
      <c r="D11" t="s">
        <v>35</v>
      </c>
      <c r="E11" t="s">
        <v>50</v>
      </c>
      <c r="F11" t="s">
        <v>62</v>
      </c>
    </row>
    <row r="12" spans="1:6" x14ac:dyDescent="0.2">
      <c r="A12" t="s">
        <v>9</v>
      </c>
      <c r="B12" t="s">
        <v>22</v>
      </c>
      <c r="C12">
        <v>8</v>
      </c>
      <c r="D12" t="s">
        <v>37</v>
      </c>
      <c r="E12" t="s">
        <v>51</v>
      </c>
      <c r="F12" t="s">
        <v>63</v>
      </c>
    </row>
    <row r="13" spans="1:6" x14ac:dyDescent="0.2">
      <c r="A13" t="s">
        <v>9</v>
      </c>
      <c r="B13" t="s">
        <v>23</v>
      </c>
      <c r="C13">
        <v>16</v>
      </c>
      <c r="D13" t="s">
        <v>38</v>
      </c>
      <c r="E13" t="s">
        <v>49</v>
      </c>
      <c r="F13" t="s">
        <v>64</v>
      </c>
    </row>
    <row r="14" spans="1:6" x14ac:dyDescent="0.2">
      <c r="A14" t="s">
        <v>9</v>
      </c>
      <c r="B14" t="s">
        <v>24</v>
      </c>
      <c r="C14">
        <v>16</v>
      </c>
      <c r="D14" t="s">
        <v>39</v>
      </c>
      <c r="E14" t="s">
        <v>49</v>
      </c>
      <c r="F14" t="s">
        <v>55</v>
      </c>
    </row>
    <row r="15" spans="1:6" x14ac:dyDescent="0.2">
      <c r="A15" t="s">
        <v>10</v>
      </c>
      <c r="B15" t="s">
        <v>25</v>
      </c>
      <c r="C15">
        <v>16</v>
      </c>
      <c r="D15" t="s">
        <v>40</v>
      </c>
      <c r="E15" t="s">
        <v>52</v>
      </c>
      <c r="F15" t="s">
        <v>65</v>
      </c>
    </row>
    <row r="16" spans="1:6" x14ac:dyDescent="0.2">
      <c r="A16" t="s">
        <v>10</v>
      </c>
      <c r="B16" t="s">
        <v>26</v>
      </c>
      <c r="C16">
        <v>12</v>
      </c>
      <c r="D16" t="s">
        <v>41</v>
      </c>
      <c r="E16" t="s">
        <v>53</v>
      </c>
      <c r="F16" t="s">
        <v>55</v>
      </c>
    </row>
    <row r="17" spans="1:6" x14ac:dyDescent="0.2">
      <c r="A17" t="s">
        <v>11</v>
      </c>
      <c r="B17" t="s">
        <v>27</v>
      </c>
      <c r="C17">
        <v>4</v>
      </c>
      <c r="D17" t="s">
        <v>31</v>
      </c>
      <c r="E17" t="s">
        <v>49</v>
      </c>
      <c r="F17" t="s">
        <v>66</v>
      </c>
    </row>
    <row r="18" spans="1:6" x14ac:dyDescent="0.2">
      <c r="A18" t="s">
        <v>11</v>
      </c>
      <c r="B18" t="s">
        <v>28</v>
      </c>
      <c r="C18">
        <v>8</v>
      </c>
      <c r="D18" t="s">
        <v>36</v>
      </c>
      <c r="E18" t="s">
        <v>49</v>
      </c>
      <c r="F18" t="s">
        <v>67</v>
      </c>
    </row>
    <row r="19" spans="1:6" x14ac:dyDescent="0.2">
      <c r="A19" t="s">
        <v>12</v>
      </c>
      <c r="B19" t="s">
        <v>29</v>
      </c>
      <c r="C19">
        <v>2</v>
      </c>
      <c r="D19" t="s">
        <v>42</v>
      </c>
      <c r="E19" t="s">
        <v>54</v>
      </c>
      <c r="F19" t="s">
        <v>68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3CBB-E5F0-E049-83E8-61BB7473CA95}">
  <dimension ref="A1:F21"/>
  <sheetViews>
    <sheetView tabSelected="1" topLeftCell="A9" zoomScale="99" workbookViewId="0">
      <selection activeCell="T21" sqref="T21"/>
    </sheetView>
  </sheetViews>
  <sheetFormatPr baseColWidth="10" defaultRowHeight="15" x14ac:dyDescent="0.2"/>
  <cols>
    <col min="1" max="1" width="29.33203125" bestFit="1" customWidth="1"/>
    <col min="2" max="2" width="13" bestFit="1" customWidth="1"/>
    <col min="3" max="3" width="19.33203125" bestFit="1" customWidth="1"/>
    <col min="4" max="4" width="11.6640625" bestFit="1" customWidth="1"/>
    <col min="5" max="5" width="13" bestFit="1" customWidth="1"/>
    <col min="6" max="6" width="20.1640625" bestFit="1" customWidth="1"/>
  </cols>
  <sheetData>
    <row r="1" spans="1:6" ht="21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84</v>
      </c>
      <c r="F1" s="3" t="s">
        <v>85</v>
      </c>
    </row>
    <row r="2" spans="1:6" ht="16" x14ac:dyDescent="0.2">
      <c r="A2" s="4" t="s">
        <v>74</v>
      </c>
      <c r="B2" s="6">
        <v>45686</v>
      </c>
      <c r="C2" s="4">
        <v>2</v>
      </c>
      <c r="D2" s="5">
        <f>WORKDAY(B2,C2)</f>
        <v>45688</v>
      </c>
      <c r="E2" s="4">
        <f>B2 - MIN($B$2:$B$21)</f>
        <v>0</v>
      </c>
      <c r="F2">
        <f>D2-B2</f>
        <v>2</v>
      </c>
    </row>
    <row r="3" spans="1:6" ht="16" x14ac:dyDescent="0.2">
      <c r="A3" s="4" t="s">
        <v>14</v>
      </c>
      <c r="B3" s="6">
        <v>45688</v>
      </c>
      <c r="C3" s="4">
        <v>1</v>
      </c>
      <c r="D3" s="5">
        <f t="shared" ref="D3:D21" si="0">WORKDAY(B3,C3)</f>
        <v>45691</v>
      </c>
      <c r="E3" s="4">
        <f t="shared" ref="E3:E21" si="1">B3 - MIN($B$2:$B$21)</f>
        <v>2</v>
      </c>
      <c r="F3">
        <f t="shared" ref="F3:F21" si="2">D3-B3</f>
        <v>3</v>
      </c>
    </row>
    <row r="4" spans="1:6" ht="16" x14ac:dyDescent="0.2">
      <c r="A4" s="4" t="s">
        <v>75</v>
      </c>
      <c r="B4" s="6">
        <v>45689</v>
      </c>
      <c r="C4" s="4">
        <v>3</v>
      </c>
      <c r="D4" s="5">
        <f t="shared" si="0"/>
        <v>45693</v>
      </c>
      <c r="E4" s="4">
        <f t="shared" si="1"/>
        <v>3</v>
      </c>
      <c r="F4">
        <f t="shared" si="2"/>
        <v>4</v>
      </c>
    </row>
    <row r="5" spans="1:6" ht="16" x14ac:dyDescent="0.2">
      <c r="A5" s="4" t="s">
        <v>76</v>
      </c>
      <c r="B5" s="6">
        <v>45693</v>
      </c>
      <c r="C5" s="4">
        <v>2</v>
      </c>
      <c r="D5" s="5">
        <f t="shared" si="0"/>
        <v>45695</v>
      </c>
      <c r="E5" s="4">
        <f t="shared" si="1"/>
        <v>7</v>
      </c>
      <c r="F5">
        <f t="shared" si="2"/>
        <v>2</v>
      </c>
    </row>
    <row r="6" spans="1:6" ht="16" x14ac:dyDescent="0.2">
      <c r="A6" s="4" t="s">
        <v>77</v>
      </c>
      <c r="B6" s="6">
        <v>45695</v>
      </c>
      <c r="C6" s="4">
        <v>1</v>
      </c>
      <c r="D6" s="5">
        <f t="shared" si="0"/>
        <v>45698</v>
      </c>
      <c r="E6" s="4">
        <f t="shared" si="1"/>
        <v>9</v>
      </c>
      <c r="F6">
        <f t="shared" si="2"/>
        <v>3</v>
      </c>
    </row>
    <row r="7" spans="1:6" ht="16" x14ac:dyDescent="0.2">
      <c r="A7" s="4" t="s">
        <v>78</v>
      </c>
      <c r="B7" s="6">
        <v>45696</v>
      </c>
      <c r="C7" s="4">
        <v>4</v>
      </c>
      <c r="D7" s="5">
        <f t="shared" si="0"/>
        <v>45701</v>
      </c>
      <c r="E7" s="4">
        <f t="shared" si="1"/>
        <v>10</v>
      </c>
      <c r="F7">
        <f t="shared" si="2"/>
        <v>5</v>
      </c>
    </row>
    <row r="8" spans="1:6" ht="16" x14ac:dyDescent="0.2">
      <c r="A8" s="4" t="s">
        <v>17</v>
      </c>
      <c r="B8" s="6">
        <v>45700</v>
      </c>
      <c r="C8" s="4">
        <v>2</v>
      </c>
      <c r="D8" s="5">
        <f t="shared" si="0"/>
        <v>45702</v>
      </c>
      <c r="E8" s="4">
        <f t="shared" si="1"/>
        <v>14</v>
      </c>
      <c r="F8">
        <f t="shared" si="2"/>
        <v>2</v>
      </c>
    </row>
    <row r="9" spans="1:6" ht="16" x14ac:dyDescent="0.2">
      <c r="A9" s="4" t="s">
        <v>79</v>
      </c>
      <c r="B9" s="6">
        <v>45702</v>
      </c>
      <c r="C9" s="4">
        <v>4</v>
      </c>
      <c r="D9" s="5">
        <f t="shared" si="0"/>
        <v>45708</v>
      </c>
      <c r="E9" s="4">
        <f t="shared" si="1"/>
        <v>16</v>
      </c>
      <c r="F9">
        <f t="shared" si="2"/>
        <v>6</v>
      </c>
    </row>
    <row r="10" spans="1:6" ht="16" x14ac:dyDescent="0.2">
      <c r="A10" s="4" t="s">
        <v>18</v>
      </c>
      <c r="B10" s="6">
        <v>45708</v>
      </c>
      <c r="C10" s="4">
        <v>2</v>
      </c>
      <c r="D10" s="5">
        <f t="shared" si="0"/>
        <v>45712</v>
      </c>
      <c r="E10" s="4">
        <f t="shared" si="1"/>
        <v>22</v>
      </c>
      <c r="F10">
        <f t="shared" si="2"/>
        <v>4</v>
      </c>
    </row>
    <row r="11" spans="1:6" ht="16" x14ac:dyDescent="0.2">
      <c r="A11" s="4" t="s">
        <v>19</v>
      </c>
      <c r="B11" s="6">
        <v>45712</v>
      </c>
      <c r="C11" s="4">
        <v>5</v>
      </c>
      <c r="D11" s="5">
        <f t="shared" si="0"/>
        <v>45719</v>
      </c>
      <c r="E11" s="4">
        <f t="shared" si="1"/>
        <v>26</v>
      </c>
      <c r="F11">
        <f t="shared" si="2"/>
        <v>7</v>
      </c>
    </row>
    <row r="12" spans="1:6" ht="16" x14ac:dyDescent="0.2">
      <c r="A12" s="4" t="s">
        <v>20</v>
      </c>
      <c r="B12" s="6">
        <v>45717</v>
      </c>
      <c r="C12" s="4">
        <v>6</v>
      </c>
      <c r="D12" s="5">
        <f t="shared" si="0"/>
        <v>45726</v>
      </c>
      <c r="E12" s="4">
        <f t="shared" si="1"/>
        <v>31</v>
      </c>
      <c r="F12">
        <f t="shared" si="2"/>
        <v>9</v>
      </c>
    </row>
    <row r="13" spans="1:6" ht="16" x14ac:dyDescent="0.2">
      <c r="A13" s="4" t="s">
        <v>21</v>
      </c>
      <c r="B13" s="6">
        <v>45722</v>
      </c>
      <c r="C13" s="4">
        <v>4</v>
      </c>
      <c r="D13" s="5">
        <f t="shared" si="0"/>
        <v>45728</v>
      </c>
      <c r="E13" s="4">
        <f t="shared" si="1"/>
        <v>36</v>
      </c>
      <c r="F13">
        <f t="shared" si="2"/>
        <v>6</v>
      </c>
    </row>
    <row r="14" spans="1:6" ht="16" x14ac:dyDescent="0.2">
      <c r="A14" s="4" t="s">
        <v>80</v>
      </c>
      <c r="B14" s="6">
        <v>45726</v>
      </c>
      <c r="C14" s="4">
        <v>3</v>
      </c>
      <c r="D14" s="5">
        <f t="shared" si="0"/>
        <v>45729</v>
      </c>
      <c r="E14" s="4">
        <f t="shared" si="1"/>
        <v>40</v>
      </c>
      <c r="F14">
        <f t="shared" si="2"/>
        <v>3</v>
      </c>
    </row>
    <row r="15" spans="1:6" ht="16" x14ac:dyDescent="0.2">
      <c r="A15" s="4" t="s">
        <v>81</v>
      </c>
      <c r="B15" s="6">
        <v>45731</v>
      </c>
      <c r="C15" s="4">
        <v>5</v>
      </c>
      <c r="D15" s="5">
        <f t="shared" si="0"/>
        <v>45737</v>
      </c>
      <c r="E15" s="4">
        <f t="shared" si="1"/>
        <v>45</v>
      </c>
      <c r="F15">
        <f t="shared" si="2"/>
        <v>6</v>
      </c>
    </row>
    <row r="16" spans="1:6" ht="16" x14ac:dyDescent="0.2">
      <c r="A16" s="4" t="s">
        <v>82</v>
      </c>
      <c r="B16" s="6">
        <v>45736</v>
      </c>
      <c r="C16" s="4">
        <v>4</v>
      </c>
      <c r="D16" s="5">
        <f t="shared" si="0"/>
        <v>45742</v>
      </c>
      <c r="E16" s="4">
        <f t="shared" si="1"/>
        <v>50</v>
      </c>
      <c r="F16">
        <f t="shared" si="2"/>
        <v>6</v>
      </c>
    </row>
    <row r="17" spans="1:6" ht="16" x14ac:dyDescent="0.2">
      <c r="A17" s="4" t="s">
        <v>25</v>
      </c>
      <c r="B17" s="6">
        <v>45741</v>
      </c>
      <c r="C17" s="4">
        <v>3</v>
      </c>
      <c r="D17" s="5">
        <f t="shared" si="0"/>
        <v>45744</v>
      </c>
      <c r="E17" s="4">
        <f t="shared" si="1"/>
        <v>55</v>
      </c>
      <c r="F17">
        <f t="shared" si="2"/>
        <v>3</v>
      </c>
    </row>
    <row r="18" spans="1:6" ht="16" x14ac:dyDescent="0.2">
      <c r="A18" s="4" t="s">
        <v>26</v>
      </c>
      <c r="B18" s="6">
        <v>45744</v>
      </c>
      <c r="C18" s="4">
        <v>3</v>
      </c>
      <c r="D18" s="5">
        <f t="shared" si="0"/>
        <v>45749</v>
      </c>
      <c r="E18" s="4">
        <f t="shared" si="1"/>
        <v>58</v>
      </c>
      <c r="F18">
        <f t="shared" si="2"/>
        <v>5</v>
      </c>
    </row>
    <row r="19" spans="1:6" ht="16" x14ac:dyDescent="0.2">
      <c r="A19" s="4" t="s">
        <v>27</v>
      </c>
      <c r="B19" s="6">
        <v>45749</v>
      </c>
      <c r="C19" s="4">
        <v>2</v>
      </c>
      <c r="D19" s="5">
        <f t="shared" si="0"/>
        <v>45751</v>
      </c>
      <c r="E19" s="4">
        <f t="shared" si="1"/>
        <v>63</v>
      </c>
      <c r="F19">
        <f t="shared" si="2"/>
        <v>2</v>
      </c>
    </row>
    <row r="20" spans="1:6" ht="16" x14ac:dyDescent="0.2">
      <c r="A20" s="4" t="s">
        <v>28</v>
      </c>
      <c r="B20" s="6">
        <v>45751</v>
      </c>
      <c r="C20" s="4">
        <v>2</v>
      </c>
      <c r="D20" s="5">
        <f t="shared" si="0"/>
        <v>45755</v>
      </c>
      <c r="E20" s="4">
        <f t="shared" si="1"/>
        <v>65</v>
      </c>
      <c r="F20">
        <f t="shared" si="2"/>
        <v>4</v>
      </c>
    </row>
    <row r="21" spans="1:6" ht="16" x14ac:dyDescent="0.2">
      <c r="A21" s="4" t="s">
        <v>83</v>
      </c>
      <c r="B21" s="6">
        <v>45753</v>
      </c>
      <c r="C21" s="4">
        <v>5</v>
      </c>
      <c r="D21" s="5">
        <f t="shared" si="0"/>
        <v>45758</v>
      </c>
      <c r="E21" s="4">
        <f t="shared" si="1"/>
        <v>67</v>
      </c>
      <c r="F21">
        <f t="shared" si="2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Desyiny Hathorn</cp:lastModifiedBy>
  <dcterms:created xsi:type="dcterms:W3CDTF">2025-01-24T20:44:02Z</dcterms:created>
  <dcterms:modified xsi:type="dcterms:W3CDTF">2025-01-27T16:42:36Z</dcterms:modified>
</cp:coreProperties>
</file>