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3"/>
  </bookViews>
  <sheets>
    <sheet name="用户性别分布" sheetId="1" r:id="rId1"/>
    <sheet name="用户年龄阶段分布" sheetId="2" r:id="rId2"/>
    <sheet name="用户性别_风险等级分布" sheetId="3" r:id="rId3"/>
    <sheet name="用户年龄阶段_风险等级分布" sheetId="4" r:id="rId4"/>
  </sheets>
  <definedNames>
    <definedName name="_xlnm._FilterDatabase" localSheetId="2" hidden="1">用户性别_风险等级分布!$A$1:$L$10</definedName>
    <definedName name="_xlnm._FilterDatabase" localSheetId="3" hidden="1">用户年龄阶段_风险等级分布!$A$1:$L$14</definedName>
  </definedNames>
  <calcPr calcId="144525"/>
</workbook>
</file>

<file path=xl/sharedStrings.xml><?xml version="1.0" encoding="utf-8"?>
<sst xmlns="http://schemas.openxmlformats.org/spreadsheetml/2006/main" count="97" uniqueCount="24">
  <si>
    <t>性别</t>
  </si>
  <si>
    <t>申请订单数</t>
  </si>
  <si>
    <t>申请用户数</t>
  </si>
  <si>
    <t>成交订单数</t>
  </si>
  <si>
    <t>发货订单数</t>
  </si>
  <si>
    <t>出账订单数</t>
  </si>
  <si>
    <t>逾期订单数</t>
  </si>
  <si>
    <t>成交率</t>
  </si>
  <si>
    <t>逾期率_成交</t>
  </si>
  <si>
    <t>逾期率_出账</t>
  </si>
  <si>
    <t>女</t>
  </si>
  <si>
    <t>男</t>
  </si>
  <si>
    <t>空值</t>
  </si>
  <si>
    <t>年龄区间</t>
  </si>
  <si>
    <t>0-18</t>
  </si>
  <si>
    <t>-</t>
  </si>
  <si>
    <t>19-22</t>
  </si>
  <si>
    <t>23-35</t>
  </si>
  <si>
    <t>36-inf</t>
  </si>
  <si>
    <t>风险等级</t>
  </si>
  <si>
    <t>中低风险</t>
  </si>
  <si>
    <t>中高风险</t>
  </si>
  <si>
    <t>低风险</t>
  </si>
  <si>
    <t>高风险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</si>
</sst>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N4" sqref="N4"/>
    </sheetView>
  </sheetViews>
  <sheetFormatPr defaultColWidth="9" defaultRowHeight="14.4" outlineLevelRow="4"/>
  <cols>
    <col min="11" max="11" width="13.7777777777778" customWidth="1"/>
    <col min="12" max="12" width="12.8888888888889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>
      <c r="A2" s="1">
        <v>0</v>
      </c>
      <c r="B2" t="s">
        <v>10</v>
      </c>
      <c r="C2">
        <v>63</v>
      </c>
      <c r="D2">
        <v>60</v>
      </c>
      <c r="E2">
        <v>11</v>
      </c>
      <c r="F2">
        <v>11</v>
      </c>
      <c r="G2">
        <v>5</v>
      </c>
      <c r="H2">
        <v>2</v>
      </c>
      <c r="I2">
        <v>17.46</v>
      </c>
      <c r="J2">
        <v>18.18</v>
      </c>
      <c r="K2">
        <v>40</v>
      </c>
      <c r="L2">
        <f>C2/$C$5</f>
        <v>0.147887323943662</v>
      </c>
    </row>
    <row r="3" spans="1:14">
      <c r="A3" s="1">
        <v>1</v>
      </c>
      <c r="B3" t="s">
        <v>11</v>
      </c>
      <c r="C3">
        <v>361</v>
      </c>
      <c r="D3">
        <v>325</v>
      </c>
      <c r="E3">
        <v>75</v>
      </c>
      <c r="F3">
        <v>75</v>
      </c>
      <c r="G3">
        <v>38</v>
      </c>
      <c r="H3">
        <v>20</v>
      </c>
      <c r="I3">
        <v>20.78</v>
      </c>
      <c r="J3">
        <v>26.67</v>
      </c>
      <c r="K3">
        <v>52.63</v>
      </c>
      <c r="L3">
        <f>C3/$C$5</f>
        <v>0.847417840375587</v>
      </c>
      <c r="N3">
        <f>H2/G2</f>
        <v>0.4</v>
      </c>
    </row>
    <row r="4" spans="1:12">
      <c r="A4" s="1">
        <v>2</v>
      </c>
      <c r="B4" t="s">
        <v>12</v>
      </c>
      <c r="C4">
        <v>2</v>
      </c>
      <c r="D4">
        <v>2</v>
      </c>
      <c r="E4">
        <v>1</v>
      </c>
      <c r="F4">
        <v>1</v>
      </c>
      <c r="G4">
        <v>1</v>
      </c>
      <c r="H4">
        <v>0</v>
      </c>
      <c r="I4">
        <v>50</v>
      </c>
      <c r="J4">
        <v>0</v>
      </c>
      <c r="K4">
        <v>0</v>
      </c>
      <c r="L4">
        <f>C4/$C$5</f>
        <v>0.00469483568075117</v>
      </c>
    </row>
    <row r="5" spans="3:3">
      <c r="C5">
        <f>SUM(C2:C4)</f>
        <v>426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K3" sqref="K3"/>
    </sheetView>
  </sheetViews>
  <sheetFormatPr defaultColWidth="9" defaultRowHeight="14.4" outlineLevelRow="4"/>
  <cols>
    <col min="3" max="8" width="12.5555555555556" customWidth="1"/>
    <col min="10" max="11" width="13.7777777777778" customWidth="1"/>
  </cols>
  <sheetData>
    <row r="1" spans="2:11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14</v>
      </c>
      <c r="C2">
        <v>7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 t="s">
        <v>15</v>
      </c>
      <c r="K2" t="s">
        <v>15</v>
      </c>
    </row>
    <row r="3" spans="1:11">
      <c r="A3" s="1">
        <v>1</v>
      </c>
      <c r="B3" t="s">
        <v>16</v>
      </c>
      <c r="C3">
        <v>92</v>
      </c>
      <c r="D3">
        <v>81</v>
      </c>
      <c r="E3">
        <v>17</v>
      </c>
      <c r="F3">
        <v>17</v>
      </c>
      <c r="G3">
        <v>7</v>
      </c>
      <c r="H3">
        <v>5</v>
      </c>
      <c r="I3">
        <v>18.48</v>
      </c>
      <c r="J3">
        <v>29.41</v>
      </c>
      <c r="K3">
        <v>71.43</v>
      </c>
    </row>
    <row r="4" spans="1:11">
      <c r="A4" s="1">
        <v>2</v>
      </c>
      <c r="B4" t="s">
        <v>17</v>
      </c>
      <c r="C4">
        <v>283</v>
      </c>
      <c r="D4">
        <v>260</v>
      </c>
      <c r="E4">
        <v>57</v>
      </c>
      <c r="F4">
        <v>57</v>
      </c>
      <c r="G4">
        <v>31</v>
      </c>
      <c r="H4">
        <v>15</v>
      </c>
      <c r="I4">
        <v>20.14</v>
      </c>
      <c r="J4">
        <v>26.32</v>
      </c>
      <c r="K4">
        <v>48.39</v>
      </c>
    </row>
    <row r="5" spans="1:11">
      <c r="A5" s="1">
        <v>3</v>
      </c>
      <c r="B5" t="s">
        <v>18</v>
      </c>
      <c r="C5">
        <v>42</v>
      </c>
      <c r="D5">
        <v>37</v>
      </c>
      <c r="E5">
        <v>12</v>
      </c>
      <c r="F5">
        <v>12</v>
      </c>
      <c r="G5">
        <v>5</v>
      </c>
      <c r="H5">
        <v>2</v>
      </c>
      <c r="I5">
        <v>28.57</v>
      </c>
      <c r="J5">
        <v>16.67</v>
      </c>
      <c r="K5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0"/>
  <sheetViews>
    <sheetView workbookViewId="0">
      <selection activeCell="P21" sqref="P21"/>
    </sheetView>
  </sheetViews>
  <sheetFormatPr defaultColWidth="9" defaultRowHeight="14.4"/>
  <cols>
    <col min="11" max="12" width="13.7777777777778" customWidth="1"/>
  </cols>
  <sheetData>
    <row r="1" spans="2:12">
      <c r="B1" s="1" t="s">
        <v>0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hidden="1" spans="1:12">
      <c r="A2" s="1">
        <v>0</v>
      </c>
      <c r="B2" t="s">
        <v>10</v>
      </c>
      <c r="C2" t="s">
        <v>20</v>
      </c>
      <c r="D2">
        <v>29</v>
      </c>
      <c r="E2">
        <v>29</v>
      </c>
      <c r="F2">
        <v>5</v>
      </c>
      <c r="G2">
        <v>5</v>
      </c>
      <c r="H2">
        <v>1</v>
      </c>
      <c r="I2">
        <v>0</v>
      </c>
      <c r="J2">
        <v>17.24</v>
      </c>
      <c r="K2">
        <v>0</v>
      </c>
      <c r="L2">
        <v>0</v>
      </c>
    </row>
    <row r="3" hidden="1" spans="1:12">
      <c r="A3" s="1">
        <v>1</v>
      </c>
      <c r="B3" t="s">
        <v>10</v>
      </c>
      <c r="C3" t="s">
        <v>21</v>
      </c>
      <c r="D3">
        <v>25</v>
      </c>
      <c r="E3">
        <v>23</v>
      </c>
      <c r="F3">
        <v>4</v>
      </c>
      <c r="G3">
        <v>4</v>
      </c>
      <c r="H3">
        <v>4</v>
      </c>
      <c r="I3">
        <v>2</v>
      </c>
      <c r="J3">
        <v>16</v>
      </c>
      <c r="K3">
        <v>50</v>
      </c>
      <c r="L3">
        <v>50</v>
      </c>
    </row>
    <row r="4" hidden="1" spans="1:11">
      <c r="A4" s="1">
        <v>2</v>
      </c>
      <c r="B4" t="s">
        <v>10</v>
      </c>
      <c r="C4" t="s">
        <v>22</v>
      </c>
      <c r="D4">
        <v>9</v>
      </c>
      <c r="E4">
        <v>9</v>
      </c>
      <c r="F4">
        <v>2</v>
      </c>
      <c r="G4">
        <v>2</v>
      </c>
      <c r="H4">
        <v>0</v>
      </c>
      <c r="I4">
        <v>0</v>
      </c>
      <c r="J4">
        <v>22.22</v>
      </c>
      <c r="K4">
        <v>0</v>
      </c>
    </row>
    <row r="5" spans="1:12">
      <c r="A5" s="1">
        <v>3</v>
      </c>
      <c r="B5" t="s">
        <v>11</v>
      </c>
      <c r="C5" t="s">
        <v>20</v>
      </c>
      <c r="D5">
        <v>118</v>
      </c>
      <c r="E5">
        <v>111</v>
      </c>
      <c r="F5">
        <v>20</v>
      </c>
      <c r="G5">
        <v>20</v>
      </c>
      <c r="H5">
        <v>9</v>
      </c>
      <c r="I5">
        <v>2</v>
      </c>
      <c r="J5">
        <v>16.95</v>
      </c>
      <c r="K5">
        <v>10</v>
      </c>
      <c r="L5">
        <v>22.22</v>
      </c>
    </row>
    <row r="6" spans="1:12">
      <c r="A6" s="1">
        <v>4</v>
      </c>
      <c r="B6" t="s">
        <v>11</v>
      </c>
      <c r="C6" t="s">
        <v>21</v>
      </c>
      <c r="D6">
        <v>169</v>
      </c>
      <c r="E6">
        <v>151</v>
      </c>
      <c r="F6">
        <v>46</v>
      </c>
      <c r="G6">
        <v>46</v>
      </c>
      <c r="H6">
        <v>25</v>
      </c>
      <c r="I6">
        <v>17</v>
      </c>
      <c r="J6">
        <v>27.22</v>
      </c>
      <c r="K6">
        <v>36.96</v>
      </c>
      <c r="L6">
        <v>68</v>
      </c>
    </row>
    <row r="7" spans="1:12">
      <c r="A7" s="1">
        <v>5</v>
      </c>
      <c r="B7" t="s">
        <v>11</v>
      </c>
      <c r="C7" t="s">
        <v>22</v>
      </c>
      <c r="D7">
        <v>73</v>
      </c>
      <c r="E7">
        <v>65</v>
      </c>
      <c r="F7">
        <v>9</v>
      </c>
      <c r="G7">
        <v>9</v>
      </c>
      <c r="H7">
        <v>4</v>
      </c>
      <c r="I7">
        <v>1</v>
      </c>
      <c r="J7">
        <v>12.33</v>
      </c>
      <c r="K7">
        <v>11.11</v>
      </c>
      <c r="L7">
        <v>25</v>
      </c>
    </row>
    <row r="8" spans="1:12">
      <c r="A8" s="1">
        <v>6</v>
      </c>
      <c r="B8" t="s">
        <v>11</v>
      </c>
      <c r="C8" t="s">
        <v>23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 t="s">
        <v>15</v>
      </c>
      <c r="L8" t="s">
        <v>15</v>
      </c>
    </row>
    <row r="9" hidden="1" spans="1:10">
      <c r="A9" s="1">
        <v>7</v>
      </c>
      <c r="B9" t="s">
        <v>12</v>
      </c>
      <c r="C9" t="s">
        <v>20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hidden="1" spans="1:12">
      <c r="A10" s="1">
        <v>8</v>
      </c>
      <c r="B10" t="s">
        <v>12</v>
      </c>
      <c r="C10" t="s">
        <v>21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100</v>
      </c>
      <c r="K10">
        <v>0</v>
      </c>
      <c r="L10">
        <v>0</v>
      </c>
    </row>
  </sheetData>
  <autoFilter ref="A1:L10">
    <filterColumn colId="1">
      <filters>
        <filter val="男"/>
      </filters>
    </filterColumn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4"/>
  <sheetViews>
    <sheetView tabSelected="1" workbookViewId="0">
      <selection activeCell="K10" sqref="K10"/>
    </sheetView>
  </sheetViews>
  <sheetFormatPr defaultColWidth="9" defaultRowHeight="14.4"/>
  <sheetData>
    <row r="1" spans="2:12">
      <c r="B1" s="1" t="s">
        <v>13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hidden="1" spans="1:10">
      <c r="A2" s="1">
        <v>0</v>
      </c>
      <c r="B2" t="s">
        <v>14</v>
      </c>
      <c r="C2" t="s">
        <v>20</v>
      </c>
      <c r="D2">
        <v>3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</row>
    <row r="3" hidden="1" spans="1:10">
      <c r="A3" s="1">
        <v>1</v>
      </c>
      <c r="B3" t="s">
        <v>14</v>
      </c>
      <c r="C3" t="s">
        <v>21</v>
      </c>
      <c r="D3">
        <v>3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</row>
    <row r="4" hidden="1" spans="1:10">
      <c r="A4" s="1">
        <v>2</v>
      </c>
      <c r="B4" t="s">
        <v>14</v>
      </c>
      <c r="C4" t="s">
        <v>22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s="1">
        <v>3</v>
      </c>
      <c r="B5" t="s">
        <v>16</v>
      </c>
      <c r="C5" t="s">
        <v>20</v>
      </c>
      <c r="D5">
        <v>35</v>
      </c>
      <c r="E5">
        <v>32</v>
      </c>
      <c r="F5">
        <v>4</v>
      </c>
      <c r="G5">
        <v>4</v>
      </c>
      <c r="H5">
        <v>1</v>
      </c>
      <c r="I5">
        <v>0</v>
      </c>
      <c r="J5">
        <v>11.43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21</v>
      </c>
      <c r="D6">
        <v>41</v>
      </c>
      <c r="E6">
        <v>35</v>
      </c>
      <c r="F6">
        <v>12</v>
      </c>
      <c r="G6">
        <v>12</v>
      </c>
      <c r="H6">
        <v>6</v>
      </c>
      <c r="I6">
        <v>5</v>
      </c>
      <c r="J6">
        <v>29.27</v>
      </c>
      <c r="K6">
        <v>41.67</v>
      </c>
      <c r="L6">
        <v>83.33</v>
      </c>
    </row>
    <row r="7" spans="1:11">
      <c r="A7" s="1">
        <v>5</v>
      </c>
      <c r="B7" t="s">
        <v>16</v>
      </c>
      <c r="C7" t="s">
        <v>22</v>
      </c>
      <c r="D7">
        <v>16</v>
      </c>
      <c r="E7">
        <v>14</v>
      </c>
      <c r="F7">
        <v>1</v>
      </c>
      <c r="G7">
        <v>1</v>
      </c>
      <c r="H7">
        <v>0</v>
      </c>
      <c r="I7">
        <v>0</v>
      </c>
      <c r="J7">
        <v>6.25</v>
      </c>
      <c r="K7">
        <v>0</v>
      </c>
    </row>
    <row r="8" spans="1:17">
      <c r="A8" s="1">
        <v>6</v>
      </c>
      <c r="B8" t="s">
        <v>17</v>
      </c>
      <c r="C8" t="s">
        <v>20</v>
      </c>
      <c r="D8">
        <v>95</v>
      </c>
      <c r="E8">
        <v>91</v>
      </c>
      <c r="F8">
        <v>17</v>
      </c>
      <c r="G8">
        <v>17</v>
      </c>
      <c r="H8">
        <v>8</v>
      </c>
      <c r="I8">
        <v>2</v>
      </c>
      <c r="J8">
        <v>17.89</v>
      </c>
      <c r="K8">
        <v>11.76</v>
      </c>
      <c r="L8">
        <v>25</v>
      </c>
      <c r="P8">
        <f>L6+L9</f>
        <v>146.49</v>
      </c>
      <c r="Q8">
        <f>P8/2</f>
        <v>73.245</v>
      </c>
    </row>
    <row r="9" spans="1:12">
      <c r="A9" s="1">
        <v>7</v>
      </c>
      <c r="B9" t="s">
        <v>17</v>
      </c>
      <c r="C9" t="s">
        <v>21</v>
      </c>
      <c r="D9">
        <v>134</v>
      </c>
      <c r="E9">
        <v>123</v>
      </c>
      <c r="F9">
        <v>33</v>
      </c>
      <c r="G9">
        <v>33</v>
      </c>
      <c r="H9">
        <v>19</v>
      </c>
      <c r="I9">
        <v>12</v>
      </c>
      <c r="J9">
        <v>24.63</v>
      </c>
      <c r="K9">
        <v>36.36</v>
      </c>
      <c r="L9">
        <v>63.16</v>
      </c>
    </row>
    <row r="10" spans="1:12">
      <c r="A10" s="1">
        <v>8</v>
      </c>
      <c r="B10" t="s">
        <v>17</v>
      </c>
      <c r="C10" t="s">
        <v>22</v>
      </c>
      <c r="D10">
        <v>54</v>
      </c>
      <c r="E10">
        <v>50</v>
      </c>
      <c r="F10">
        <v>7</v>
      </c>
      <c r="G10">
        <v>7</v>
      </c>
      <c r="H10">
        <v>4</v>
      </c>
      <c r="I10">
        <v>1</v>
      </c>
      <c r="J10">
        <v>12.96</v>
      </c>
      <c r="K10">
        <v>14.29</v>
      </c>
      <c r="L10">
        <v>25</v>
      </c>
    </row>
    <row r="11" hidden="1" spans="1:12">
      <c r="A11" s="1">
        <v>9</v>
      </c>
      <c r="B11" t="s">
        <v>18</v>
      </c>
      <c r="C11" t="s">
        <v>20</v>
      </c>
      <c r="D11">
        <v>14</v>
      </c>
      <c r="E11">
        <v>14</v>
      </c>
      <c r="F11">
        <v>4</v>
      </c>
      <c r="G11">
        <v>4</v>
      </c>
      <c r="H11">
        <v>1</v>
      </c>
      <c r="I11">
        <v>0</v>
      </c>
      <c r="J11">
        <v>28.57</v>
      </c>
      <c r="K11">
        <v>0</v>
      </c>
      <c r="L11">
        <v>0</v>
      </c>
    </row>
    <row r="12" hidden="1" spans="1:12">
      <c r="A12" s="1">
        <v>10</v>
      </c>
      <c r="B12" t="s">
        <v>18</v>
      </c>
      <c r="C12" t="s">
        <v>21</v>
      </c>
      <c r="D12">
        <v>16</v>
      </c>
      <c r="E12">
        <v>13</v>
      </c>
      <c r="F12">
        <v>5</v>
      </c>
      <c r="G12">
        <v>5</v>
      </c>
      <c r="H12">
        <v>4</v>
      </c>
      <c r="I12">
        <v>2</v>
      </c>
      <c r="J12">
        <v>31.25</v>
      </c>
      <c r="K12">
        <v>40</v>
      </c>
      <c r="L12">
        <v>50</v>
      </c>
    </row>
    <row r="13" hidden="1" spans="1:11">
      <c r="A13" s="1">
        <v>11</v>
      </c>
      <c r="B13" t="s">
        <v>18</v>
      </c>
      <c r="C13" t="s">
        <v>22</v>
      </c>
      <c r="D13">
        <v>11</v>
      </c>
      <c r="E13">
        <v>9</v>
      </c>
      <c r="F13">
        <v>3</v>
      </c>
      <c r="G13">
        <v>3</v>
      </c>
      <c r="H13">
        <v>0</v>
      </c>
      <c r="I13">
        <v>0</v>
      </c>
      <c r="J13">
        <v>27.27</v>
      </c>
      <c r="K13">
        <v>0</v>
      </c>
    </row>
    <row r="14" hidden="1" spans="1:10">
      <c r="A14" s="1">
        <v>12</v>
      </c>
      <c r="B14" t="s">
        <v>18</v>
      </c>
      <c r="C14" t="s">
        <v>23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</sheetData>
  <autoFilter ref="A1:L14">
    <filterColumn colId="1">
      <filters>
        <filter val="19-22"/>
        <filter val="23-35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用户性别分布</vt:lpstr>
      <vt:lpstr>用户年龄阶段分布</vt:lpstr>
      <vt:lpstr>用户性别_风险等级分布</vt:lpstr>
      <vt:lpstr>用户年龄阶段_风险等级分布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ゞ为倪じ☆v</cp:lastModifiedBy>
  <dcterms:created xsi:type="dcterms:W3CDTF">2023-06-13T06:14:00Z</dcterms:created>
  <dcterms:modified xsi:type="dcterms:W3CDTF">2023-06-14T00:59:07Z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4590BC02B658426F80540C528E392A77_12</vt:lpwstr>
  </property>
  <property fmtid="{D5CDD505-2E9C-101B-9397-08002B2CF9AE}" pid="3" name="KSOProductBuildVer">
    <vt:lpwstr>2052-11.1.0.14309</vt:lpwstr>
  </property>
</Properties>
</file>