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test_results_outlier_treate" sheetId="1" r:id="rId4"/>
    <sheet state="visible" name="Trained v Untrained" sheetId="2" r:id="rId5"/>
  </sheets>
  <definedNames>
    <definedName hidden="1" localSheetId="0" name="_xlnm._FilterDatabase">Stattest_results_outlier_treate!$A$2:$BD$32</definedName>
  </definedNames>
  <calcPr/>
</workbook>
</file>

<file path=xl/sharedStrings.xml><?xml version="1.0" encoding="utf-8"?>
<sst xmlns="http://schemas.openxmlformats.org/spreadsheetml/2006/main" count="179" uniqueCount="60">
  <si>
    <t>WORD PERPLEXITY</t>
  </si>
  <si>
    <t xml:space="preserve">Byte Perplexity                                                                                        </t>
  </si>
  <si>
    <t>Log Word Perplexity</t>
  </si>
  <si>
    <t>Language</t>
  </si>
  <si>
    <t>In original training data</t>
  </si>
  <si>
    <t>MW Is significant</t>
  </si>
  <si>
    <t>TTest is significant</t>
  </si>
  <si>
    <t>MW p-value</t>
  </si>
  <si>
    <t>TTest p-value</t>
  </si>
  <si>
    <t>acc0_mean</t>
  </si>
  <si>
    <t>acc1_mean</t>
  </si>
  <si>
    <t>acc0_p25</t>
  </si>
  <si>
    <t>acc1_p25</t>
  </si>
  <si>
    <t>acc0_p50</t>
  </si>
  <si>
    <t>acc1_p50</t>
  </si>
  <si>
    <t>acc0_p75</t>
  </si>
  <si>
    <t>acc1_p75</t>
  </si>
  <si>
    <t>Is Mean lower for Acc1</t>
  </si>
  <si>
    <t>Is p25 lower for Acc1</t>
  </si>
  <si>
    <t>Is p50 lower for Acc1</t>
  </si>
  <si>
    <t>Is p75 lower for Acc1</t>
  </si>
  <si>
    <t>Are all percentile checks true</t>
  </si>
  <si>
    <t>Are mean and percentile checks true</t>
  </si>
  <si>
    <t>Arabic</t>
  </si>
  <si>
    <t>trained</t>
  </si>
  <si>
    <t>Dutch</t>
  </si>
  <si>
    <t>English</t>
  </si>
  <si>
    <t>French</t>
  </si>
  <si>
    <t>German</t>
  </si>
  <si>
    <t>Hindi</t>
  </si>
  <si>
    <t>Indonesian</t>
  </si>
  <si>
    <t>Italian</t>
  </si>
  <si>
    <t>Portuguese</t>
  </si>
  <si>
    <t>Romanian</t>
  </si>
  <si>
    <t>Russian</t>
  </si>
  <si>
    <t>Spanish</t>
  </si>
  <si>
    <t>Ukrainian</t>
  </si>
  <si>
    <t>Vietnamese</t>
  </si>
  <si>
    <t>Armenian</t>
  </si>
  <si>
    <t>untrained</t>
  </si>
  <si>
    <t>Basque</t>
  </si>
  <si>
    <t>Bengali</t>
  </si>
  <si>
    <t>Catalan</t>
  </si>
  <si>
    <t>Danish</t>
  </si>
  <si>
    <t>Gujarati</t>
  </si>
  <si>
    <t>Hungarian</t>
  </si>
  <si>
    <t>Kannada</t>
  </si>
  <si>
    <t>Malayalam</t>
  </si>
  <si>
    <t>Marathi</t>
  </si>
  <si>
    <t>Nepali</t>
  </si>
  <si>
    <t>Serbian</t>
  </si>
  <si>
    <t>Slovak</t>
  </si>
  <si>
    <t>Swedish</t>
  </si>
  <si>
    <t>Tamil</t>
  </si>
  <si>
    <t>Telugu</t>
  </si>
  <si>
    <t xml:space="preserve">Log Word Perplexity                                                                                        </t>
  </si>
  <si>
    <t>mw_significant</t>
  </si>
  <si>
    <t>t_significant</t>
  </si>
  <si>
    <t>mw_pval</t>
  </si>
  <si>
    <t>t_pval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</si>
</sst>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/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6" fillId="0" fontId="4" numFmtId="0" xfId="0" applyAlignment="1" applyBorder="1" applyFont="1">
      <alignment shrinkToFit="0" vertical="bottom" wrapText="1"/>
    </xf>
    <xf borderId="7" fillId="0" fontId="4" numFmtId="0" xfId="0" applyAlignment="1" applyBorder="1" applyFont="1">
      <alignment shrinkToFit="0" vertical="bottom" wrapText="1"/>
    </xf>
    <xf borderId="7" fillId="0" fontId="4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readingOrder="0"/>
    </xf>
    <xf borderId="7" fillId="0" fontId="5" numFmtId="11" xfId="0" applyAlignment="1" applyBorder="1" applyFont="1" applyNumberFormat="1">
      <alignment readingOrder="0"/>
    </xf>
    <xf borderId="7" fillId="2" fontId="1" numFmtId="0" xfId="0" applyAlignment="1" applyBorder="1" applyFill="1" applyFont="1">
      <alignment horizontal="center" vertical="bottom"/>
    </xf>
    <xf borderId="7" fillId="2" fontId="1" numFmtId="0" xfId="0" applyAlignment="1" applyBorder="1" applyFont="1">
      <alignment horizontal="center" vertical="bottom"/>
    </xf>
    <xf borderId="7" fillId="0" fontId="1" numFmtId="11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center" vertical="bottom"/>
    </xf>
    <xf borderId="8" fillId="0" fontId="5" numFmtId="0" xfId="0" applyAlignment="1" applyBorder="1" applyFont="1">
      <alignment readingOrder="0"/>
    </xf>
    <xf borderId="8" fillId="2" fontId="1" numFmtId="0" xfId="0" applyAlignment="1" applyBorder="1" applyFont="1">
      <alignment horizontal="center" vertical="bottom"/>
    </xf>
    <xf borderId="8" fillId="2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vertical="bottom"/>
    </xf>
    <xf borderId="5" fillId="0" fontId="2" numFmtId="0" xfId="0" applyAlignment="1" applyBorder="1" applyFont="1">
      <alignment horizontal="center" vertical="bottom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7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right" vertical="bottom"/>
    </xf>
    <xf borderId="7" fillId="0" fontId="1" numFmtId="11" xfId="0" applyAlignment="1" applyBorder="1" applyFont="1" applyNumberFormat="1">
      <alignment horizontal="right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6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6" t="s">
        <v>2</v>
      </c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5"/>
      <c r="BE1" s="7"/>
      <c r="BF1" s="7"/>
      <c r="BG1" s="7"/>
      <c r="BH1" s="7"/>
      <c r="BI1" s="8"/>
      <c r="BJ1" s="8"/>
      <c r="BK1" s="8"/>
      <c r="BL1" s="8"/>
      <c r="BM1" s="8"/>
      <c r="BN1" s="8"/>
      <c r="BO1" s="8"/>
      <c r="BP1" s="7"/>
      <c r="BQ1" s="7"/>
      <c r="BR1" s="7"/>
      <c r="BS1" s="7"/>
    </row>
    <row r="2">
      <c r="A2" s="9" t="s">
        <v>3</v>
      </c>
      <c r="B2" s="9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10" t="s">
        <v>5</v>
      </c>
      <c r="V2" s="10" t="s">
        <v>6</v>
      </c>
      <c r="W2" s="10" t="s">
        <v>7</v>
      </c>
      <c r="X2" s="10" t="s">
        <v>8</v>
      </c>
      <c r="Y2" s="10" t="s">
        <v>9</v>
      </c>
      <c r="Z2" s="10" t="s">
        <v>10</v>
      </c>
      <c r="AA2" s="10" t="s">
        <v>11</v>
      </c>
      <c r="AB2" s="10" t="s">
        <v>12</v>
      </c>
      <c r="AC2" s="10" t="s">
        <v>13</v>
      </c>
      <c r="AD2" s="10" t="s">
        <v>14</v>
      </c>
      <c r="AE2" s="10" t="s">
        <v>15</v>
      </c>
      <c r="AF2" s="10" t="s">
        <v>16</v>
      </c>
      <c r="AG2" s="10" t="s">
        <v>17</v>
      </c>
      <c r="AH2" s="10" t="s">
        <v>18</v>
      </c>
      <c r="AI2" s="10" t="s">
        <v>19</v>
      </c>
      <c r="AJ2" s="10" t="s">
        <v>20</v>
      </c>
      <c r="AK2" s="10" t="s">
        <v>21</v>
      </c>
      <c r="AL2" s="10" t="s">
        <v>22</v>
      </c>
      <c r="AM2" s="10" t="s">
        <v>5</v>
      </c>
      <c r="AN2" s="10" t="s">
        <v>6</v>
      </c>
      <c r="AO2" s="10" t="s">
        <v>7</v>
      </c>
      <c r="AP2" s="10" t="s">
        <v>8</v>
      </c>
      <c r="AQ2" s="10" t="s">
        <v>9</v>
      </c>
      <c r="AR2" s="10" t="s">
        <v>10</v>
      </c>
      <c r="AS2" s="10" t="s">
        <v>11</v>
      </c>
      <c r="AT2" s="10" t="s">
        <v>12</v>
      </c>
      <c r="AU2" s="10" t="s">
        <v>13</v>
      </c>
      <c r="AV2" s="10" t="s">
        <v>14</v>
      </c>
      <c r="AW2" s="10" t="s">
        <v>15</v>
      </c>
      <c r="AX2" s="10" t="s">
        <v>16</v>
      </c>
      <c r="AY2" s="10" t="s">
        <v>17</v>
      </c>
      <c r="AZ2" s="11" t="s">
        <v>18</v>
      </c>
      <c r="BA2" s="11" t="s">
        <v>19</v>
      </c>
      <c r="BB2" s="11" t="s">
        <v>20</v>
      </c>
      <c r="BC2" s="11" t="s">
        <v>21</v>
      </c>
      <c r="BD2" s="11" t="s">
        <v>22</v>
      </c>
      <c r="BE2" s="7"/>
      <c r="BF2" s="7"/>
      <c r="BG2" s="7"/>
      <c r="BH2" s="7"/>
      <c r="BI2" s="8"/>
      <c r="BJ2" s="8"/>
      <c r="BK2" s="8"/>
      <c r="BL2" s="8"/>
      <c r="BM2" s="8"/>
      <c r="BN2" s="8"/>
      <c r="BO2" s="8"/>
      <c r="BP2" s="7"/>
      <c r="BQ2" s="7"/>
      <c r="BR2" s="7"/>
      <c r="BS2" s="7"/>
    </row>
    <row r="3">
      <c r="A3" s="12" t="s">
        <v>23</v>
      </c>
      <c r="B3" s="12" t="s">
        <v>24</v>
      </c>
      <c r="C3" s="12" t="b">
        <v>1</v>
      </c>
      <c r="D3" s="12" t="b">
        <v>1</v>
      </c>
      <c r="E3" s="13">
        <v>5.47206776683236E-117</v>
      </c>
      <c r="F3" s="13">
        <v>4.62578791843569E-10</v>
      </c>
      <c r="G3" s="12">
        <v>68462.8644108827</v>
      </c>
      <c r="H3" s="12">
        <v>45151.496357826</v>
      </c>
      <c r="I3" s="12">
        <v>297.511750009718</v>
      </c>
      <c r="J3" s="12">
        <v>198.338267616357</v>
      </c>
      <c r="K3" s="12">
        <v>1046.88697763828</v>
      </c>
      <c r="L3" s="12">
        <v>642.006920981045</v>
      </c>
      <c r="M3" s="12">
        <v>5102.39578132446</v>
      </c>
      <c r="N3" s="12">
        <v>2601.56453802352</v>
      </c>
      <c r="O3" s="12" t="b">
        <v>1</v>
      </c>
      <c r="P3" s="14" t="b">
        <f t="shared" ref="P3:P32" si="1">IF(J3&lt;I3, TRUE, FALSE)</f>
        <v>1</v>
      </c>
      <c r="Q3" s="14" t="b">
        <f t="shared" ref="Q3:Q32" si="2">IF(L3&lt;K3, TRUE, FALSE)</f>
        <v>1</v>
      </c>
      <c r="R3" s="15" t="b">
        <f t="shared" ref="R3:R32" si="3">IF(N3&lt;M3, TRUE, FALSE)</f>
        <v>1</v>
      </c>
      <c r="S3" s="15" t="b">
        <f t="shared" ref="S3:S32" si="4">IF(COUNTIF(P3:R3,TRUE)=3, TRUE, FALSE)</f>
        <v>1</v>
      </c>
      <c r="T3" s="15" t="b">
        <f t="shared" ref="T3:T32" si="5">IF(COUNTIF(O3:R3,TRUE)=4, TRUE, FALSE)</f>
        <v>1</v>
      </c>
      <c r="U3" s="16" t="b">
        <v>1</v>
      </c>
      <c r="V3" s="16" t="b">
        <v>1</v>
      </c>
      <c r="W3" s="13">
        <v>2.80533850693101E-124</v>
      </c>
      <c r="X3" s="13">
        <v>1.61425081197955E-93</v>
      </c>
      <c r="Y3" s="12">
        <v>2.19157100840555</v>
      </c>
      <c r="Z3" s="12">
        <v>2.05844012712446</v>
      </c>
      <c r="AA3" s="12">
        <v>1.7655481772382</v>
      </c>
      <c r="AB3" s="12">
        <v>1.68990993084881</v>
      </c>
      <c r="AC3" s="12">
        <v>2.00280795355842</v>
      </c>
      <c r="AD3" s="12">
        <v>1.90509492291974</v>
      </c>
      <c r="AE3" s="12">
        <v>2.3779240764124</v>
      </c>
      <c r="AF3" s="12">
        <v>2.20010552125538</v>
      </c>
      <c r="AG3" s="12" t="b">
        <v>1</v>
      </c>
      <c r="AH3" s="15" t="b">
        <f t="shared" ref="AH3:AH32" si="6">IF(AB3&lt;AA3, TRUE, FALSE)</f>
        <v>1</v>
      </c>
      <c r="AI3" s="15" t="b">
        <f t="shared" ref="AI3:AI32" si="7">IF(AD3&lt;AC3, TRUE, FALSE)</f>
        <v>1</v>
      </c>
      <c r="AJ3" s="15" t="b">
        <f t="shared" ref="AJ3:AJ32" si="8">IF(AF3&lt;AE3, TRUE, FALSE)</f>
        <v>1</v>
      </c>
      <c r="AK3" s="15" t="b">
        <f t="shared" ref="AK3:AK32" si="9">IF(COUNTIF(AH3:AJ3,TRUE)=3, TRUE, FALSE)</f>
        <v>1</v>
      </c>
      <c r="AL3" s="15" t="b">
        <f t="shared" ref="AL3:AL32" si="10">IF(COUNTIF(AG3:AJ3,TRUE)=4, TRUE, FALSE)</f>
        <v>1</v>
      </c>
      <c r="AM3" s="12" t="b">
        <v>1</v>
      </c>
      <c r="AN3" s="12" t="b">
        <v>1</v>
      </c>
      <c r="AO3" s="13">
        <v>5.47206776683236E-117</v>
      </c>
      <c r="AP3" s="13">
        <v>3.67746942509303E-109</v>
      </c>
      <c r="AQ3" s="12">
        <v>7.40088188324015</v>
      </c>
      <c r="AR3" s="12">
        <v>6.87126366972069</v>
      </c>
      <c r="AS3" s="12">
        <v>5.69545372000312</v>
      </c>
      <c r="AT3" s="12">
        <v>5.28997399290585</v>
      </c>
      <c r="AU3" s="12">
        <v>6.95357625492871</v>
      </c>
      <c r="AV3" s="12">
        <v>6.4645990816274</v>
      </c>
      <c r="AW3" s="12">
        <v>8.53746541341145</v>
      </c>
      <c r="AX3" s="12">
        <v>7.8638682567712</v>
      </c>
      <c r="AY3" s="12" t="b">
        <v>1</v>
      </c>
      <c r="AZ3" s="14" t="b">
        <f t="shared" ref="AZ3:AZ32" si="11">IF(AT3&lt;AS3, TRUE, FALSE)</f>
        <v>1</v>
      </c>
      <c r="BA3" s="14" t="b">
        <f t="shared" ref="BA3:BA32" si="12">IF(AV3&lt;AU3, TRUE, FALSE)</f>
        <v>1</v>
      </c>
      <c r="BB3" s="14" t="b">
        <f t="shared" ref="BB3:BB32" si="13">IF(AX3&lt;AW3, TRUE, FALSE)</f>
        <v>1</v>
      </c>
      <c r="BC3" s="14" t="b">
        <f t="shared" ref="BC3:BC32" si="14">IF(COUNTIF(AZ3:BB3,TRUE)=3, TRUE, FALSE)</f>
        <v>1</v>
      </c>
      <c r="BD3" s="14" t="b">
        <f t="shared" ref="BD3:BD32" si="15">IF(COUNTIF(AY3:BB3,TRUE)=4, TRUE, FALSE)</f>
        <v>1</v>
      </c>
    </row>
    <row r="4">
      <c r="A4" s="12" t="s">
        <v>25</v>
      </c>
      <c r="B4" s="12" t="s">
        <v>24</v>
      </c>
      <c r="C4" s="12" t="b">
        <v>1</v>
      </c>
      <c r="D4" s="12" t="b">
        <v>1</v>
      </c>
      <c r="E4" s="13">
        <v>2.86417367979587E-67</v>
      </c>
      <c r="F4" s="13">
        <v>2.54798672877304E-7</v>
      </c>
      <c r="G4" s="12">
        <v>2958.70435268615</v>
      </c>
      <c r="H4" s="12">
        <v>2227.69632485492</v>
      </c>
      <c r="I4" s="12">
        <v>83.2384671257835</v>
      </c>
      <c r="J4" s="12">
        <v>63.0325599599415</v>
      </c>
      <c r="K4" s="12">
        <v>228.099364165693</v>
      </c>
      <c r="L4" s="12">
        <v>171.174929147074</v>
      </c>
      <c r="M4" s="12">
        <v>792.973992516156</v>
      </c>
      <c r="N4" s="12">
        <v>538.153477556236</v>
      </c>
      <c r="O4" s="12" t="b">
        <v>1</v>
      </c>
      <c r="P4" s="14" t="b">
        <f t="shared" si="1"/>
        <v>1</v>
      </c>
      <c r="Q4" s="14" t="b">
        <f t="shared" si="2"/>
        <v>1</v>
      </c>
      <c r="R4" s="15" t="b">
        <f t="shared" si="3"/>
        <v>1</v>
      </c>
      <c r="S4" s="15" t="b">
        <f t="shared" si="4"/>
        <v>1</v>
      </c>
      <c r="T4" s="15" t="b">
        <f t="shared" si="5"/>
        <v>1</v>
      </c>
      <c r="U4" s="16" t="b">
        <v>1</v>
      </c>
      <c r="V4" s="16" t="b">
        <v>1</v>
      </c>
      <c r="W4" s="13">
        <v>2.2860867717178E-110</v>
      </c>
      <c r="X4" s="13">
        <v>8.74319630373152E-84</v>
      </c>
      <c r="Y4" s="12">
        <v>2.78346993028534</v>
      </c>
      <c r="Z4" s="12">
        <v>2.58070884626695</v>
      </c>
      <c r="AA4" s="12">
        <v>2.10759483278789</v>
      </c>
      <c r="AB4" s="12">
        <v>1.97818018947801</v>
      </c>
      <c r="AC4" s="12">
        <v>2.49046522279871</v>
      </c>
      <c r="AD4" s="12">
        <v>2.34111096964185</v>
      </c>
      <c r="AE4" s="12">
        <v>3.0906553200134</v>
      </c>
      <c r="AF4" s="12">
        <v>2.82304984731565</v>
      </c>
      <c r="AG4" s="12" t="b">
        <v>1</v>
      </c>
      <c r="AH4" s="15" t="b">
        <f t="shared" si="6"/>
        <v>1</v>
      </c>
      <c r="AI4" s="15" t="b">
        <f t="shared" si="7"/>
        <v>1</v>
      </c>
      <c r="AJ4" s="15" t="b">
        <f t="shared" si="8"/>
        <v>1</v>
      </c>
      <c r="AK4" s="15" t="b">
        <f t="shared" si="9"/>
        <v>1</v>
      </c>
      <c r="AL4" s="15" t="b">
        <f t="shared" si="10"/>
        <v>1</v>
      </c>
      <c r="AM4" s="12" t="b">
        <v>1</v>
      </c>
      <c r="AN4" s="12" t="b">
        <v>1</v>
      </c>
      <c r="AO4" s="13">
        <v>2.86417367979587E-67</v>
      </c>
      <c r="AP4" s="13">
        <v>1.47040972845563E-62</v>
      </c>
      <c r="AQ4" s="12">
        <v>5.72762725022269</v>
      </c>
      <c r="AR4" s="12">
        <v>5.41657503618165</v>
      </c>
      <c r="AS4" s="12">
        <v>4.42170950041876</v>
      </c>
      <c r="AT4" s="12">
        <v>4.14365141732352</v>
      </c>
      <c r="AU4" s="12">
        <v>5.4297812721946</v>
      </c>
      <c r="AV4" s="12">
        <v>5.14268601108604</v>
      </c>
      <c r="AW4" s="12">
        <v>6.67579042388171</v>
      </c>
      <c r="AX4" s="12">
        <v>6.28814379374186</v>
      </c>
      <c r="AY4" s="12" t="b">
        <v>1</v>
      </c>
      <c r="AZ4" s="14" t="b">
        <f t="shared" si="11"/>
        <v>1</v>
      </c>
      <c r="BA4" s="14" t="b">
        <f t="shared" si="12"/>
        <v>1</v>
      </c>
      <c r="BB4" s="14" t="b">
        <f t="shared" si="13"/>
        <v>1</v>
      </c>
      <c r="BC4" s="14" t="b">
        <f t="shared" si="14"/>
        <v>1</v>
      </c>
      <c r="BD4" s="14" t="b">
        <f t="shared" si="15"/>
        <v>1</v>
      </c>
    </row>
    <row r="5">
      <c r="A5" s="12" t="s">
        <v>26</v>
      </c>
      <c r="B5" s="12" t="s">
        <v>24</v>
      </c>
      <c r="C5" s="12" t="b">
        <v>1</v>
      </c>
      <c r="D5" s="12" t="b">
        <v>1</v>
      </c>
      <c r="E5" s="13">
        <v>1.11641648907346E-89</v>
      </c>
      <c r="F5" s="13">
        <v>6.23735993006946E-15</v>
      </c>
      <c r="G5" s="12">
        <v>649.152577124029</v>
      </c>
      <c r="H5" s="12">
        <v>447.741282194567</v>
      </c>
      <c r="I5" s="12">
        <v>38.7123217534037</v>
      </c>
      <c r="J5" s="12">
        <v>30.3091255973543</v>
      </c>
      <c r="K5" s="12">
        <v>86.1786591953296</v>
      </c>
      <c r="L5" s="12">
        <v>64.2561893910159</v>
      </c>
      <c r="M5" s="12">
        <v>253.789690870152</v>
      </c>
      <c r="N5" s="12">
        <v>151.332567543466</v>
      </c>
      <c r="O5" s="12" t="b">
        <v>1</v>
      </c>
      <c r="P5" s="14" t="b">
        <f t="shared" si="1"/>
        <v>1</v>
      </c>
      <c r="Q5" s="14" t="b">
        <f t="shared" si="2"/>
        <v>1</v>
      </c>
      <c r="R5" s="15" t="b">
        <f t="shared" si="3"/>
        <v>1</v>
      </c>
      <c r="S5" s="15" t="b">
        <f t="shared" si="4"/>
        <v>1</v>
      </c>
      <c r="T5" s="15" t="b">
        <f t="shared" si="5"/>
        <v>1</v>
      </c>
      <c r="U5" s="16" t="b">
        <v>1</v>
      </c>
      <c r="V5" s="16" t="b">
        <v>1</v>
      </c>
      <c r="W5" s="13">
        <v>7.85641254654227E-147</v>
      </c>
      <c r="X5" s="13">
        <v>1.95194870423682E-115</v>
      </c>
      <c r="Y5" s="12">
        <v>2.55594002160696</v>
      </c>
      <c r="Z5" s="12">
        <v>2.32734994085734</v>
      </c>
      <c r="AA5" s="12">
        <v>1.95580983935741</v>
      </c>
      <c r="AB5" s="12">
        <v>1.83937908393899</v>
      </c>
      <c r="AC5" s="12">
        <v>2.27227816897832</v>
      </c>
      <c r="AD5" s="12">
        <v>2.115743292892</v>
      </c>
      <c r="AE5" s="12">
        <v>2.79272735690651</v>
      </c>
      <c r="AF5" s="12">
        <v>2.47380652787091</v>
      </c>
      <c r="AG5" s="12" t="b">
        <v>1</v>
      </c>
      <c r="AH5" s="15" t="b">
        <f t="shared" si="6"/>
        <v>1</v>
      </c>
      <c r="AI5" s="15" t="b">
        <f t="shared" si="7"/>
        <v>1</v>
      </c>
      <c r="AJ5" s="15" t="b">
        <f t="shared" si="8"/>
        <v>1</v>
      </c>
      <c r="AK5" s="15" t="b">
        <f t="shared" si="9"/>
        <v>1</v>
      </c>
      <c r="AL5" s="15" t="b">
        <f t="shared" si="10"/>
        <v>1</v>
      </c>
      <c r="AM5" s="12" t="b">
        <v>1</v>
      </c>
      <c r="AN5" s="12" t="b">
        <v>1</v>
      </c>
      <c r="AO5" s="13">
        <v>1.11641648907346E-89</v>
      </c>
      <c r="AP5" s="13">
        <v>8.82537902741326E-91</v>
      </c>
      <c r="AQ5" s="12">
        <v>4.77211207935307</v>
      </c>
      <c r="AR5" s="12">
        <v>4.42047145295884</v>
      </c>
      <c r="AS5" s="12">
        <v>3.65615793810052</v>
      </c>
      <c r="AT5" s="12">
        <v>3.41144884029597</v>
      </c>
      <c r="AU5" s="12">
        <v>4.45642257379025</v>
      </c>
      <c r="AV5" s="12">
        <v>4.16287805094863</v>
      </c>
      <c r="AW5" s="12">
        <v>5.53650593412095</v>
      </c>
      <c r="AX5" s="12">
        <v>5.01947983451511</v>
      </c>
      <c r="AY5" s="12" t="b">
        <v>1</v>
      </c>
      <c r="AZ5" s="14" t="b">
        <f t="shared" si="11"/>
        <v>1</v>
      </c>
      <c r="BA5" s="14" t="b">
        <f t="shared" si="12"/>
        <v>1</v>
      </c>
      <c r="BB5" s="14" t="b">
        <f t="shared" si="13"/>
        <v>1</v>
      </c>
      <c r="BC5" s="14" t="b">
        <f t="shared" si="14"/>
        <v>1</v>
      </c>
      <c r="BD5" s="14" t="b">
        <f t="shared" si="15"/>
        <v>1</v>
      </c>
    </row>
    <row r="6">
      <c r="A6" s="12" t="s">
        <v>27</v>
      </c>
      <c r="B6" s="12" t="s">
        <v>24</v>
      </c>
      <c r="C6" s="12" t="b">
        <v>1</v>
      </c>
      <c r="D6" s="12" t="b">
        <v>1</v>
      </c>
      <c r="E6" s="13">
        <v>9.62527751282079E-130</v>
      </c>
      <c r="F6" s="13">
        <v>5.10972273249797E-19</v>
      </c>
      <c r="G6" s="12">
        <v>1174.13313566436</v>
      </c>
      <c r="H6" s="12">
        <v>769.473644011349</v>
      </c>
      <c r="I6" s="12">
        <v>53.6989721031502</v>
      </c>
      <c r="J6" s="12">
        <v>37.3902517885986</v>
      </c>
      <c r="K6" s="12">
        <v>129.48713124693</v>
      </c>
      <c r="L6" s="12">
        <v>89.2701001285917</v>
      </c>
      <c r="M6" s="12">
        <v>410.51723266828</v>
      </c>
      <c r="N6" s="12">
        <v>242.296051639536</v>
      </c>
      <c r="O6" s="12" t="b">
        <v>1</v>
      </c>
      <c r="P6" s="14" t="b">
        <f t="shared" si="1"/>
        <v>1</v>
      </c>
      <c r="Q6" s="14" t="b">
        <f t="shared" si="2"/>
        <v>1</v>
      </c>
      <c r="R6" s="15" t="b">
        <f t="shared" si="3"/>
        <v>1</v>
      </c>
      <c r="S6" s="15" t="b">
        <f t="shared" si="4"/>
        <v>1</v>
      </c>
      <c r="T6" s="15" t="b">
        <f t="shared" si="5"/>
        <v>1</v>
      </c>
      <c r="U6" s="16" t="b">
        <v>1</v>
      </c>
      <c r="V6" s="16" t="b">
        <v>1</v>
      </c>
      <c r="W6" s="13">
        <v>3.15861099529992E-172</v>
      </c>
      <c r="X6" s="13">
        <v>7.5886023000717E-130</v>
      </c>
      <c r="Y6" s="12">
        <v>2.43782907706924</v>
      </c>
      <c r="Z6" s="12">
        <v>2.2316569171581</v>
      </c>
      <c r="AA6" s="12">
        <v>1.88607400519909</v>
      </c>
      <c r="AB6" s="12">
        <v>1.7582672888544</v>
      </c>
      <c r="AC6" s="12">
        <v>2.19117090669995</v>
      </c>
      <c r="AD6" s="12">
        <v>2.03924457176634</v>
      </c>
      <c r="AE6" s="12">
        <v>2.66598066864883</v>
      </c>
      <c r="AF6" s="12">
        <v>2.39886511544716</v>
      </c>
      <c r="AG6" s="12" t="b">
        <v>1</v>
      </c>
      <c r="AH6" s="15" t="b">
        <f t="shared" si="6"/>
        <v>1</v>
      </c>
      <c r="AI6" s="15" t="b">
        <f t="shared" si="7"/>
        <v>1</v>
      </c>
      <c r="AJ6" s="15" t="b">
        <f t="shared" si="8"/>
        <v>1</v>
      </c>
      <c r="AK6" s="15" t="b">
        <f t="shared" si="9"/>
        <v>1</v>
      </c>
      <c r="AL6" s="15" t="b">
        <f t="shared" si="10"/>
        <v>1</v>
      </c>
      <c r="AM6" s="12" t="b">
        <v>1</v>
      </c>
      <c r="AN6" s="12" t="b">
        <v>1</v>
      </c>
      <c r="AO6" s="13">
        <v>9.62527751282079E-130</v>
      </c>
      <c r="AP6" s="13">
        <v>8.63118374536746E-123</v>
      </c>
      <c r="AQ6" s="12">
        <v>5.16757341773673</v>
      </c>
      <c r="AR6" s="12">
        <v>4.75940302173228</v>
      </c>
      <c r="AS6" s="12">
        <v>3.98339385986328</v>
      </c>
      <c r="AT6" s="12">
        <v>3.62141002308238</v>
      </c>
      <c r="AU6" s="12">
        <v>4.86358150359123</v>
      </c>
      <c r="AV6" s="12">
        <v>4.49166660682827</v>
      </c>
      <c r="AW6" s="12">
        <v>6.01741790771484</v>
      </c>
      <c r="AX6" s="12">
        <v>5.49016033235143</v>
      </c>
      <c r="AY6" s="12" t="b">
        <v>1</v>
      </c>
      <c r="AZ6" s="14" t="b">
        <f t="shared" si="11"/>
        <v>1</v>
      </c>
      <c r="BA6" s="14" t="b">
        <f t="shared" si="12"/>
        <v>1</v>
      </c>
      <c r="BB6" s="14" t="b">
        <f t="shared" si="13"/>
        <v>1</v>
      </c>
      <c r="BC6" s="14" t="b">
        <f t="shared" si="14"/>
        <v>1</v>
      </c>
      <c r="BD6" s="14" t="b">
        <f t="shared" si="15"/>
        <v>1</v>
      </c>
    </row>
    <row r="7">
      <c r="A7" s="12" t="s">
        <v>28</v>
      </c>
      <c r="B7" s="12" t="s">
        <v>24</v>
      </c>
      <c r="C7" s="12" t="b">
        <v>1</v>
      </c>
      <c r="D7" s="12" t="b">
        <v>1</v>
      </c>
      <c r="E7" s="13">
        <v>1.73077442902893E-66</v>
      </c>
      <c r="F7" s="13">
        <v>9.70924757945039E-7</v>
      </c>
      <c r="G7" s="12">
        <v>3693.69929083763</v>
      </c>
      <c r="H7" s="12">
        <v>2779.50640791221</v>
      </c>
      <c r="I7" s="12">
        <v>87.5749271440873</v>
      </c>
      <c r="J7" s="12">
        <v>65.7965304993494</v>
      </c>
      <c r="K7" s="12">
        <v>239.530684981371</v>
      </c>
      <c r="L7" s="12">
        <v>178.960869944156</v>
      </c>
      <c r="M7" s="12">
        <v>809.265721071768</v>
      </c>
      <c r="N7" s="12">
        <v>569.530470331044</v>
      </c>
      <c r="O7" s="12" t="b">
        <v>1</v>
      </c>
      <c r="P7" s="14" t="b">
        <f t="shared" si="1"/>
        <v>1</v>
      </c>
      <c r="Q7" s="14" t="b">
        <f t="shared" si="2"/>
        <v>1</v>
      </c>
      <c r="R7" s="15" t="b">
        <f t="shared" si="3"/>
        <v>1</v>
      </c>
      <c r="S7" s="15" t="b">
        <f t="shared" si="4"/>
        <v>1</v>
      </c>
      <c r="T7" s="15" t="b">
        <f t="shared" si="5"/>
        <v>1</v>
      </c>
      <c r="U7" s="16" t="b">
        <v>1</v>
      </c>
      <c r="V7" s="16" t="b">
        <v>1</v>
      </c>
      <c r="W7" s="13">
        <v>7.8736174430136E-109</v>
      </c>
      <c r="X7" s="13">
        <v>6.72926270142859E-81</v>
      </c>
      <c r="Y7" s="12">
        <v>2.53498433356437</v>
      </c>
      <c r="Z7" s="12">
        <v>2.36312054663592</v>
      </c>
      <c r="AA7" s="12">
        <v>1.95544784273362</v>
      </c>
      <c r="AB7" s="12">
        <v>1.84595041209683</v>
      </c>
      <c r="AC7" s="12">
        <v>2.28221562274072</v>
      </c>
      <c r="AD7" s="12">
        <v>2.15533752625909</v>
      </c>
      <c r="AE7" s="12">
        <v>2.75896005867418</v>
      </c>
      <c r="AF7" s="12">
        <v>2.55745069112551</v>
      </c>
      <c r="AG7" s="12" t="b">
        <v>1</v>
      </c>
      <c r="AH7" s="15" t="b">
        <f t="shared" si="6"/>
        <v>1</v>
      </c>
      <c r="AI7" s="15" t="b">
        <f t="shared" si="7"/>
        <v>1</v>
      </c>
      <c r="AJ7" s="15" t="b">
        <f t="shared" si="8"/>
        <v>1</v>
      </c>
      <c r="AK7" s="15" t="b">
        <f t="shared" si="9"/>
        <v>1</v>
      </c>
      <c r="AL7" s="15" t="b">
        <f t="shared" si="10"/>
        <v>1</v>
      </c>
      <c r="AM7" s="12" t="b">
        <v>1</v>
      </c>
      <c r="AN7" s="12" t="b">
        <v>1</v>
      </c>
      <c r="AO7" s="13">
        <v>1.73077442902893E-66</v>
      </c>
      <c r="AP7" s="13">
        <v>8.43272046503037E-61</v>
      </c>
      <c r="AQ7" s="12">
        <v>5.78180077072668</v>
      </c>
      <c r="AR7" s="12">
        <v>5.47261698001805</v>
      </c>
      <c r="AS7" s="12">
        <v>4.47249473715728</v>
      </c>
      <c r="AT7" s="12">
        <v>4.18656710762391</v>
      </c>
      <c r="AU7" s="12">
        <v>5.47868152965198</v>
      </c>
      <c r="AV7" s="12">
        <v>5.18716717814351</v>
      </c>
      <c r="AW7" s="12">
        <v>6.69612731933593</v>
      </c>
      <c r="AX7" s="12">
        <v>6.34481226398098</v>
      </c>
      <c r="AY7" s="12" t="b">
        <v>1</v>
      </c>
      <c r="AZ7" s="14" t="b">
        <f t="shared" si="11"/>
        <v>1</v>
      </c>
      <c r="BA7" s="14" t="b">
        <f t="shared" si="12"/>
        <v>1</v>
      </c>
      <c r="BB7" s="14" t="b">
        <f t="shared" si="13"/>
        <v>1</v>
      </c>
      <c r="BC7" s="14" t="b">
        <f t="shared" si="14"/>
        <v>1</v>
      </c>
      <c r="BD7" s="14" t="b">
        <f t="shared" si="15"/>
        <v>1</v>
      </c>
    </row>
    <row r="8">
      <c r="A8" s="12" t="s">
        <v>29</v>
      </c>
      <c r="B8" s="12" t="s">
        <v>24</v>
      </c>
      <c r="C8" s="12" t="b">
        <v>1</v>
      </c>
      <c r="D8" s="12" t="b">
        <v>1</v>
      </c>
      <c r="E8" s="13">
        <v>1.09432301784013E-31</v>
      </c>
      <c r="F8" s="13">
        <v>5.62694964138121E-7</v>
      </c>
      <c r="G8" s="12">
        <v>1831.73787522681</v>
      </c>
      <c r="H8" s="12">
        <v>1494.51491842809</v>
      </c>
      <c r="I8" s="12">
        <v>107.001929551187</v>
      </c>
      <c r="J8" s="12">
        <v>89.9776355104468</v>
      </c>
      <c r="K8" s="12">
        <v>268.023100430664</v>
      </c>
      <c r="L8" s="12">
        <v>222.329908631643</v>
      </c>
      <c r="M8" s="12">
        <v>814.213371546091</v>
      </c>
      <c r="N8" s="12">
        <v>664.291224005266</v>
      </c>
      <c r="O8" s="12" t="b">
        <v>1</v>
      </c>
      <c r="P8" s="14" t="b">
        <f t="shared" si="1"/>
        <v>1</v>
      </c>
      <c r="Q8" s="14" t="b">
        <f t="shared" si="2"/>
        <v>1</v>
      </c>
      <c r="R8" s="15" t="b">
        <f t="shared" si="3"/>
        <v>1</v>
      </c>
      <c r="S8" s="15" t="b">
        <f t="shared" si="4"/>
        <v>1</v>
      </c>
      <c r="T8" s="15" t="b">
        <f t="shared" si="5"/>
        <v>1</v>
      </c>
      <c r="U8" s="16" t="b">
        <v>1</v>
      </c>
      <c r="V8" s="16" t="b">
        <v>1</v>
      </c>
      <c r="W8" s="13">
        <v>7.3166773126855E-44</v>
      </c>
      <c r="X8" s="13">
        <v>4.93596107634699E-32</v>
      </c>
      <c r="Y8" s="12">
        <v>1.63484783575837</v>
      </c>
      <c r="Z8" s="12">
        <v>1.60449016701384</v>
      </c>
      <c r="AA8" s="12">
        <v>1.46156547704272</v>
      </c>
      <c r="AB8" s="12">
        <v>1.43537430303865</v>
      </c>
      <c r="AC8" s="12">
        <v>1.57535569669696</v>
      </c>
      <c r="AD8" s="12">
        <v>1.54802110689185</v>
      </c>
      <c r="AE8" s="12">
        <v>1.73566184531603</v>
      </c>
      <c r="AF8" s="12">
        <v>1.700032973731</v>
      </c>
      <c r="AG8" s="12" t="b">
        <v>1</v>
      </c>
      <c r="AH8" s="15" t="b">
        <f t="shared" si="6"/>
        <v>1</v>
      </c>
      <c r="AI8" s="15" t="b">
        <f t="shared" si="7"/>
        <v>1</v>
      </c>
      <c r="AJ8" s="15" t="b">
        <f t="shared" si="8"/>
        <v>1</v>
      </c>
      <c r="AK8" s="15" t="b">
        <f t="shared" si="9"/>
        <v>1</v>
      </c>
      <c r="AL8" s="15" t="b">
        <f t="shared" si="10"/>
        <v>1</v>
      </c>
      <c r="AM8" s="12" t="b">
        <v>1</v>
      </c>
      <c r="AN8" s="12" t="b">
        <v>1</v>
      </c>
      <c r="AO8" s="13">
        <v>1.09432301784013E-31</v>
      </c>
      <c r="AP8" s="13">
        <v>5.69321963940547E-28</v>
      </c>
      <c r="AQ8" s="12">
        <v>5.82922554741915</v>
      </c>
      <c r="AR8" s="12">
        <v>5.6528010848127</v>
      </c>
      <c r="AS8" s="12">
        <v>4.67284686748798</v>
      </c>
      <c r="AT8" s="12">
        <v>4.49956113457345</v>
      </c>
      <c r="AU8" s="12">
        <v>5.59107317243303</v>
      </c>
      <c r="AV8" s="12">
        <v>5.40416235317162</v>
      </c>
      <c r="AW8" s="12">
        <v>6.7022224588597</v>
      </c>
      <c r="AX8" s="12">
        <v>6.49872064334548</v>
      </c>
      <c r="AY8" s="12" t="b">
        <v>1</v>
      </c>
      <c r="AZ8" s="14" t="b">
        <f t="shared" si="11"/>
        <v>1</v>
      </c>
      <c r="BA8" s="14" t="b">
        <f t="shared" si="12"/>
        <v>1</v>
      </c>
      <c r="BB8" s="14" t="b">
        <f t="shared" si="13"/>
        <v>1</v>
      </c>
      <c r="BC8" s="14" t="b">
        <f t="shared" si="14"/>
        <v>1</v>
      </c>
      <c r="BD8" s="14" t="b">
        <f t="shared" si="15"/>
        <v>1</v>
      </c>
    </row>
    <row r="9">
      <c r="A9" s="12" t="s">
        <v>30</v>
      </c>
      <c r="B9" s="12" t="s">
        <v>24</v>
      </c>
      <c r="C9" s="12" t="b">
        <v>1</v>
      </c>
      <c r="D9" s="12" t="b">
        <v>1</v>
      </c>
      <c r="E9" s="13">
        <v>1.51385837441292E-70</v>
      </c>
      <c r="F9" s="13">
        <v>2.95973660627327E-11</v>
      </c>
      <c r="G9" s="12">
        <v>7330.10257190337</v>
      </c>
      <c r="H9" s="12">
        <v>5165.05969856921</v>
      </c>
      <c r="I9" s="12">
        <v>134.320590983395</v>
      </c>
      <c r="J9" s="12">
        <v>101.384623805041</v>
      </c>
      <c r="K9" s="12">
        <v>374.267838366278</v>
      </c>
      <c r="L9" s="12">
        <v>280.963192515193</v>
      </c>
      <c r="M9" s="12">
        <v>1512.67961096286</v>
      </c>
      <c r="N9" s="12">
        <v>921.455537043038</v>
      </c>
      <c r="O9" s="12" t="b">
        <v>1</v>
      </c>
      <c r="P9" s="14" t="b">
        <f t="shared" si="1"/>
        <v>1</v>
      </c>
      <c r="Q9" s="14" t="b">
        <f t="shared" si="2"/>
        <v>1</v>
      </c>
      <c r="R9" s="15" t="b">
        <f t="shared" si="3"/>
        <v>1</v>
      </c>
      <c r="S9" s="15" t="b">
        <f t="shared" si="4"/>
        <v>1</v>
      </c>
      <c r="T9" s="15" t="b">
        <f t="shared" si="5"/>
        <v>1</v>
      </c>
      <c r="U9" s="16" t="b">
        <v>1</v>
      </c>
      <c r="V9" s="16" t="b">
        <v>1</v>
      </c>
      <c r="W9" s="13">
        <v>1.80889676487148E-81</v>
      </c>
      <c r="X9" s="13">
        <v>6.79939422292387E-70</v>
      </c>
      <c r="Y9" s="12">
        <v>2.5948097229039</v>
      </c>
      <c r="Z9" s="12">
        <v>2.44181648121556</v>
      </c>
      <c r="AA9" s="12">
        <v>2.01997691491608</v>
      </c>
      <c r="AB9" s="12">
        <v>1.93169156055561</v>
      </c>
      <c r="AC9" s="12">
        <v>2.33991305026329</v>
      </c>
      <c r="AD9" s="12">
        <v>2.23688281884312</v>
      </c>
      <c r="AE9" s="12">
        <v>2.86222919094726</v>
      </c>
      <c r="AF9" s="12">
        <v>2.65705445204444</v>
      </c>
      <c r="AG9" s="12" t="b">
        <v>1</v>
      </c>
      <c r="AH9" s="15" t="b">
        <f t="shared" si="6"/>
        <v>1</v>
      </c>
      <c r="AI9" s="15" t="b">
        <f t="shared" si="7"/>
        <v>1</v>
      </c>
      <c r="AJ9" s="15" t="b">
        <f t="shared" si="8"/>
        <v>1</v>
      </c>
      <c r="AK9" s="15" t="b">
        <f t="shared" si="9"/>
        <v>1</v>
      </c>
      <c r="AL9" s="15" t="b">
        <f t="shared" si="10"/>
        <v>1</v>
      </c>
      <c r="AM9" s="12" t="b">
        <v>1</v>
      </c>
      <c r="AN9" s="12" t="b">
        <v>1</v>
      </c>
      <c r="AO9" s="13">
        <v>1.51385837441292E-70</v>
      </c>
      <c r="AP9" s="13">
        <v>7.41530738234736E-71</v>
      </c>
      <c r="AQ9" s="12">
        <v>6.31801588026154</v>
      </c>
      <c r="AR9" s="12">
        <v>5.96176197953625</v>
      </c>
      <c r="AS9" s="12">
        <v>4.90022941257642</v>
      </c>
      <c r="AT9" s="12">
        <v>4.61892141032422</v>
      </c>
      <c r="AU9" s="12">
        <v>5.92497168646918</v>
      </c>
      <c r="AV9" s="12">
        <v>5.63822366340222</v>
      </c>
      <c r="AW9" s="12">
        <v>7.32163793390447</v>
      </c>
      <c r="AX9" s="12">
        <v>6.82595452528733</v>
      </c>
      <c r="AY9" s="12" t="b">
        <v>1</v>
      </c>
      <c r="AZ9" s="14" t="b">
        <f t="shared" si="11"/>
        <v>1</v>
      </c>
      <c r="BA9" s="14" t="b">
        <f t="shared" si="12"/>
        <v>1</v>
      </c>
      <c r="BB9" s="14" t="b">
        <f t="shared" si="13"/>
        <v>1</v>
      </c>
      <c r="BC9" s="14" t="b">
        <f t="shared" si="14"/>
        <v>1</v>
      </c>
      <c r="BD9" s="14" t="b">
        <f t="shared" si="15"/>
        <v>1</v>
      </c>
    </row>
    <row r="10">
      <c r="A10" s="12" t="s">
        <v>31</v>
      </c>
      <c r="B10" s="12" t="s">
        <v>24</v>
      </c>
      <c r="C10" s="12" t="b">
        <v>1</v>
      </c>
      <c r="D10" s="12" t="b">
        <v>1</v>
      </c>
      <c r="E10" s="13">
        <v>8.61145053271456E-126</v>
      </c>
      <c r="F10" s="13">
        <v>2.20336684992911E-20</v>
      </c>
      <c r="G10" s="12">
        <v>1916.32424728936</v>
      </c>
      <c r="H10" s="12">
        <v>1242.09786879209</v>
      </c>
      <c r="I10" s="12">
        <v>74.0380309782586</v>
      </c>
      <c r="J10" s="12">
        <v>51.3284248902475</v>
      </c>
      <c r="K10" s="12">
        <v>185.526740802048</v>
      </c>
      <c r="L10" s="12">
        <v>128.446142018343</v>
      </c>
      <c r="M10" s="12">
        <v>628.277356829006</v>
      </c>
      <c r="N10" s="12">
        <v>361.831255169095</v>
      </c>
      <c r="O10" s="12" t="b">
        <v>1</v>
      </c>
      <c r="P10" s="14" t="b">
        <f t="shared" si="1"/>
        <v>1</v>
      </c>
      <c r="Q10" s="14" t="b">
        <f t="shared" si="2"/>
        <v>1</v>
      </c>
      <c r="R10" s="15" t="b">
        <f t="shared" si="3"/>
        <v>1</v>
      </c>
      <c r="S10" s="15" t="b">
        <f t="shared" si="4"/>
        <v>1</v>
      </c>
      <c r="T10" s="15" t="b">
        <f t="shared" si="5"/>
        <v>1</v>
      </c>
      <c r="U10" s="16" t="b">
        <v>1</v>
      </c>
      <c r="V10" s="16" t="b">
        <v>1</v>
      </c>
      <c r="W10" s="13">
        <v>9.39324199494524E-156</v>
      </c>
      <c r="X10" s="13">
        <v>1.27012513764441E-124</v>
      </c>
      <c r="Y10" s="12">
        <v>2.62168905027034</v>
      </c>
      <c r="Z10" s="12">
        <v>2.39798397503738</v>
      </c>
      <c r="AA10" s="12">
        <v>2.00489712434111</v>
      </c>
      <c r="AB10" s="12">
        <v>1.87496181079074</v>
      </c>
      <c r="AC10" s="12">
        <v>2.34998677758887</v>
      </c>
      <c r="AD10" s="12">
        <v>2.18889199670174</v>
      </c>
      <c r="AE10" s="12">
        <v>2.88608349559149</v>
      </c>
      <c r="AF10" s="12">
        <v>2.59002374328286</v>
      </c>
      <c r="AG10" s="12" t="b">
        <v>1</v>
      </c>
      <c r="AH10" s="15" t="b">
        <f t="shared" si="6"/>
        <v>1</v>
      </c>
      <c r="AI10" s="15" t="b">
        <f t="shared" si="7"/>
        <v>1</v>
      </c>
      <c r="AJ10" s="15" t="b">
        <f t="shared" si="8"/>
        <v>1</v>
      </c>
      <c r="AK10" s="15" t="b">
        <f t="shared" si="9"/>
        <v>1</v>
      </c>
      <c r="AL10" s="15" t="b">
        <f t="shared" si="10"/>
        <v>1</v>
      </c>
      <c r="AM10" s="12" t="b">
        <v>1</v>
      </c>
      <c r="AN10" s="12" t="b">
        <v>1</v>
      </c>
      <c r="AO10" s="13">
        <v>8.61145053271456E-126</v>
      </c>
      <c r="AP10" s="13">
        <v>2.08743578766633E-122</v>
      </c>
      <c r="AQ10" s="12">
        <v>5.546505129047</v>
      </c>
      <c r="AR10" s="12">
        <v>5.12187052871162</v>
      </c>
      <c r="AS10" s="12">
        <v>4.3045788933249</v>
      </c>
      <c r="AT10" s="12">
        <v>3.93824468819626</v>
      </c>
      <c r="AU10" s="12">
        <v>5.22319902692522</v>
      </c>
      <c r="AV10" s="12">
        <v>4.85550968821455</v>
      </c>
      <c r="AW10" s="12">
        <v>6.4429817199707</v>
      </c>
      <c r="AX10" s="12">
        <v>5.89117794990539</v>
      </c>
      <c r="AY10" s="12" t="b">
        <v>1</v>
      </c>
      <c r="AZ10" s="14" t="b">
        <f t="shared" si="11"/>
        <v>1</v>
      </c>
      <c r="BA10" s="14" t="b">
        <f t="shared" si="12"/>
        <v>1</v>
      </c>
      <c r="BB10" s="14" t="b">
        <f t="shared" si="13"/>
        <v>1</v>
      </c>
      <c r="BC10" s="14" t="b">
        <f t="shared" si="14"/>
        <v>1</v>
      </c>
      <c r="BD10" s="14" t="b">
        <f t="shared" si="15"/>
        <v>1</v>
      </c>
    </row>
    <row r="11">
      <c r="A11" s="12" t="s">
        <v>32</v>
      </c>
      <c r="B11" s="12" t="s">
        <v>24</v>
      </c>
      <c r="C11" s="12" t="b">
        <v>1</v>
      </c>
      <c r="D11" s="12" t="b">
        <v>1</v>
      </c>
      <c r="E11" s="13">
        <v>9.88473404757648E-114</v>
      </c>
      <c r="F11" s="13">
        <v>1.12431065309274E-15</v>
      </c>
      <c r="G11" s="12">
        <v>1469.15135817554</v>
      </c>
      <c r="H11" s="12">
        <v>1009.2257119012</v>
      </c>
      <c r="I11" s="12">
        <v>64.6019283682607</v>
      </c>
      <c r="J11" s="12">
        <v>45.7131519567095</v>
      </c>
      <c r="K11" s="12">
        <v>156.920465039104</v>
      </c>
      <c r="L11" s="12">
        <v>110.283531941967</v>
      </c>
      <c r="M11" s="12">
        <v>499.624124131161</v>
      </c>
      <c r="N11" s="12">
        <v>303.308123635919</v>
      </c>
      <c r="O11" s="12" t="b">
        <v>1</v>
      </c>
      <c r="P11" s="14" t="b">
        <f t="shared" si="1"/>
        <v>1</v>
      </c>
      <c r="Q11" s="14" t="b">
        <f t="shared" si="2"/>
        <v>1</v>
      </c>
      <c r="R11" s="15" t="b">
        <f t="shared" si="3"/>
        <v>1</v>
      </c>
      <c r="S11" s="15" t="b">
        <f t="shared" si="4"/>
        <v>1</v>
      </c>
      <c r="T11" s="15" t="b">
        <f t="shared" si="5"/>
        <v>1</v>
      </c>
      <c r="U11" s="16" t="b">
        <v>1</v>
      </c>
      <c r="V11" s="16" t="b">
        <v>1</v>
      </c>
      <c r="W11" s="13">
        <v>1.5661999938293E-160</v>
      </c>
      <c r="X11" s="13">
        <v>1.85876252760279E-125</v>
      </c>
      <c r="Y11" s="12">
        <v>2.59797745696172</v>
      </c>
      <c r="Z11" s="12">
        <v>2.37790480838185</v>
      </c>
      <c r="AA11" s="12">
        <v>2.00142594704713</v>
      </c>
      <c r="AB11" s="12">
        <v>1.86583527515585</v>
      </c>
      <c r="AC11" s="12">
        <v>2.3353487760685</v>
      </c>
      <c r="AD11" s="12">
        <v>2.17063743959785</v>
      </c>
      <c r="AE11" s="12">
        <v>2.84041877754719</v>
      </c>
      <c r="AF11" s="12">
        <v>2.56478858418485</v>
      </c>
      <c r="AG11" s="12" t="b">
        <v>1</v>
      </c>
      <c r="AH11" s="15" t="b">
        <f t="shared" si="6"/>
        <v>1</v>
      </c>
      <c r="AI11" s="15" t="b">
        <f t="shared" si="7"/>
        <v>1</v>
      </c>
      <c r="AJ11" s="15" t="b">
        <f t="shared" si="8"/>
        <v>1</v>
      </c>
      <c r="AK11" s="15" t="b">
        <f t="shared" si="9"/>
        <v>1</v>
      </c>
      <c r="AL11" s="15" t="b">
        <f t="shared" si="10"/>
        <v>1</v>
      </c>
      <c r="AM11" s="12" t="b">
        <v>1</v>
      </c>
      <c r="AN11" s="12" t="b">
        <v>1</v>
      </c>
      <c r="AO11" s="13">
        <v>9.88473404757648E-114</v>
      </c>
      <c r="AP11" s="13">
        <v>1.43616053102825E-105</v>
      </c>
      <c r="AQ11" s="12">
        <v>5.36298040131726</v>
      </c>
      <c r="AR11" s="12">
        <v>4.97643899539515</v>
      </c>
      <c r="AS11" s="12">
        <v>4.16824417755383</v>
      </c>
      <c r="AT11" s="12">
        <v>3.82238604285238</v>
      </c>
      <c r="AU11" s="12">
        <v>5.05573908487955</v>
      </c>
      <c r="AV11" s="12">
        <v>4.70305461268271</v>
      </c>
      <c r="AW11" s="12">
        <v>6.21385605151836</v>
      </c>
      <c r="AX11" s="12">
        <v>5.71474919848971</v>
      </c>
      <c r="AY11" s="12" t="b">
        <v>1</v>
      </c>
      <c r="AZ11" s="14" t="b">
        <f t="shared" si="11"/>
        <v>1</v>
      </c>
      <c r="BA11" s="14" t="b">
        <f t="shared" si="12"/>
        <v>1</v>
      </c>
      <c r="BB11" s="14" t="b">
        <f t="shared" si="13"/>
        <v>1</v>
      </c>
      <c r="BC11" s="14" t="b">
        <f t="shared" si="14"/>
        <v>1</v>
      </c>
      <c r="BD11" s="14" t="b">
        <f t="shared" si="15"/>
        <v>1</v>
      </c>
    </row>
    <row r="12">
      <c r="A12" s="12" t="s">
        <v>33</v>
      </c>
      <c r="B12" s="12" t="s">
        <v>24</v>
      </c>
      <c r="C12" s="12" t="b">
        <v>1</v>
      </c>
      <c r="D12" s="12" t="b">
        <v>1</v>
      </c>
      <c r="E12" s="13">
        <v>2.40706655965088E-129</v>
      </c>
      <c r="F12" s="13">
        <v>5.00771644979117E-14</v>
      </c>
      <c r="G12" s="12">
        <v>5004.77386928087</v>
      </c>
      <c r="H12" s="12">
        <v>3273.93682136723</v>
      </c>
      <c r="I12" s="12">
        <v>96.2446584593685</v>
      </c>
      <c r="J12" s="12">
        <v>67.160040745184</v>
      </c>
      <c r="K12" s="12">
        <v>264.521619154746</v>
      </c>
      <c r="L12" s="12">
        <v>173.510986638065</v>
      </c>
      <c r="M12" s="12">
        <v>976.158710897324</v>
      </c>
      <c r="N12" s="12">
        <v>537.011573198463</v>
      </c>
      <c r="O12" s="12" t="b">
        <v>1</v>
      </c>
      <c r="P12" s="14" t="b">
        <f t="shared" si="1"/>
        <v>1</v>
      </c>
      <c r="Q12" s="14" t="b">
        <f t="shared" si="2"/>
        <v>1</v>
      </c>
      <c r="R12" s="15" t="b">
        <f t="shared" si="3"/>
        <v>1</v>
      </c>
      <c r="S12" s="15" t="b">
        <f t="shared" si="4"/>
        <v>1</v>
      </c>
      <c r="T12" s="15" t="b">
        <f t="shared" si="5"/>
        <v>1</v>
      </c>
      <c r="U12" s="16" t="b">
        <v>1</v>
      </c>
      <c r="V12" s="16" t="b">
        <v>1</v>
      </c>
      <c r="W12" s="13">
        <v>2.40722898198525E-153</v>
      </c>
      <c r="X12" s="13">
        <v>3.39141268301732E-112</v>
      </c>
      <c r="Y12" s="12">
        <v>2.68262239442866</v>
      </c>
      <c r="Z12" s="12">
        <v>2.45722029403267</v>
      </c>
      <c r="AA12" s="12">
        <v>2.0278687080823</v>
      </c>
      <c r="AB12" s="12">
        <v>1.90709610903151</v>
      </c>
      <c r="AC12" s="12">
        <v>2.37855759563029</v>
      </c>
      <c r="AD12" s="12">
        <v>2.21524159931856</v>
      </c>
      <c r="AE12" s="12">
        <v>2.94102437192398</v>
      </c>
      <c r="AF12" s="12">
        <v>2.65375176738486</v>
      </c>
      <c r="AG12" s="12" t="b">
        <v>1</v>
      </c>
      <c r="AH12" s="15" t="b">
        <f t="shared" si="6"/>
        <v>1</v>
      </c>
      <c r="AI12" s="15" t="b">
        <f t="shared" si="7"/>
        <v>1</v>
      </c>
      <c r="AJ12" s="15" t="b">
        <f t="shared" si="8"/>
        <v>1</v>
      </c>
      <c r="AK12" s="15" t="b">
        <f t="shared" si="9"/>
        <v>1</v>
      </c>
      <c r="AL12" s="15" t="b">
        <f t="shared" si="10"/>
        <v>1</v>
      </c>
      <c r="AM12" s="12" t="b">
        <v>1</v>
      </c>
      <c r="AN12" s="12" t="b">
        <v>1</v>
      </c>
      <c r="AO12" s="13">
        <v>2.40706655965088E-129</v>
      </c>
      <c r="AP12" s="13">
        <v>6.13162235932823E-119</v>
      </c>
      <c r="AQ12" s="12">
        <v>5.94299994367221</v>
      </c>
      <c r="AR12" s="12">
        <v>5.49075691681105</v>
      </c>
      <c r="AS12" s="12">
        <v>4.56689347339277</v>
      </c>
      <c r="AT12" s="12">
        <v>4.20707843807517</v>
      </c>
      <c r="AU12" s="12">
        <v>5.57792296809674</v>
      </c>
      <c r="AV12" s="12">
        <v>5.15624090690159</v>
      </c>
      <c r="AW12" s="12">
        <v>6.88362518310546</v>
      </c>
      <c r="AX12" s="12">
        <v>6.28601964545552</v>
      </c>
      <c r="AY12" s="12" t="b">
        <v>1</v>
      </c>
      <c r="AZ12" s="14" t="b">
        <f t="shared" si="11"/>
        <v>1</v>
      </c>
      <c r="BA12" s="14" t="b">
        <f t="shared" si="12"/>
        <v>1</v>
      </c>
      <c r="BB12" s="14" t="b">
        <f t="shared" si="13"/>
        <v>1</v>
      </c>
      <c r="BC12" s="14" t="b">
        <f t="shared" si="14"/>
        <v>1</v>
      </c>
      <c r="BD12" s="14" t="b">
        <f t="shared" si="15"/>
        <v>1</v>
      </c>
    </row>
    <row r="13">
      <c r="A13" s="12" t="s">
        <v>34</v>
      </c>
      <c r="B13" s="12" t="s">
        <v>24</v>
      </c>
      <c r="C13" s="12" t="b">
        <v>1</v>
      </c>
      <c r="D13" s="12" t="b">
        <v>1</v>
      </c>
      <c r="E13" s="13">
        <v>1.98487209392751E-82</v>
      </c>
      <c r="F13" s="13">
        <v>2.08921012641693E-5</v>
      </c>
      <c r="G13" s="12">
        <v>32411.5321636997</v>
      </c>
      <c r="H13" s="12">
        <v>23981.6359971314</v>
      </c>
      <c r="I13" s="12">
        <v>190.227715121196</v>
      </c>
      <c r="J13" s="12">
        <v>138.296702833756</v>
      </c>
      <c r="K13" s="12">
        <v>582.885131073971</v>
      </c>
      <c r="L13" s="12">
        <v>410.417146217248</v>
      </c>
      <c r="M13" s="12">
        <v>2608.38061034597</v>
      </c>
      <c r="N13" s="12">
        <v>1471.06060159271</v>
      </c>
      <c r="O13" s="12" t="b">
        <v>1</v>
      </c>
      <c r="P13" s="14" t="b">
        <f t="shared" si="1"/>
        <v>1</v>
      </c>
      <c r="Q13" s="14" t="b">
        <f t="shared" si="2"/>
        <v>1</v>
      </c>
      <c r="R13" s="15" t="b">
        <f t="shared" si="3"/>
        <v>1</v>
      </c>
      <c r="S13" s="15" t="b">
        <f t="shared" si="4"/>
        <v>1</v>
      </c>
      <c r="T13" s="15" t="b">
        <f t="shared" si="5"/>
        <v>1</v>
      </c>
      <c r="U13" s="16" t="b">
        <v>1</v>
      </c>
      <c r="V13" s="16" t="b">
        <v>1</v>
      </c>
      <c r="W13" s="13">
        <v>1.67567307536324E-100</v>
      </c>
      <c r="X13" s="13">
        <v>9.62718473174222E-77</v>
      </c>
      <c r="Y13" s="12">
        <v>1.81517379275611</v>
      </c>
      <c r="Z13" s="12">
        <v>1.73611554314037</v>
      </c>
      <c r="AA13" s="12">
        <v>1.53466204501396</v>
      </c>
      <c r="AB13" s="12">
        <v>1.4883137931458</v>
      </c>
      <c r="AC13" s="12">
        <v>1.69110675201399</v>
      </c>
      <c r="AD13" s="12">
        <v>1.63330128953893</v>
      </c>
      <c r="AE13" s="12">
        <v>1.940101244323</v>
      </c>
      <c r="AF13" s="12">
        <v>1.83640261382234</v>
      </c>
      <c r="AG13" s="12" t="b">
        <v>1</v>
      </c>
      <c r="AH13" s="15" t="b">
        <f t="shared" si="6"/>
        <v>1</v>
      </c>
      <c r="AI13" s="15" t="b">
        <f t="shared" si="7"/>
        <v>1</v>
      </c>
      <c r="AJ13" s="15" t="b">
        <f t="shared" si="8"/>
        <v>1</v>
      </c>
      <c r="AK13" s="15" t="b">
        <f t="shared" si="9"/>
        <v>1</v>
      </c>
      <c r="AL13" s="15" t="b">
        <f t="shared" si="10"/>
        <v>1</v>
      </c>
      <c r="AM13" s="12" t="b">
        <v>1</v>
      </c>
      <c r="AN13" s="12" t="b">
        <v>1</v>
      </c>
      <c r="AO13" s="13">
        <v>1.98487209392751E-82</v>
      </c>
      <c r="AP13" s="13">
        <v>2.64605248120945E-72</v>
      </c>
      <c r="AQ13" s="12">
        <v>6.81974327448024</v>
      </c>
      <c r="AR13" s="12">
        <v>6.4154497750543</v>
      </c>
      <c r="AS13" s="12">
        <v>5.24822183224878</v>
      </c>
      <c r="AT13" s="12">
        <v>4.92940139770507</v>
      </c>
      <c r="AU13" s="12">
        <v>6.36799013587038</v>
      </c>
      <c r="AV13" s="12">
        <v>6.01717407226562</v>
      </c>
      <c r="AW13" s="12">
        <v>7.86648485137195</v>
      </c>
      <c r="AX13" s="12">
        <v>7.29373891730057</v>
      </c>
      <c r="AY13" s="12" t="b">
        <v>1</v>
      </c>
      <c r="AZ13" s="14" t="b">
        <f t="shared" si="11"/>
        <v>1</v>
      </c>
      <c r="BA13" s="14" t="b">
        <f t="shared" si="12"/>
        <v>1</v>
      </c>
      <c r="BB13" s="14" t="b">
        <f t="shared" si="13"/>
        <v>1</v>
      </c>
      <c r="BC13" s="14" t="b">
        <f t="shared" si="14"/>
        <v>1</v>
      </c>
      <c r="BD13" s="14" t="b">
        <f t="shared" si="15"/>
        <v>1</v>
      </c>
    </row>
    <row r="14">
      <c r="A14" s="12" t="s">
        <v>35</v>
      </c>
      <c r="B14" s="12" t="s">
        <v>24</v>
      </c>
      <c r="C14" s="12" t="b">
        <v>1</v>
      </c>
      <c r="D14" s="12" t="b">
        <v>1</v>
      </c>
      <c r="E14" s="13">
        <v>1.33764314301858E-135</v>
      </c>
      <c r="F14" s="13">
        <v>8.8015442802205E-27</v>
      </c>
      <c r="G14" s="12">
        <v>1221.06396273753</v>
      </c>
      <c r="H14" s="12">
        <v>763.474156791645</v>
      </c>
      <c r="I14" s="12">
        <v>60.3859728712415</v>
      </c>
      <c r="J14" s="12">
        <v>42.8520090422064</v>
      </c>
      <c r="K14" s="12">
        <v>146.378516751557</v>
      </c>
      <c r="L14" s="12">
        <v>98.7905862492167</v>
      </c>
      <c r="M14" s="12">
        <v>456.110940006697</v>
      </c>
      <c r="N14" s="12">
        <v>266.389179861958</v>
      </c>
      <c r="O14" s="12" t="b">
        <v>1</v>
      </c>
      <c r="P14" s="14" t="b">
        <f t="shared" si="1"/>
        <v>1</v>
      </c>
      <c r="Q14" s="14" t="b">
        <f t="shared" si="2"/>
        <v>1</v>
      </c>
      <c r="R14" s="15" t="b">
        <f t="shared" si="3"/>
        <v>1</v>
      </c>
      <c r="S14" s="15" t="b">
        <f t="shared" si="4"/>
        <v>1</v>
      </c>
      <c r="T14" s="15" t="b">
        <f t="shared" si="5"/>
        <v>1</v>
      </c>
      <c r="U14" s="16" t="b">
        <v>1</v>
      </c>
      <c r="V14" s="16" t="b">
        <v>1</v>
      </c>
      <c r="W14" s="13">
        <v>1.38043411839718E-173</v>
      </c>
      <c r="X14" s="13">
        <v>1.34053874337303E-148</v>
      </c>
      <c r="Y14" s="12">
        <v>2.54615007812708</v>
      </c>
      <c r="Z14" s="12">
        <v>2.32529795508056</v>
      </c>
      <c r="AA14" s="12">
        <v>1.98274932527449</v>
      </c>
      <c r="AB14" s="12">
        <v>1.85010218734849</v>
      </c>
      <c r="AC14" s="12">
        <v>2.30347687583987</v>
      </c>
      <c r="AD14" s="12">
        <v>2.1394099339957</v>
      </c>
      <c r="AE14" s="12">
        <v>2.80323432160886</v>
      </c>
      <c r="AF14" s="12">
        <v>2.51693997038155</v>
      </c>
      <c r="AG14" s="12" t="b">
        <v>1</v>
      </c>
      <c r="AH14" s="15" t="b">
        <f t="shared" si="6"/>
        <v>1</v>
      </c>
      <c r="AI14" s="15" t="b">
        <f t="shared" si="7"/>
        <v>1</v>
      </c>
      <c r="AJ14" s="15" t="b">
        <f t="shared" si="8"/>
        <v>1</v>
      </c>
      <c r="AK14" s="15" t="b">
        <f t="shared" si="9"/>
        <v>1</v>
      </c>
      <c r="AL14" s="15" t="b">
        <f t="shared" si="10"/>
        <v>1</v>
      </c>
      <c r="AM14" s="12" t="b">
        <v>1</v>
      </c>
      <c r="AN14" s="12" t="b">
        <v>1</v>
      </c>
      <c r="AO14" s="13">
        <v>1.33764314301858E-135</v>
      </c>
      <c r="AP14" s="13">
        <v>6.05843511671287E-135</v>
      </c>
      <c r="AQ14" s="12">
        <v>5.28537993072464</v>
      </c>
      <c r="AR14" s="12">
        <v>4.86067363267739</v>
      </c>
      <c r="AS14" s="12">
        <v>4.10075684042538</v>
      </c>
      <c r="AT14" s="12">
        <v>3.75775252941042</v>
      </c>
      <c r="AU14" s="12">
        <v>4.986195845831</v>
      </c>
      <c r="AV14" s="12">
        <v>4.59300231933593</v>
      </c>
      <c r="AW14" s="12">
        <v>6.12273606799897</v>
      </c>
      <c r="AX14" s="12">
        <v>5.58495832170758</v>
      </c>
      <c r="AY14" s="12" t="b">
        <v>1</v>
      </c>
      <c r="AZ14" s="14" t="b">
        <f t="shared" si="11"/>
        <v>1</v>
      </c>
      <c r="BA14" s="14" t="b">
        <f t="shared" si="12"/>
        <v>1</v>
      </c>
      <c r="BB14" s="14" t="b">
        <f t="shared" si="13"/>
        <v>1</v>
      </c>
      <c r="BC14" s="14" t="b">
        <f t="shared" si="14"/>
        <v>1</v>
      </c>
      <c r="BD14" s="14" t="b">
        <f t="shared" si="15"/>
        <v>1</v>
      </c>
    </row>
    <row r="15">
      <c r="A15" s="12" t="s">
        <v>36</v>
      </c>
      <c r="B15" s="12" t="s">
        <v>24</v>
      </c>
      <c r="C15" s="12" t="b">
        <v>1</v>
      </c>
      <c r="D15" s="12" t="b">
        <v>1</v>
      </c>
      <c r="E15" s="13">
        <v>5.93915668655014E-79</v>
      </c>
      <c r="F15" s="12">
        <v>0.0146045478370495</v>
      </c>
      <c r="G15" s="12">
        <v>63023.4115133402</v>
      </c>
      <c r="H15" s="12">
        <v>52661.839933007</v>
      </c>
      <c r="I15" s="12">
        <v>290.663854446213</v>
      </c>
      <c r="J15" s="12">
        <v>205.881356956826</v>
      </c>
      <c r="K15" s="12">
        <v>918.368682413016</v>
      </c>
      <c r="L15" s="12">
        <v>637.72277568612</v>
      </c>
      <c r="M15" s="12">
        <v>4176.81972901236</v>
      </c>
      <c r="N15" s="12">
        <v>2574.84065859007</v>
      </c>
      <c r="O15" s="12" t="b">
        <v>1</v>
      </c>
      <c r="P15" s="14" t="b">
        <f t="shared" si="1"/>
        <v>1</v>
      </c>
      <c r="Q15" s="14" t="b">
        <f t="shared" si="2"/>
        <v>1</v>
      </c>
      <c r="R15" s="15" t="b">
        <f t="shared" si="3"/>
        <v>1</v>
      </c>
      <c r="S15" s="15" t="b">
        <f t="shared" si="4"/>
        <v>1</v>
      </c>
      <c r="T15" s="15" t="b">
        <f t="shared" si="5"/>
        <v>1</v>
      </c>
      <c r="U15" s="16" t="b">
        <v>1</v>
      </c>
      <c r="V15" s="16" t="b">
        <v>1</v>
      </c>
      <c r="W15" s="13">
        <v>2.38755909603155E-91</v>
      </c>
      <c r="X15" s="13">
        <v>1.16494693250827E-62</v>
      </c>
      <c r="Y15" s="12">
        <v>1.90667352171359</v>
      </c>
      <c r="Z15" s="12">
        <v>1.82841638819997</v>
      </c>
      <c r="AA15" s="12">
        <v>1.6011050440159</v>
      </c>
      <c r="AB15" s="12">
        <v>1.54947212750193</v>
      </c>
      <c r="AC15" s="12">
        <v>1.7731081413747</v>
      </c>
      <c r="AD15" s="12">
        <v>1.71236606905373</v>
      </c>
      <c r="AE15" s="12">
        <v>2.04296158998341</v>
      </c>
      <c r="AF15" s="12">
        <v>1.93983835316937</v>
      </c>
      <c r="AG15" s="12" t="b">
        <v>1</v>
      </c>
      <c r="AH15" s="15" t="b">
        <f t="shared" si="6"/>
        <v>1</v>
      </c>
      <c r="AI15" s="15" t="b">
        <f t="shared" si="7"/>
        <v>1</v>
      </c>
      <c r="AJ15" s="15" t="b">
        <f t="shared" si="8"/>
        <v>1</v>
      </c>
      <c r="AK15" s="15" t="b">
        <f t="shared" si="9"/>
        <v>1</v>
      </c>
      <c r="AL15" s="15" t="b">
        <f t="shared" si="10"/>
        <v>1</v>
      </c>
      <c r="AM15" s="12" t="b">
        <v>1</v>
      </c>
      <c r="AN15" s="12" t="b">
        <v>1</v>
      </c>
      <c r="AO15" s="13">
        <v>5.93915668655014E-79</v>
      </c>
      <c r="AP15" s="13">
        <v>1.51184139025078E-64</v>
      </c>
      <c r="AQ15" s="12">
        <v>7.27549448815076</v>
      </c>
      <c r="AR15" s="12">
        <v>6.88423825300809</v>
      </c>
      <c r="AS15" s="12">
        <v>5.67216746012369</v>
      </c>
      <c r="AT15" s="12">
        <v>5.32730006574838</v>
      </c>
      <c r="AU15" s="12">
        <v>6.82259892482383</v>
      </c>
      <c r="AV15" s="12">
        <v>6.45790366724917</v>
      </c>
      <c r="AW15" s="12">
        <v>8.33730540556066</v>
      </c>
      <c r="AX15" s="12">
        <v>7.85354290008544</v>
      </c>
      <c r="AY15" s="12" t="b">
        <v>1</v>
      </c>
      <c r="AZ15" s="14" t="b">
        <f t="shared" si="11"/>
        <v>1</v>
      </c>
      <c r="BA15" s="14" t="b">
        <f t="shared" si="12"/>
        <v>1</v>
      </c>
      <c r="BB15" s="14" t="b">
        <f t="shared" si="13"/>
        <v>1</v>
      </c>
      <c r="BC15" s="14" t="b">
        <f t="shared" si="14"/>
        <v>1</v>
      </c>
      <c r="BD15" s="14" t="b">
        <f t="shared" si="15"/>
        <v>1</v>
      </c>
    </row>
    <row r="16">
      <c r="A16" s="12" t="s">
        <v>37</v>
      </c>
      <c r="B16" s="12" t="s">
        <v>24</v>
      </c>
      <c r="C16" s="12" t="b">
        <v>1</v>
      </c>
      <c r="D16" s="12" t="b">
        <v>1</v>
      </c>
      <c r="E16" s="13">
        <v>5.80155286255854E-70</v>
      </c>
      <c r="F16" s="13">
        <v>3.14160330998032E-22</v>
      </c>
      <c r="G16" s="12">
        <v>407.31679194265</v>
      </c>
      <c r="H16" s="12">
        <v>294.643556613035</v>
      </c>
      <c r="I16" s="12">
        <v>38.0840549301064</v>
      </c>
      <c r="J16" s="12">
        <v>30.9131289113016</v>
      </c>
      <c r="K16" s="12">
        <v>78.8875101622013</v>
      </c>
      <c r="L16" s="12">
        <v>63.2572487465055</v>
      </c>
      <c r="M16" s="12">
        <v>222.888810059232</v>
      </c>
      <c r="N16" s="12">
        <v>159.091101484223</v>
      </c>
      <c r="O16" s="12" t="b">
        <v>1</v>
      </c>
      <c r="P16" s="14" t="b">
        <f t="shared" si="1"/>
        <v>1</v>
      </c>
      <c r="Q16" s="14" t="b">
        <f t="shared" si="2"/>
        <v>1</v>
      </c>
      <c r="R16" s="15" t="b">
        <f t="shared" si="3"/>
        <v>1</v>
      </c>
      <c r="S16" s="15" t="b">
        <f t="shared" si="4"/>
        <v>1</v>
      </c>
      <c r="T16" s="15" t="b">
        <f t="shared" si="5"/>
        <v>1</v>
      </c>
      <c r="U16" s="16" t="b">
        <v>1</v>
      </c>
      <c r="V16" s="16" t="b">
        <v>1</v>
      </c>
      <c r="W16" s="13">
        <v>5.93700689134105E-68</v>
      </c>
      <c r="X16" s="13">
        <v>2.65250837058683E-59</v>
      </c>
      <c r="Y16" s="12">
        <v>2.22939991223597</v>
      </c>
      <c r="Z16" s="12">
        <v>2.13493325681546</v>
      </c>
      <c r="AA16" s="12">
        <v>1.83220376933452</v>
      </c>
      <c r="AB16" s="12">
        <v>1.77347360839995</v>
      </c>
      <c r="AC16" s="12">
        <v>2.07188002397822</v>
      </c>
      <c r="AD16" s="12">
        <v>2.00201447754209</v>
      </c>
      <c r="AE16" s="12">
        <v>2.45871525552828</v>
      </c>
      <c r="AF16" s="12">
        <v>2.32778744701516</v>
      </c>
      <c r="AG16" s="12" t="b">
        <v>1</v>
      </c>
      <c r="AH16" s="15" t="b">
        <f t="shared" si="6"/>
        <v>1</v>
      </c>
      <c r="AI16" s="15" t="b">
        <f t="shared" si="7"/>
        <v>1</v>
      </c>
      <c r="AJ16" s="15" t="b">
        <f t="shared" si="8"/>
        <v>1</v>
      </c>
      <c r="AK16" s="15" t="b">
        <f t="shared" si="9"/>
        <v>1</v>
      </c>
      <c r="AL16" s="15" t="b">
        <f t="shared" si="10"/>
        <v>1</v>
      </c>
      <c r="AM16" s="12" t="b">
        <v>1</v>
      </c>
      <c r="AN16" s="12" t="b">
        <v>1</v>
      </c>
      <c r="AO16" s="13">
        <v>5.80155286255854E-70</v>
      </c>
      <c r="AP16" s="13">
        <v>1.73368764678162E-68</v>
      </c>
      <c r="AQ16" s="12">
        <v>4.65017747126645</v>
      </c>
      <c r="AR16" s="12">
        <v>4.39770510493953</v>
      </c>
      <c r="AS16" s="12">
        <v>3.63979567745109</v>
      </c>
      <c r="AT16" s="12">
        <v>3.431180977527</v>
      </c>
      <c r="AU16" s="12">
        <v>4.36802290317323</v>
      </c>
      <c r="AV16" s="12">
        <v>4.14720972572884</v>
      </c>
      <c r="AW16" s="12">
        <v>5.40667303701988</v>
      </c>
      <c r="AX16" s="12">
        <v>5.06947700344786</v>
      </c>
      <c r="AY16" s="12" t="b">
        <v>1</v>
      </c>
      <c r="AZ16" s="14" t="b">
        <f t="shared" si="11"/>
        <v>1</v>
      </c>
      <c r="BA16" s="14" t="b">
        <f t="shared" si="12"/>
        <v>1</v>
      </c>
      <c r="BB16" s="14" t="b">
        <f t="shared" si="13"/>
        <v>1</v>
      </c>
      <c r="BC16" s="14" t="b">
        <f t="shared" si="14"/>
        <v>1</v>
      </c>
      <c r="BD16" s="14" t="b">
        <f t="shared" si="15"/>
        <v>1</v>
      </c>
    </row>
    <row r="17">
      <c r="A17" s="12" t="s">
        <v>38</v>
      </c>
      <c r="B17" s="12" t="s">
        <v>39</v>
      </c>
      <c r="C17" s="12" t="b">
        <v>0</v>
      </c>
      <c r="D17" s="12" t="b">
        <v>0</v>
      </c>
      <c r="E17" s="12">
        <v>0.770754273621554</v>
      </c>
      <c r="F17" s="12">
        <v>0.368612435544327</v>
      </c>
      <c r="G17" s="12">
        <v>5.34767776976339E8</v>
      </c>
      <c r="H17" s="12">
        <v>5.059624836991E8</v>
      </c>
      <c r="I17" s="12">
        <v>633907.741051088</v>
      </c>
      <c r="J17" s="12">
        <v>638153.260940711</v>
      </c>
      <c r="K17" s="12">
        <v>7325166.13662062</v>
      </c>
      <c r="L17" s="12">
        <v>7220108.34838718</v>
      </c>
      <c r="M17" s="12">
        <v>7.70673931604898E7</v>
      </c>
      <c r="N17" s="12">
        <v>7.79981639792165E7</v>
      </c>
      <c r="O17" s="12" t="b">
        <v>1</v>
      </c>
      <c r="P17" s="14" t="b">
        <f t="shared" si="1"/>
        <v>0</v>
      </c>
      <c r="Q17" s="14" t="b">
        <f t="shared" si="2"/>
        <v>1</v>
      </c>
      <c r="R17" s="15" t="b">
        <f t="shared" si="3"/>
        <v>0</v>
      </c>
      <c r="S17" s="15" t="b">
        <f t="shared" si="4"/>
        <v>0</v>
      </c>
      <c r="T17" s="15" t="b">
        <f t="shared" si="5"/>
        <v>0</v>
      </c>
      <c r="U17" s="17" t="b">
        <v>0</v>
      </c>
      <c r="V17" s="17" t="b">
        <v>0</v>
      </c>
      <c r="W17" s="12">
        <v>0.649880164598024</v>
      </c>
      <c r="X17" s="12">
        <v>0.773918484481903</v>
      </c>
      <c r="Y17" s="12">
        <v>3.62426397978246</v>
      </c>
      <c r="Z17" s="12">
        <v>3.62083394106219</v>
      </c>
      <c r="AA17" s="12">
        <v>2.85306849051672</v>
      </c>
      <c r="AB17" s="12">
        <v>2.85467299115945</v>
      </c>
      <c r="AC17" s="12">
        <v>3.49241128735427</v>
      </c>
      <c r="AD17" s="12">
        <v>3.48298547500937</v>
      </c>
      <c r="AE17" s="12">
        <v>4.1692252140975</v>
      </c>
      <c r="AF17" s="12">
        <v>4.1602960953208</v>
      </c>
      <c r="AG17" s="12" t="b">
        <v>1</v>
      </c>
      <c r="AH17" s="15" t="b">
        <f t="shared" si="6"/>
        <v>0</v>
      </c>
      <c r="AI17" s="15" t="b">
        <f t="shared" si="7"/>
        <v>1</v>
      </c>
      <c r="AJ17" s="15" t="b">
        <f t="shared" si="8"/>
        <v>1</v>
      </c>
      <c r="AK17" s="15" t="b">
        <f t="shared" si="9"/>
        <v>0</v>
      </c>
      <c r="AL17" s="15" t="b">
        <f t="shared" si="10"/>
        <v>0</v>
      </c>
      <c r="AM17" s="12" t="b">
        <v>0</v>
      </c>
      <c r="AN17" s="12" t="b">
        <v>0</v>
      </c>
      <c r="AO17" s="12">
        <v>0.770754273621554</v>
      </c>
      <c r="AP17" s="12">
        <v>0.642673333138934</v>
      </c>
      <c r="AQ17" s="12">
        <v>15.8744480410245</v>
      </c>
      <c r="AR17" s="12">
        <v>15.8565656689529</v>
      </c>
      <c r="AS17" s="12">
        <v>13.3596587008021</v>
      </c>
      <c r="AT17" s="12">
        <v>13.3663335603032</v>
      </c>
      <c r="AU17" s="12">
        <v>15.8068263891971</v>
      </c>
      <c r="AV17" s="12">
        <v>15.7923804691859</v>
      </c>
      <c r="AW17" s="12">
        <v>18.160190829983</v>
      </c>
      <c r="AX17" s="12">
        <v>18.1721940882065</v>
      </c>
      <c r="AY17" s="12" t="b">
        <v>1</v>
      </c>
      <c r="AZ17" s="14" t="b">
        <f t="shared" si="11"/>
        <v>0</v>
      </c>
      <c r="BA17" s="14" t="b">
        <f t="shared" si="12"/>
        <v>1</v>
      </c>
      <c r="BB17" s="14" t="b">
        <f t="shared" si="13"/>
        <v>0</v>
      </c>
      <c r="BC17" s="14" t="b">
        <f t="shared" si="14"/>
        <v>0</v>
      </c>
      <c r="BD17" s="14" t="b">
        <f t="shared" si="15"/>
        <v>0</v>
      </c>
    </row>
    <row r="18">
      <c r="A18" s="12" t="s">
        <v>40</v>
      </c>
      <c r="B18" s="12" t="s">
        <v>39</v>
      </c>
      <c r="C18" s="12" t="b">
        <v>1</v>
      </c>
      <c r="D18" s="12" t="b">
        <v>0</v>
      </c>
      <c r="E18" s="12">
        <v>0.00189211799766805</v>
      </c>
      <c r="F18" s="12">
        <v>0.576943737303176</v>
      </c>
      <c r="G18" s="12">
        <v>8027278.43459849</v>
      </c>
      <c r="H18" s="12">
        <v>8330403.12774671</v>
      </c>
      <c r="I18" s="12">
        <v>91265.2549507143</v>
      </c>
      <c r="J18" s="12">
        <v>83939.7762911268</v>
      </c>
      <c r="K18" s="12">
        <v>331660.24941375</v>
      </c>
      <c r="L18" s="12">
        <v>309545.19388536</v>
      </c>
      <c r="M18" s="12">
        <v>1497812.99911076</v>
      </c>
      <c r="N18" s="12">
        <v>1441423.70511145</v>
      </c>
      <c r="O18" s="12" t="b">
        <v>0</v>
      </c>
      <c r="P18" s="14" t="b">
        <f t="shared" si="1"/>
        <v>1</v>
      </c>
      <c r="Q18" s="14" t="b">
        <f t="shared" si="2"/>
        <v>1</v>
      </c>
      <c r="R18" s="15" t="b">
        <f t="shared" si="3"/>
        <v>1</v>
      </c>
      <c r="S18" s="15" t="b">
        <f t="shared" si="4"/>
        <v>1</v>
      </c>
      <c r="T18" s="15" t="b">
        <f t="shared" si="5"/>
        <v>0</v>
      </c>
      <c r="U18" s="17" t="b">
        <v>1</v>
      </c>
      <c r="V18" s="17" t="b">
        <v>1</v>
      </c>
      <c r="W18" s="12">
        <v>0.00677372508878823</v>
      </c>
      <c r="X18" s="12">
        <v>0.0264253182140248</v>
      </c>
      <c r="Y18" s="12">
        <v>5.91499312049897</v>
      </c>
      <c r="Z18" s="12">
        <v>5.8631477412013</v>
      </c>
      <c r="AA18" s="12">
        <v>4.58311771594426</v>
      </c>
      <c r="AB18" s="12">
        <v>4.53601884247157</v>
      </c>
      <c r="AC18" s="12">
        <v>5.40653082470098</v>
      </c>
      <c r="AD18" s="12">
        <v>5.36120651708808</v>
      </c>
      <c r="AE18" s="12">
        <v>6.61687471408317</v>
      </c>
      <c r="AF18" s="12">
        <v>6.58970173528313</v>
      </c>
      <c r="AG18" s="12" t="b">
        <v>1</v>
      </c>
      <c r="AH18" s="15" t="b">
        <f t="shared" si="6"/>
        <v>1</v>
      </c>
      <c r="AI18" s="15" t="b">
        <f t="shared" si="7"/>
        <v>1</v>
      </c>
      <c r="AJ18" s="15" t="b">
        <f t="shared" si="8"/>
        <v>1</v>
      </c>
      <c r="AK18" s="15" t="b">
        <f t="shared" si="9"/>
        <v>1</v>
      </c>
      <c r="AL18" s="15" t="b">
        <f t="shared" si="10"/>
        <v>1</v>
      </c>
      <c r="AM18" s="12" t="b">
        <v>1</v>
      </c>
      <c r="AN18" s="12" t="b">
        <v>1</v>
      </c>
      <c r="AO18" s="12">
        <v>0.00189211799766805</v>
      </c>
      <c r="AP18" s="12">
        <v>0.00305664031611308</v>
      </c>
      <c r="AQ18" s="12">
        <v>12.9526456867886</v>
      </c>
      <c r="AR18" s="12">
        <v>12.8795843510694</v>
      </c>
      <c r="AS18" s="12">
        <v>11.4215254350142</v>
      </c>
      <c r="AT18" s="12">
        <v>11.3378548715628</v>
      </c>
      <c r="AU18" s="12">
        <v>12.7118663787841</v>
      </c>
      <c r="AV18" s="12">
        <v>12.642859292197</v>
      </c>
      <c r="AW18" s="12">
        <v>14.2195166015625</v>
      </c>
      <c r="AX18" s="12">
        <v>14.1811418176334</v>
      </c>
      <c r="AY18" s="12" t="b">
        <v>1</v>
      </c>
      <c r="AZ18" s="14" t="b">
        <f t="shared" si="11"/>
        <v>1</v>
      </c>
      <c r="BA18" s="14" t="b">
        <f t="shared" si="12"/>
        <v>1</v>
      </c>
      <c r="BB18" s="14" t="b">
        <f t="shared" si="13"/>
        <v>1</v>
      </c>
      <c r="BC18" s="14" t="b">
        <f t="shared" si="14"/>
        <v>1</v>
      </c>
      <c r="BD18" s="14" t="b">
        <f t="shared" si="15"/>
        <v>1</v>
      </c>
    </row>
    <row r="19">
      <c r="A19" s="12" t="s">
        <v>41</v>
      </c>
      <c r="B19" s="12" t="s">
        <v>39</v>
      </c>
      <c r="C19" s="12" t="b">
        <v>0</v>
      </c>
      <c r="D19" s="12" t="b">
        <v>0</v>
      </c>
      <c r="E19" s="12">
        <v>0.260896270507843</v>
      </c>
      <c r="F19" s="12">
        <v>0.356289758440861</v>
      </c>
      <c r="G19" s="12">
        <v>325344.608953377</v>
      </c>
      <c r="H19" s="12">
        <v>344705.960167011</v>
      </c>
      <c r="I19" s="12">
        <v>5065.88137647473</v>
      </c>
      <c r="J19" s="12">
        <v>4951.43573917123</v>
      </c>
      <c r="K19" s="12">
        <v>15268.3814147756</v>
      </c>
      <c r="L19" s="12">
        <v>15727.4630700063</v>
      </c>
      <c r="M19" s="12">
        <v>58454.3931742075</v>
      </c>
      <c r="N19" s="12">
        <v>62263.0088108244</v>
      </c>
      <c r="O19" s="12" t="b">
        <v>0</v>
      </c>
      <c r="P19" s="14" t="b">
        <f t="shared" si="1"/>
        <v>1</v>
      </c>
      <c r="Q19" s="14" t="b">
        <f t="shared" si="2"/>
        <v>0</v>
      </c>
      <c r="R19" s="15" t="b">
        <f t="shared" si="3"/>
        <v>0</v>
      </c>
      <c r="S19" s="15" t="b">
        <f t="shared" si="4"/>
        <v>0</v>
      </c>
      <c r="T19" s="15" t="b">
        <f t="shared" si="5"/>
        <v>0</v>
      </c>
      <c r="U19" s="17" t="b">
        <v>1</v>
      </c>
      <c r="V19" s="17" t="b">
        <v>1</v>
      </c>
      <c r="W19" s="12">
        <v>0.0122207526854581</v>
      </c>
      <c r="X19" s="12">
        <v>8.31970184562563E-4</v>
      </c>
      <c r="Y19" s="12">
        <v>1.92772502375738</v>
      </c>
      <c r="Z19" s="12">
        <v>1.9391359771975</v>
      </c>
      <c r="AA19" s="12">
        <v>1.7289943643077</v>
      </c>
      <c r="AB19" s="12">
        <v>1.73119651011866</v>
      </c>
      <c r="AC19" s="12">
        <v>1.86330995001418</v>
      </c>
      <c r="AD19" s="12">
        <v>1.86999294691987</v>
      </c>
      <c r="AE19" s="12">
        <v>2.04694305426721</v>
      </c>
      <c r="AF19" s="12">
        <v>2.06125302870067</v>
      </c>
      <c r="AG19" s="12" t="b">
        <v>0</v>
      </c>
      <c r="AH19" s="15" t="b">
        <f t="shared" si="6"/>
        <v>0</v>
      </c>
      <c r="AI19" s="15" t="b">
        <f t="shared" si="7"/>
        <v>0</v>
      </c>
      <c r="AJ19" s="15" t="b">
        <f t="shared" si="8"/>
        <v>0</v>
      </c>
      <c r="AK19" s="15" t="b">
        <f t="shared" si="9"/>
        <v>0</v>
      </c>
      <c r="AL19" s="15" t="b">
        <f t="shared" si="10"/>
        <v>0</v>
      </c>
      <c r="AM19" s="12" t="b">
        <v>0</v>
      </c>
      <c r="AN19" s="12" t="b">
        <v>0</v>
      </c>
      <c r="AO19" s="12">
        <v>0.260896270507843</v>
      </c>
      <c r="AP19" s="12">
        <v>0.144778274097817</v>
      </c>
      <c r="AQ19" s="12">
        <v>9.90485913729861</v>
      </c>
      <c r="AR19" s="12">
        <v>9.9376245149775</v>
      </c>
      <c r="AS19" s="12">
        <v>8.53028341440054</v>
      </c>
      <c r="AT19" s="12">
        <v>8.5074328618133</v>
      </c>
      <c r="AU19" s="12">
        <v>9.63353937322443</v>
      </c>
      <c r="AV19" s="12">
        <v>9.66316360321214</v>
      </c>
      <c r="AW19" s="12">
        <v>10.9760021209716</v>
      </c>
      <c r="AX19" s="12">
        <v>11.0391227177211</v>
      </c>
      <c r="AY19" s="12" t="b">
        <v>0</v>
      </c>
      <c r="AZ19" s="14" t="b">
        <f t="shared" si="11"/>
        <v>1</v>
      </c>
      <c r="BA19" s="14" t="b">
        <f t="shared" si="12"/>
        <v>0</v>
      </c>
      <c r="BB19" s="14" t="b">
        <f t="shared" si="13"/>
        <v>0</v>
      </c>
      <c r="BC19" s="14" t="b">
        <f t="shared" si="14"/>
        <v>0</v>
      </c>
      <c r="BD19" s="14" t="b">
        <f t="shared" si="15"/>
        <v>0</v>
      </c>
    </row>
    <row r="20">
      <c r="A20" s="12" t="s">
        <v>42</v>
      </c>
      <c r="B20" s="12" t="s">
        <v>39</v>
      </c>
      <c r="C20" s="12" t="b">
        <v>1</v>
      </c>
      <c r="D20" s="12" t="b">
        <v>1</v>
      </c>
      <c r="E20" s="13">
        <v>1.00907498286606E-83</v>
      </c>
      <c r="F20" s="13">
        <v>2.9766220421614E-8</v>
      </c>
      <c r="G20" s="12">
        <v>15385.761849077</v>
      </c>
      <c r="H20" s="12">
        <v>11465.7721261809</v>
      </c>
      <c r="I20" s="12">
        <v>364.36986569763</v>
      </c>
      <c r="J20" s="12">
        <v>268.518995726161</v>
      </c>
      <c r="K20" s="12">
        <v>999.897128945373</v>
      </c>
      <c r="L20" s="12">
        <v>705.454097451102</v>
      </c>
      <c r="M20" s="12">
        <v>3642.75849927354</v>
      </c>
      <c r="N20" s="12">
        <v>2402.51405316278</v>
      </c>
      <c r="O20" s="12" t="b">
        <v>1</v>
      </c>
      <c r="P20" s="14" t="b">
        <f t="shared" si="1"/>
        <v>1</v>
      </c>
      <c r="Q20" s="14" t="b">
        <f t="shared" si="2"/>
        <v>1</v>
      </c>
      <c r="R20" s="15" t="b">
        <f t="shared" si="3"/>
        <v>1</v>
      </c>
      <c r="S20" s="15" t="b">
        <f t="shared" si="4"/>
        <v>1</v>
      </c>
      <c r="T20" s="15" t="b">
        <f t="shared" si="5"/>
        <v>1</v>
      </c>
      <c r="U20" s="16" t="b">
        <v>1</v>
      </c>
      <c r="V20" s="16" t="b">
        <v>1</v>
      </c>
      <c r="W20" s="13">
        <v>9.25534285276539E-124</v>
      </c>
      <c r="X20" s="13">
        <v>1.17382170618091E-84</v>
      </c>
      <c r="Y20" s="12">
        <v>3.66006947883293</v>
      </c>
      <c r="Z20" s="12">
        <v>3.37106030582137</v>
      </c>
      <c r="AA20" s="12">
        <v>2.69890018115726</v>
      </c>
      <c r="AB20" s="12">
        <v>2.53465490997442</v>
      </c>
      <c r="AC20" s="12">
        <v>3.22339468192707</v>
      </c>
      <c r="AD20" s="12">
        <v>2.99690762955214</v>
      </c>
      <c r="AE20" s="12">
        <v>4.07229346446805</v>
      </c>
      <c r="AF20" s="12">
        <v>3.70623344260565</v>
      </c>
      <c r="AG20" s="12" t="b">
        <v>1</v>
      </c>
      <c r="AH20" s="15" t="b">
        <f t="shared" si="6"/>
        <v>1</v>
      </c>
      <c r="AI20" s="15" t="b">
        <f t="shared" si="7"/>
        <v>1</v>
      </c>
      <c r="AJ20" s="15" t="b">
        <f t="shared" si="8"/>
        <v>1</v>
      </c>
      <c r="AK20" s="15" t="b">
        <f t="shared" si="9"/>
        <v>1</v>
      </c>
      <c r="AL20" s="15" t="b">
        <f t="shared" si="10"/>
        <v>1</v>
      </c>
      <c r="AM20" s="12" t="b">
        <v>1</v>
      </c>
      <c r="AN20" s="12" t="b">
        <v>1</v>
      </c>
      <c r="AO20" s="13">
        <v>1.00907498286606E-83</v>
      </c>
      <c r="AP20" s="13">
        <v>2.68048967895287E-76</v>
      </c>
      <c r="AQ20" s="12">
        <v>7.225083092182</v>
      </c>
      <c r="AR20" s="12">
        <v>6.87007719952344</v>
      </c>
      <c r="AS20" s="12">
        <v>5.89816946353552</v>
      </c>
      <c r="AT20" s="12">
        <v>5.59292162114923</v>
      </c>
      <c r="AU20" s="12">
        <v>6.90765238389736</v>
      </c>
      <c r="AV20" s="12">
        <v>6.55884170532226</v>
      </c>
      <c r="AW20" s="12">
        <v>8.20049650175077</v>
      </c>
      <c r="AX20" s="12">
        <v>7.78427098926744</v>
      </c>
      <c r="AY20" s="12" t="b">
        <v>1</v>
      </c>
      <c r="AZ20" s="14" t="b">
        <f t="shared" si="11"/>
        <v>1</v>
      </c>
      <c r="BA20" s="14" t="b">
        <f t="shared" si="12"/>
        <v>1</v>
      </c>
      <c r="BB20" s="14" t="b">
        <f t="shared" si="13"/>
        <v>1</v>
      </c>
      <c r="BC20" s="14" t="b">
        <f t="shared" si="14"/>
        <v>1</v>
      </c>
      <c r="BD20" s="14" t="b">
        <f t="shared" si="15"/>
        <v>1</v>
      </c>
    </row>
    <row r="21">
      <c r="A21" s="12" t="s">
        <v>43</v>
      </c>
      <c r="B21" s="12" t="s">
        <v>39</v>
      </c>
      <c r="C21" s="12" t="b">
        <v>1</v>
      </c>
      <c r="D21" s="12" t="b">
        <v>1</v>
      </c>
      <c r="E21" s="13">
        <v>1.98054286720231E-51</v>
      </c>
      <c r="F21" s="13">
        <v>5.30999701957359E-5</v>
      </c>
      <c r="G21" s="12">
        <v>60714.6720041475</v>
      </c>
      <c r="H21" s="12">
        <v>47262.4019128674</v>
      </c>
      <c r="I21" s="12">
        <v>517.098781091263</v>
      </c>
      <c r="J21" s="12">
        <v>371.517795984602</v>
      </c>
      <c r="K21" s="12">
        <v>1786.46417096326</v>
      </c>
      <c r="L21" s="12">
        <v>1287.43662923703</v>
      </c>
      <c r="M21" s="12">
        <v>8016.61687848559</v>
      </c>
      <c r="N21" s="12">
        <v>5765.49648417639</v>
      </c>
      <c r="O21" s="12" t="b">
        <v>1</v>
      </c>
      <c r="P21" s="14" t="b">
        <f t="shared" si="1"/>
        <v>1</v>
      </c>
      <c r="Q21" s="14" t="b">
        <f t="shared" si="2"/>
        <v>1</v>
      </c>
      <c r="R21" s="15" t="b">
        <f t="shared" si="3"/>
        <v>1</v>
      </c>
      <c r="S21" s="15" t="b">
        <f t="shared" si="4"/>
        <v>1</v>
      </c>
      <c r="T21" s="15" t="b">
        <f t="shared" si="5"/>
        <v>1</v>
      </c>
      <c r="U21" s="16" t="b">
        <v>1</v>
      </c>
      <c r="V21" s="16" t="b">
        <v>1</v>
      </c>
      <c r="W21" s="13">
        <v>6.35346804904039E-76</v>
      </c>
      <c r="X21" s="13">
        <v>9.92390850083043E-47</v>
      </c>
      <c r="Y21" s="12">
        <v>3.92974723654843</v>
      </c>
      <c r="Z21" s="12">
        <v>3.6722290744043</v>
      </c>
      <c r="AA21" s="12">
        <v>2.80672433294373</v>
      </c>
      <c r="AB21" s="12">
        <v>2.62324413122486</v>
      </c>
      <c r="AC21" s="12">
        <v>3.43164284340411</v>
      </c>
      <c r="AD21" s="12">
        <v>3.22558822246383</v>
      </c>
      <c r="AE21" s="12">
        <v>4.37810129849242</v>
      </c>
      <c r="AF21" s="12">
        <v>4.09065631164167</v>
      </c>
      <c r="AG21" s="12" t="b">
        <v>1</v>
      </c>
      <c r="AH21" s="15" t="b">
        <f t="shared" si="6"/>
        <v>1</v>
      </c>
      <c r="AI21" s="15" t="b">
        <f t="shared" si="7"/>
        <v>1</v>
      </c>
      <c r="AJ21" s="15" t="b">
        <f t="shared" si="8"/>
        <v>1</v>
      </c>
      <c r="AK21" s="15" t="b">
        <f t="shared" si="9"/>
        <v>1</v>
      </c>
      <c r="AL21" s="15" t="b">
        <f t="shared" si="10"/>
        <v>1</v>
      </c>
      <c r="AM21" s="12" t="b">
        <v>1</v>
      </c>
      <c r="AN21" s="12" t="b">
        <v>1</v>
      </c>
      <c r="AO21" s="13">
        <v>1.98054286720231E-51</v>
      </c>
      <c r="AP21" s="13">
        <v>1.07715467358237E-44</v>
      </c>
      <c r="AQ21" s="12">
        <v>7.80714629381488</v>
      </c>
      <c r="AR21" s="12">
        <v>7.48963158146773</v>
      </c>
      <c r="AS21" s="12">
        <v>6.24823392211447</v>
      </c>
      <c r="AT21" s="12">
        <v>5.91759676193808</v>
      </c>
      <c r="AU21" s="12">
        <v>7.48799362182617</v>
      </c>
      <c r="AV21" s="12">
        <v>7.16040841127053</v>
      </c>
      <c r="AW21" s="12">
        <v>8.98927176339285</v>
      </c>
      <c r="AX21" s="12">
        <v>8.65964646566481</v>
      </c>
      <c r="AY21" s="12" t="b">
        <v>1</v>
      </c>
      <c r="AZ21" s="14" t="b">
        <f t="shared" si="11"/>
        <v>1</v>
      </c>
      <c r="BA21" s="14" t="b">
        <f t="shared" si="12"/>
        <v>1</v>
      </c>
      <c r="BB21" s="14" t="b">
        <f t="shared" si="13"/>
        <v>1</v>
      </c>
      <c r="BC21" s="14" t="b">
        <f t="shared" si="14"/>
        <v>1</v>
      </c>
      <c r="BD21" s="14" t="b">
        <f t="shared" si="15"/>
        <v>1</v>
      </c>
    </row>
    <row r="22">
      <c r="A22" s="12" t="s">
        <v>44</v>
      </c>
      <c r="B22" s="12" t="s">
        <v>39</v>
      </c>
      <c r="C22" s="12" t="b">
        <v>0</v>
      </c>
      <c r="D22" s="12" t="b">
        <v>0</v>
      </c>
      <c r="E22" s="12">
        <v>0.710187003029116</v>
      </c>
      <c r="F22" s="12">
        <v>0.0782807440682164</v>
      </c>
      <c r="G22" s="12">
        <v>404436.290428316</v>
      </c>
      <c r="H22" s="12">
        <v>445125.796112822</v>
      </c>
      <c r="I22" s="12">
        <v>10293.6552098043</v>
      </c>
      <c r="J22" s="12">
        <v>9907.54267041903</v>
      </c>
      <c r="K22" s="12">
        <v>32308.0035860838</v>
      </c>
      <c r="L22" s="12">
        <v>32480.774568713</v>
      </c>
      <c r="M22" s="12">
        <v>116228.594691598</v>
      </c>
      <c r="N22" s="12">
        <v>126048.021780063</v>
      </c>
      <c r="O22" s="12" t="b">
        <v>0</v>
      </c>
      <c r="P22" s="14" t="b">
        <f t="shared" si="1"/>
        <v>1</v>
      </c>
      <c r="Q22" s="14" t="b">
        <f t="shared" si="2"/>
        <v>0</v>
      </c>
      <c r="R22" s="15" t="b">
        <f t="shared" si="3"/>
        <v>0</v>
      </c>
      <c r="S22" s="15" t="b">
        <f t="shared" si="4"/>
        <v>0</v>
      </c>
      <c r="T22" s="15" t="b">
        <f t="shared" si="5"/>
        <v>0</v>
      </c>
      <c r="U22" s="17" t="b">
        <v>0</v>
      </c>
      <c r="V22" s="17" t="b">
        <v>1</v>
      </c>
      <c r="W22" s="12">
        <v>0.220881033660692</v>
      </c>
      <c r="X22" s="12">
        <v>0.0311030949631452</v>
      </c>
      <c r="Y22" s="12">
        <v>2.17601294263903</v>
      </c>
      <c r="Z22" s="12">
        <v>2.18514607612825</v>
      </c>
      <c r="AA22" s="12">
        <v>1.94118658389567</v>
      </c>
      <c r="AB22" s="12">
        <v>1.93949904780889</v>
      </c>
      <c r="AC22" s="12">
        <v>2.1052616632985</v>
      </c>
      <c r="AD22" s="12">
        <v>2.10950884476448</v>
      </c>
      <c r="AE22" s="12">
        <v>2.32025250934226</v>
      </c>
      <c r="AF22" s="12">
        <v>2.33620072593356</v>
      </c>
      <c r="AG22" s="12" t="b">
        <v>0</v>
      </c>
      <c r="AH22" s="15" t="b">
        <f t="shared" si="6"/>
        <v>1</v>
      </c>
      <c r="AI22" s="15" t="b">
        <f t="shared" si="7"/>
        <v>0</v>
      </c>
      <c r="AJ22" s="15" t="b">
        <f t="shared" si="8"/>
        <v>0</v>
      </c>
      <c r="AK22" s="15" t="b">
        <f t="shared" si="9"/>
        <v>0</v>
      </c>
      <c r="AL22" s="15" t="b">
        <f t="shared" si="10"/>
        <v>0</v>
      </c>
      <c r="AM22" s="12" t="b">
        <v>0</v>
      </c>
      <c r="AN22" s="12" t="b">
        <v>0</v>
      </c>
      <c r="AO22" s="12">
        <v>0.710187003029116</v>
      </c>
      <c r="AP22" s="12">
        <v>0.682150450188529</v>
      </c>
      <c r="AQ22" s="12">
        <v>10.55713014532</v>
      </c>
      <c r="AR22" s="12">
        <v>10.5663856060244</v>
      </c>
      <c r="AS22" s="12">
        <v>9.23928297959365</v>
      </c>
      <c r="AT22" s="12">
        <v>9.2010516267993</v>
      </c>
      <c r="AU22" s="12">
        <v>10.3830702425253</v>
      </c>
      <c r="AV22" s="12">
        <v>10.3884036415501</v>
      </c>
      <c r="AW22" s="12">
        <v>11.6633141590998</v>
      </c>
      <c r="AX22" s="12">
        <v>11.7444175474105</v>
      </c>
      <c r="AY22" s="12" t="b">
        <v>0</v>
      </c>
      <c r="AZ22" s="14" t="b">
        <f t="shared" si="11"/>
        <v>1</v>
      </c>
      <c r="BA22" s="14" t="b">
        <f t="shared" si="12"/>
        <v>0</v>
      </c>
      <c r="BB22" s="14" t="b">
        <f t="shared" si="13"/>
        <v>0</v>
      </c>
      <c r="BC22" s="14" t="b">
        <f t="shared" si="14"/>
        <v>0</v>
      </c>
      <c r="BD22" s="14" t="b">
        <f t="shared" si="15"/>
        <v>0</v>
      </c>
    </row>
    <row r="23">
      <c r="A23" s="12" t="s">
        <v>45</v>
      </c>
      <c r="B23" s="12" t="s">
        <v>39</v>
      </c>
      <c r="C23" s="12" t="b">
        <v>1</v>
      </c>
      <c r="D23" s="12" t="b">
        <v>1</v>
      </c>
      <c r="E23" s="13">
        <v>4.05750484185664E-21</v>
      </c>
      <c r="F23" s="12">
        <v>0.0309183367900454</v>
      </c>
      <c r="G23" s="12">
        <v>1192066.60858582</v>
      </c>
      <c r="H23" s="12">
        <v>1031297.20281899</v>
      </c>
      <c r="I23" s="12">
        <v>6797.76953087488</v>
      </c>
      <c r="J23" s="12">
        <v>5128.59292464805</v>
      </c>
      <c r="K23" s="12">
        <v>30143.731567889</v>
      </c>
      <c r="L23" s="12">
        <v>24093.8850932135</v>
      </c>
      <c r="M23" s="12">
        <v>159590.525969619</v>
      </c>
      <c r="N23" s="12">
        <v>126490.434266395</v>
      </c>
      <c r="O23" s="12" t="b">
        <v>1</v>
      </c>
      <c r="P23" s="14" t="b">
        <f t="shared" si="1"/>
        <v>1</v>
      </c>
      <c r="Q23" s="14" t="b">
        <f t="shared" si="2"/>
        <v>1</v>
      </c>
      <c r="R23" s="15" t="b">
        <f t="shared" si="3"/>
        <v>1</v>
      </c>
      <c r="S23" s="15" t="b">
        <f t="shared" si="4"/>
        <v>1</v>
      </c>
      <c r="T23" s="15" t="b">
        <f t="shared" si="5"/>
        <v>1</v>
      </c>
      <c r="U23" s="16" t="b">
        <v>1</v>
      </c>
      <c r="V23" s="16" t="b">
        <v>1</v>
      </c>
      <c r="W23" s="13">
        <v>2.60440098775817E-26</v>
      </c>
      <c r="X23" s="13">
        <v>4.39765226565953E-17</v>
      </c>
      <c r="Y23" s="12">
        <v>4.38230566052199</v>
      </c>
      <c r="Z23" s="12">
        <v>4.20681776862337</v>
      </c>
      <c r="AA23" s="12">
        <v>3.14872674813669</v>
      </c>
      <c r="AB23" s="12">
        <v>3.01457015800584</v>
      </c>
      <c r="AC23" s="12">
        <v>3.87903234202191</v>
      </c>
      <c r="AD23" s="12">
        <v>3.72861345851768</v>
      </c>
      <c r="AE23" s="12">
        <v>4.91248415170211</v>
      </c>
      <c r="AF23" s="12">
        <v>4.75136724820406</v>
      </c>
      <c r="AG23" s="12" t="b">
        <v>1</v>
      </c>
      <c r="AH23" s="15" t="b">
        <f t="shared" si="6"/>
        <v>1</v>
      </c>
      <c r="AI23" s="15" t="b">
        <f t="shared" si="7"/>
        <v>1</v>
      </c>
      <c r="AJ23" s="15" t="b">
        <f t="shared" si="8"/>
        <v>1</v>
      </c>
      <c r="AK23" s="15" t="b">
        <f t="shared" si="9"/>
        <v>1</v>
      </c>
      <c r="AL23" s="15" t="b">
        <f t="shared" si="10"/>
        <v>1</v>
      </c>
      <c r="AM23" s="12" t="b">
        <v>1</v>
      </c>
      <c r="AN23" s="12" t="b">
        <v>1</v>
      </c>
      <c r="AO23" s="13">
        <v>4.05750484185664E-21</v>
      </c>
      <c r="AP23" s="13">
        <v>1.11582928217089E-20</v>
      </c>
      <c r="AQ23" s="12">
        <v>10.5381786296057</v>
      </c>
      <c r="AR23" s="12">
        <v>10.2924225295581</v>
      </c>
      <c r="AS23" s="12">
        <v>8.82434977973558</v>
      </c>
      <c r="AT23" s="12">
        <v>8.54258661684782</v>
      </c>
      <c r="AU23" s="12">
        <v>10.3137322719318</v>
      </c>
      <c r="AV23" s="12">
        <v>10.0897133567116</v>
      </c>
      <c r="AW23" s="12">
        <v>11.9803666008843</v>
      </c>
      <c r="AX23" s="12">
        <v>11.747921965843</v>
      </c>
      <c r="AY23" s="12" t="b">
        <v>1</v>
      </c>
      <c r="AZ23" s="14" t="b">
        <f t="shared" si="11"/>
        <v>1</v>
      </c>
      <c r="BA23" s="14" t="b">
        <f t="shared" si="12"/>
        <v>1</v>
      </c>
      <c r="BB23" s="14" t="b">
        <f t="shared" si="13"/>
        <v>1</v>
      </c>
      <c r="BC23" s="14" t="b">
        <f t="shared" si="14"/>
        <v>1</v>
      </c>
      <c r="BD23" s="14" t="b">
        <f t="shared" si="15"/>
        <v>1</v>
      </c>
    </row>
    <row r="24">
      <c r="A24" s="12" t="s">
        <v>46</v>
      </c>
      <c r="B24" s="12" t="s">
        <v>39</v>
      </c>
      <c r="C24" s="12" t="b">
        <v>1</v>
      </c>
      <c r="D24" s="12" t="b">
        <v>0</v>
      </c>
      <c r="E24" s="12">
        <v>0.00780127430179541</v>
      </c>
      <c r="F24" s="12">
        <v>0.309989024386816</v>
      </c>
      <c r="G24" s="12">
        <v>3.97025684679408E8</v>
      </c>
      <c r="H24" s="12">
        <v>4.24175105935496E8</v>
      </c>
      <c r="I24" s="12">
        <v>808147.982175809</v>
      </c>
      <c r="J24" s="12">
        <v>674370.179473513</v>
      </c>
      <c r="K24" s="12">
        <v>6938936.63629458</v>
      </c>
      <c r="L24" s="12">
        <v>6404254.54752495</v>
      </c>
      <c r="M24" s="12">
        <v>5.50847248406914E7</v>
      </c>
      <c r="N24" s="12">
        <v>5.43661365448541E7</v>
      </c>
      <c r="O24" s="12" t="b">
        <v>0</v>
      </c>
      <c r="P24" s="14" t="b">
        <f t="shared" si="1"/>
        <v>1</v>
      </c>
      <c r="Q24" s="14" t="b">
        <f t="shared" si="2"/>
        <v>1</v>
      </c>
      <c r="R24" s="15" t="b">
        <f t="shared" si="3"/>
        <v>1</v>
      </c>
      <c r="S24" s="15" t="b">
        <f t="shared" si="4"/>
        <v>1</v>
      </c>
      <c r="T24" s="15" t="b">
        <f t="shared" si="5"/>
        <v>0</v>
      </c>
      <c r="U24" s="17" t="b">
        <v>0</v>
      </c>
      <c r="V24" s="17" t="b">
        <v>0</v>
      </c>
      <c r="W24" s="12">
        <v>0.476872864279237</v>
      </c>
      <c r="X24" s="12">
        <v>0.805553203042899</v>
      </c>
      <c r="Y24" s="12">
        <v>2.16713171213765</v>
      </c>
      <c r="Z24" s="12">
        <v>2.16809158634076</v>
      </c>
      <c r="AA24" s="12">
        <v>1.92299516634155</v>
      </c>
      <c r="AB24" s="12">
        <v>1.91540509699836</v>
      </c>
      <c r="AC24" s="12">
        <v>2.13292578425673</v>
      </c>
      <c r="AD24" s="12">
        <v>2.13038034124368</v>
      </c>
      <c r="AE24" s="12">
        <v>2.35756054372244</v>
      </c>
      <c r="AF24" s="12">
        <v>2.35741746526434</v>
      </c>
      <c r="AG24" s="12" t="b">
        <v>0</v>
      </c>
      <c r="AH24" s="15" t="b">
        <f t="shared" si="6"/>
        <v>1</v>
      </c>
      <c r="AI24" s="15" t="b">
        <f t="shared" si="7"/>
        <v>1</v>
      </c>
      <c r="AJ24" s="15" t="b">
        <f t="shared" si="8"/>
        <v>1</v>
      </c>
      <c r="AK24" s="15" t="b">
        <f t="shared" si="9"/>
        <v>1</v>
      </c>
      <c r="AL24" s="15" t="b">
        <f t="shared" si="10"/>
        <v>0</v>
      </c>
      <c r="AM24" s="12" t="b">
        <v>1</v>
      </c>
      <c r="AN24" s="12" t="b">
        <v>1</v>
      </c>
      <c r="AO24" s="12">
        <v>0.00780127430179541</v>
      </c>
      <c r="AP24" s="12">
        <v>0.0156763560488311</v>
      </c>
      <c r="AQ24" s="12">
        <v>15.8083815463828</v>
      </c>
      <c r="AR24" s="12">
        <v>15.7244575469549</v>
      </c>
      <c r="AS24" s="12">
        <v>13.6025004667394</v>
      </c>
      <c r="AT24" s="12">
        <v>13.4215344663284</v>
      </c>
      <c r="AU24" s="12">
        <v>15.7526590983072</v>
      </c>
      <c r="AV24" s="12">
        <v>15.6724730913029</v>
      </c>
      <c r="AW24" s="12">
        <v>17.8243830063763</v>
      </c>
      <c r="AX24" s="12">
        <v>17.8112519958708</v>
      </c>
      <c r="AY24" s="12" t="b">
        <v>1</v>
      </c>
      <c r="AZ24" s="14" t="b">
        <f t="shared" si="11"/>
        <v>1</v>
      </c>
      <c r="BA24" s="14" t="b">
        <f t="shared" si="12"/>
        <v>1</v>
      </c>
      <c r="BB24" s="14" t="b">
        <f t="shared" si="13"/>
        <v>1</v>
      </c>
      <c r="BC24" s="14" t="b">
        <f t="shared" si="14"/>
        <v>1</v>
      </c>
      <c r="BD24" s="14" t="b">
        <f t="shared" si="15"/>
        <v>1</v>
      </c>
    </row>
    <row r="25">
      <c r="A25" s="12" t="s">
        <v>47</v>
      </c>
      <c r="B25" s="12" t="s">
        <v>39</v>
      </c>
      <c r="C25" s="12" t="b">
        <v>0</v>
      </c>
      <c r="D25" s="12" t="b">
        <v>0</v>
      </c>
      <c r="E25" s="12">
        <v>0.0529413641412184</v>
      </c>
      <c r="F25" s="12">
        <v>0.17818355933185</v>
      </c>
      <c r="G25" s="12">
        <v>9578581.44636265</v>
      </c>
      <c r="H25" s="12">
        <v>1.03267608989602E7</v>
      </c>
      <c r="I25" s="12">
        <v>123909.056554109</v>
      </c>
      <c r="J25" s="12">
        <v>116529.116040619</v>
      </c>
      <c r="K25" s="12">
        <v>491330.461842351</v>
      </c>
      <c r="L25" s="12">
        <v>472290.867711823</v>
      </c>
      <c r="M25" s="12">
        <v>2343371.46571804</v>
      </c>
      <c r="N25" s="12">
        <v>2298935.19263356</v>
      </c>
      <c r="O25" s="12" t="b">
        <v>0</v>
      </c>
      <c r="P25" s="14" t="b">
        <f t="shared" si="1"/>
        <v>1</v>
      </c>
      <c r="Q25" s="14" t="b">
        <f t="shared" si="2"/>
        <v>1</v>
      </c>
      <c r="R25" s="15" t="b">
        <f t="shared" si="3"/>
        <v>1</v>
      </c>
      <c r="S25" s="15" t="b">
        <f t="shared" si="4"/>
        <v>1</v>
      </c>
      <c r="T25" s="15" t="b">
        <f t="shared" si="5"/>
        <v>0</v>
      </c>
      <c r="U25" s="17" t="b">
        <v>0</v>
      </c>
      <c r="V25" s="17" t="b">
        <v>0</v>
      </c>
      <c r="W25" s="12">
        <v>0.4090950529072</v>
      </c>
      <c r="X25" s="12">
        <v>0.338404230671839</v>
      </c>
      <c r="Y25" s="12">
        <v>1.75901593680165</v>
      </c>
      <c r="Z25" s="12">
        <v>1.76133991212874</v>
      </c>
      <c r="AA25" s="12">
        <v>1.61728835558197</v>
      </c>
      <c r="AB25" s="12">
        <v>1.6158406541753</v>
      </c>
      <c r="AC25" s="12">
        <v>1.71803462350349</v>
      </c>
      <c r="AD25" s="12">
        <v>1.72039765448994</v>
      </c>
      <c r="AE25" s="12">
        <v>1.85176944105202</v>
      </c>
      <c r="AF25" s="12">
        <v>1.85674646604691</v>
      </c>
      <c r="AG25" s="12" t="b">
        <v>0</v>
      </c>
      <c r="AH25" s="15" t="b">
        <f t="shared" si="6"/>
        <v>1</v>
      </c>
      <c r="AI25" s="15" t="b">
        <f t="shared" si="7"/>
        <v>0</v>
      </c>
      <c r="AJ25" s="15" t="b">
        <f t="shared" si="8"/>
        <v>0</v>
      </c>
      <c r="AK25" s="15" t="b">
        <f t="shared" si="9"/>
        <v>0</v>
      </c>
      <c r="AL25" s="15" t="b">
        <f t="shared" si="10"/>
        <v>0</v>
      </c>
      <c r="AM25" s="12" t="b">
        <v>0</v>
      </c>
      <c r="AN25" s="12" t="b">
        <v>0</v>
      </c>
      <c r="AO25" s="12">
        <v>0.0529413641412184</v>
      </c>
      <c r="AP25" s="12">
        <v>0.0843518760674393</v>
      </c>
      <c r="AQ25" s="12">
        <v>13.2991157418041</v>
      </c>
      <c r="AR25" s="12">
        <v>13.2547398456959</v>
      </c>
      <c r="AS25" s="12">
        <v>11.7273031077665</v>
      </c>
      <c r="AT25" s="12">
        <v>11.6658964433531</v>
      </c>
      <c r="AU25" s="12">
        <v>13.104872197966</v>
      </c>
      <c r="AV25" s="12">
        <v>13.0653502520392</v>
      </c>
      <c r="AW25" s="12">
        <v>14.6671012118781</v>
      </c>
      <c r="AX25" s="12">
        <v>14.6479565938313</v>
      </c>
      <c r="AY25" s="12" t="b">
        <v>1</v>
      </c>
      <c r="AZ25" s="14" t="b">
        <f t="shared" si="11"/>
        <v>1</v>
      </c>
      <c r="BA25" s="14" t="b">
        <f t="shared" si="12"/>
        <v>1</v>
      </c>
      <c r="BB25" s="14" t="b">
        <f t="shared" si="13"/>
        <v>1</v>
      </c>
      <c r="BC25" s="14" t="b">
        <f t="shared" si="14"/>
        <v>1</v>
      </c>
      <c r="BD25" s="14" t="b">
        <f t="shared" si="15"/>
        <v>1</v>
      </c>
    </row>
    <row r="26">
      <c r="A26" s="12" t="s">
        <v>48</v>
      </c>
      <c r="B26" s="12" t="s">
        <v>39</v>
      </c>
      <c r="C26" s="12" t="b">
        <v>1</v>
      </c>
      <c r="D26" s="12" t="b">
        <v>0</v>
      </c>
      <c r="E26" s="12">
        <v>0.0127842511934335</v>
      </c>
      <c r="F26" s="12">
        <v>0.911632238613271</v>
      </c>
      <c r="G26" s="12">
        <v>7610366.20087917</v>
      </c>
      <c r="H26" s="12">
        <v>7559591.78046678</v>
      </c>
      <c r="I26" s="12">
        <v>63623.0411192345</v>
      </c>
      <c r="J26" s="12">
        <v>57270.6741776088</v>
      </c>
      <c r="K26" s="12">
        <v>253012.429399492</v>
      </c>
      <c r="L26" s="12">
        <v>242569.354930114</v>
      </c>
      <c r="M26" s="12">
        <v>1238996.2869169</v>
      </c>
      <c r="N26" s="12">
        <v>1197630.51728585</v>
      </c>
      <c r="O26" s="12" t="b">
        <v>1</v>
      </c>
      <c r="P26" s="14" t="b">
        <f t="shared" si="1"/>
        <v>1</v>
      </c>
      <c r="Q26" s="14" t="b">
        <f t="shared" si="2"/>
        <v>1</v>
      </c>
      <c r="R26" s="15" t="b">
        <f t="shared" si="3"/>
        <v>1</v>
      </c>
      <c r="S26" s="15" t="b">
        <f t="shared" si="4"/>
        <v>1</v>
      </c>
      <c r="T26" s="15" t="b">
        <f t="shared" si="5"/>
        <v>1</v>
      </c>
      <c r="U26" s="17" t="b">
        <v>1</v>
      </c>
      <c r="V26" s="17" t="b">
        <v>1</v>
      </c>
      <c r="W26" s="12">
        <v>0.00173509746056243</v>
      </c>
      <c r="X26" s="12">
        <v>0.014073284290816</v>
      </c>
      <c r="Y26" s="12">
        <v>2.2298518505068</v>
      </c>
      <c r="Z26" s="12">
        <v>2.21817417622108</v>
      </c>
      <c r="AA26" s="12">
        <v>1.95265885967481</v>
      </c>
      <c r="AB26" s="12">
        <v>1.94166055689829</v>
      </c>
      <c r="AC26" s="12">
        <v>2.14423336358458</v>
      </c>
      <c r="AD26" s="12">
        <v>2.13005501956098</v>
      </c>
      <c r="AE26" s="12">
        <v>2.39848976791714</v>
      </c>
      <c r="AF26" s="12">
        <v>2.38905541889101</v>
      </c>
      <c r="AG26" s="12" t="b">
        <v>1</v>
      </c>
      <c r="AH26" s="15" t="b">
        <f t="shared" si="6"/>
        <v>1</v>
      </c>
      <c r="AI26" s="15" t="b">
        <f t="shared" si="7"/>
        <v>1</v>
      </c>
      <c r="AJ26" s="15" t="b">
        <f t="shared" si="8"/>
        <v>1</v>
      </c>
      <c r="AK26" s="15" t="b">
        <f t="shared" si="9"/>
        <v>1</v>
      </c>
      <c r="AL26" s="15" t="b">
        <f t="shared" si="10"/>
        <v>1</v>
      </c>
      <c r="AM26" s="12" t="b">
        <v>1</v>
      </c>
      <c r="AN26" s="12" t="b">
        <v>1</v>
      </c>
      <c r="AO26" s="12">
        <v>0.0127842511934335</v>
      </c>
      <c r="AP26" s="12">
        <v>2.05899135054297E-4</v>
      </c>
      <c r="AQ26" s="12">
        <v>12.6102302185152</v>
      </c>
      <c r="AR26" s="12">
        <v>12.5070572484128</v>
      </c>
      <c r="AS26" s="12">
        <v>11.0607309649067</v>
      </c>
      <c r="AT26" s="12">
        <v>10.9555439764215</v>
      </c>
      <c r="AU26" s="12">
        <v>12.441193768983</v>
      </c>
      <c r="AV26" s="12">
        <v>12.3990429469517</v>
      </c>
      <c r="AW26" s="12">
        <v>14.0298121503655</v>
      </c>
      <c r="AX26" s="12">
        <v>13.9958555519746</v>
      </c>
      <c r="AY26" s="12" t="b">
        <v>1</v>
      </c>
      <c r="AZ26" s="14" t="b">
        <f t="shared" si="11"/>
        <v>1</v>
      </c>
      <c r="BA26" s="14" t="b">
        <f t="shared" si="12"/>
        <v>1</v>
      </c>
      <c r="BB26" s="14" t="b">
        <f t="shared" si="13"/>
        <v>1</v>
      </c>
      <c r="BC26" s="14" t="b">
        <f t="shared" si="14"/>
        <v>1</v>
      </c>
      <c r="BD26" s="14" t="b">
        <f t="shared" si="15"/>
        <v>1</v>
      </c>
    </row>
    <row r="27">
      <c r="A27" s="12" t="s">
        <v>49</v>
      </c>
      <c r="B27" s="12" t="s">
        <v>39</v>
      </c>
      <c r="C27" s="12" t="b">
        <v>1</v>
      </c>
      <c r="D27" s="12" t="b">
        <v>0</v>
      </c>
      <c r="E27" s="13">
        <v>3.64570548124731E-13</v>
      </c>
      <c r="F27" s="12">
        <v>0.581761176297545</v>
      </c>
      <c r="G27" s="12">
        <v>1.07811471461813E7</v>
      </c>
      <c r="H27" s="12">
        <v>1.11994508340163E7</v>
      </c>
      <c r="I27" s="12">
        <v>36940.9916239601</v>
      </c>
      <c r="J27" s="12">
        <v>26505.694780717</v>
      </c>
      <c r="K27" s="12">
        <v>171963.397216732</v>
      </c>
      <c r="L27" s="12">
        <v>146492.106016656</v>
      </c>
      <c r="M27" s="12">
        <v>932994.437951486</v>
      </c>
      <c r="N27" s="12">
        <v>846886.080711982</v>
      </c>
      <c r="O27" s="12" t="b">
        <v>0</v>
      </c>
      <c r="P27" s="14" t="b">
        <f t="shared" si="1"/>
        <v>1</v>
      </c>
      <c r="Q27" s="14" t="b">
        <f t="shared" si="2"/>
        <v>1</v>
      </c>
      <c r="R27" s="15" t="b">
        <f t="shared" si="3"/>
        <v>1</v>
      </c>
      <c r="S27" s="15" t="b">
        <f t="shared" si="4"/>
        <v>1</v>
      </c>
      <c r="T27" s="15" t="b">
        <f t="shared" si="5"/>
        <v>0</v>
      </c>
      <c r="U27" s="16" t="b">
        <v>1</v>
      </c>
      <c r="V27" s="16" t="b">
        <v>1</v>
      </c>
      <c r="W27" s="13">
        <v>1.28013366605887E-5</v>
      </c>
      <c r="X27" s="12">
        <v>0.00485808459016171</v>
      </c>
      <c r="Y27" s="12">
        <v>2.17288054167633</v>
      </c>
      <c r="Z27" s="12">
        <v>2.15850022937047</v>
      </c>
      <c r="AA27" s="12">
        <v>1.88325236608862</v>
      </c>
      <c r="AB27" s="12">
        <v>1.85500086652067</v>
      </c>
      <c r="AC27" s="12">
        <v>2.0756495191233</v>
      </c>
      <c r="AD27" s="12">
        <v>2.06453706112404</v>
      </c>
      <c r="AE27" s="12">
        <v>2.34322120719641</v>
      </c>
      <c r="AF27" s="12">
        <v>2.34455170631924</v>
      </c>
      <c r="AG27" s="12" t="b">
        <v>1</v>
      </c>
      <c r="AH27" s="15" t="b">
        <f t="shared" si="6"/>
        <v>1</v>
      </c>
      <c r="AI27" s="15" t="b">
        <f t="shared" si="7"/>
        <v>1</v>
      </c>
      <c r="AJ27" s="15" t="b">
        <f t="shared" si="8"/>
        <v>0</v>
      </c>
      <c r="AK27" s="15" t="b">
        <f t="shared" si="9"/>
        <v>0</v>
      </c>
      <c r="AL27" s="15" t="b">
        <f t="shared" si="10"/>
        <v>0</v>
      </c>
      <c r="AM27" s="12" t="b">
        <v>1</v>
      </c>
      <c r="AN27" s="12" t="b">
        <v>1</v>
      </c>
      <c r="AO27" s="13">
        <v>3.64570548124731E-13</v>
      </c>
      <c r="AP27" s="13">
        <v>1.2676470961752E-17</v>
      </c>
      <c r="AQ27" s="12">
        <v>12.1193917298958</v>
      </c>
      <c r="AR27" s="12">
        <v>11.8370863388425</v>
      </c>
      <c r="AS27" s="12">
        <v>10.5170770917619</v>
      </c>
      <c r="AT27" s="12">
        <v>10.1851147828352</v>
      </c>
      <c r="AU27" s="12">
        <v>12.0550369262695</v>
      </c>
      <c r="AV27" s="12">
        <v>11.8947264837449</v>
      </c>
      <c r="AW27" s="12">
        <v>13.7461544768978</v>
      </c>
      <c r="AX27" s="12">
        <v>13.6493214198521</v>
      </c>
      <c r="AY27" s="12" t="b">
        <v>1</v>
      </c>
      <c r="AZ27" s="14" t="b">
        <f t="shared" si="11"/>
        <v>1</v>
      </c>
      <c r="BA27" s="14" t="b">
        <f t="shared" si="12"/>
        <v>1</v>
      </c>
      <c r="BB27" s="14" t="b">
        <f t="shared" si="13"/>
        <v>1</v>
      </c>
      <c r="BC27" s="14" t="b">
        <f t="shared" si="14"/>
        <v>1</v>
      </c>
      <c r="BD27" s="14" t="b">
        <f t="shared" si="15"/>
        <v>1</v>
      </c>
    </row>
    <row r="28">
      <c r="A28" s="12" t="s">
        <v>50</v>
      </c>
      <c r="B28" s="12" t="s">
        <v>39</v>
      </c>
      <c r="C28" s="12" t="b">
        <v>1</v>
      </c>
      <c r="D28" s="12" t="b">
        <v>1</v>
      </c>
      <c r="E28" s="13">
        <v>2.81602330237065E-65</v>
      </c>
      <c r="F28" s="12">
        <v>9.98383526234011E-4</v>
      </c>
      <c r="G28" s="12">
        <v>669389.972098427</v>
      </c>
      <c r="H28" s="12">
        <v>526274.635469051</v>
      </c>
      <c r="I28" s="12">
        <v>1840.70106691651</v>
      </c>
      <c r="J28" s="12">
        <v>1210.08583936667</v>
      </c>
      <c r="K28" s="12">
        <v>7430.87967826678</v>
      </c>
      <c r="L28" s="12">
        <v>4930.07758613676</v>
      </c>
      <c r="M28" s="12">
        <v>41188.2392140122</v>
      </c>
      <c r="N28" s="12">
        <v>26572.8596864196</v>
      </c>
      <c r="O28" s="12" t="b">
        <v>1</v>
      </c>
      <c r="P28" s="14" t="b">
        <f t="shared" si="1"/>
        <v>1</v>
      </c>
      <c r="Q28" s="14" t="b">
        <f t="shared" si="2"/>
        <v>1</v>
      </c>
      <c r="R28" s="15" t="b">
        <f t="shared" si="3"/>
        <v>1</v>
      </c>
      <c r="S28" s="15" t="b">
        <f t="shared" si="4"/>
        <v>1</v>
      </c>
      <c r="T28" s="15" t="b">
        <f t="shared" si="5"/>
        <v>1</v>
      </c>
      <c r="U28" s="16" t="b">
        <v>1</v>
      </c>
      <c r="V28" s="16" t="b">
        <v>1</v>
      </c>
      <c r="W28" s="13">
        <v>5.54169565838652E-80</v>
      </c>
      <c r="X28" s="13">
        <v>1.40932318497305E-37</v>
      </c>
      <c r="Y28" s="12">
        <v>4.57483895039581</v>
      </c>
      <c r="Z28" s="12">
        <v>4.26605931951752</v>
      </c>
      <c r="AA28" s="12">
        <v>3.09394795502179</v>
      </c>
      <c r="AB28" s="12">
        <v>2.87608280376639</v>
      </c>
      <c r="AC28" s="12">
        <v>3.8713455824536</v>
      </c>
      <c r="AD28" s="12">
        <v>3.59663852321123</v>
      </c>
      <c r="AE28" s="12">
        <v>5.1041943684675</v>
      </c>
      <c r="AF28" s="12">
        <v>4.73720518364295</v>
      </c>
      <c r="AG28" s="12" t="b">
        <v>1</v>
      </c>
      <c r="AH28" s="15" t="b">
        <f t="shared" si="6"/>
        <v>1</v>
      </c>
      <c r="AI28" s="15" t="b">
        <f t="shared" si="7"/>
        <v>1</v>
      </c>
      <c r="AJ28" s="15" t="b">
        <f t="shared" si="8"/>
        <v>1</v>
      </c>
      <c r="AK28" s="15" t="b">
        <f t="shared" si="9"/>
        <v>1</v>
      </c>
      <c r="AL28" s="15" t="b">
        <f t="shared" si="10"/>
        <v>1</v>
      </c>
      <c r="AM28" s="12" t="b">
        <v>1</v>
      </c>
      <c r="AN28" s="12" t="b">
        <v>1</v>
      </c>
      <c r="AO28" s="13">
        <v>2.81602330237065E-65</v>
      </c>
      <c r="AP28" s="13">
        <v>2.13553008935637E-55</v>
      </c>
      <c r="AQ28" s="12">
        <v>9.29462150408109</v>
      </c>
      <c r="AR28" s="12">
        <v>8.88824234124485</v>
      </c>
      <c r="AS28" s="12">
        <v>7.51790171757888</v>
      </c>
      <c r="AT28" s="12">
        <v>7.09844657669827</v>
      </c>
      <c r="AU28" s="12">
        <v>8.9133994762714</v>
      </c>
      <c r="AV28" s="12">
        <v>8.5031100042935</v>
      </c>
      <c r="AW28" s="12">
        <v>10.6259080275605</v>
      </c>
      <c r="AX28" s="12">
        <v>10.1876456159886</v>
      </c>
      <c r="AY28" s="12" t="b">
        <v>1</v>
      </c>
      <c r="AZ28" s="14" t="b">
        <f t="shared" si="11"/>
        <v>1</v>
      </c>
      <c r="BA28" s="14" t="b">
        <f t="shared" si="12"/>
        <v>1</v>
      </c>
      <c r="BB28" s="14" t="b">
        <f t="shared" si="13"/>
        <v>1</v>
      </c>
      <c r="BC28" s="14" t="b">
        <f t="shared" si="14"/>
        <v>1</v>
      </c>
      <c r="BD28" s="14" t="b">
        <f t="shared" si="15"/>
        <v>1</v>
      </c>
    </row>
    <row r="29">
      <c r="A29" s="12" t="s">
        <v>51</v>
      </c>
      <c r="B29" s="12" t="s">
        <v>39</v>
      </c>
      <c r="C29" s="12" t="b">
        <v>1</v>
      </c>
      <c r="D29" s="12" t="b">
        <v>1</v>
      </c>
      <c r="E29" s="13">
        <v>2.63827554041744E-63</v>
      </c>
      <c r="F29" s="12">
        <v>0.00192693456521135</v>
      </c>
      <c r="G29" s="12">
        <v>611481.952114222</v>
      </c>
      <c r="H29" s="12">
        <v>486965.399397624</v>
      </c>
      <c r="I29" s="12">
        <v>1329.61616294788</v>
      </c>
      <c r="J29" s="12">
        <v>886.993459178103</v>
      </c>
      <c r="K29" s="12">
        <v>5422.77378477511</v>
      </c>
      <c r="L29" s="12">
        <v>3673.71966672229</v>
      </c>
      <c r="M29" s="12">
        <v>29913.3807847399</v>
      </c>
      <c r="N29" s="12">
        <v>19428.1654682477</v>
      </c>
      <c r="O29" s="12" t="b">
        <v>1</v>
      </c>
      <c r="P29" s="14" t="b">
        <f t="shared" si="1"/>
        <v>1</v>
      </c>
      <c r="Q29" s="14" t="b">
        <f t="shared" si="2"/>
        <v>1</v>
      </c>
      <c r="R29" s="15" t="b">
        <f t="shared" si="3"/>
        <v>1</v>
      </c>
      <c r="S29" s="15" t="b">
        <f t="shared" si="4"/>
        <v>1</v>
      </c>
      <c r="T29" s="15" t="b">
        <f t="shared" si="5"/>
        <v>1</v>
      </c>
      <c r="U29" s="16" t="b">
        <v>1</v>
      </c>
      <c r="V29" s="16" t="b">
        <v>1</v>
      </c>
      <c r="W29" s="13">
        <v>1.66355194626074E-84</v>
      </c>
      <c r="X29" s="13">
        <v>3.65714963125938E-46</v>
      </c>
      <c r="Y29" s="12">
        <v>4.07582678343009</v>
      </c>
      <c r="Z29" s="12">
        <v>3.7736231477936</v>
      </c>
      <c r="AA29" s="12">
        <v>2.76082445825778</v>
      </c>
      <c r="AB29" s="12">
        <v>2.58324283503995</v>
      </c>
      <c r="AC29" s="12">
        <v>3.42605467037732</v>
      </c>
      <c r="AD29" s="12">
        <v>3.19022286609115</v>
      </c>
      <c r="AE29" s="12">
        <v>4.50765846311352</v>
      </c>
      <c r="AF29" s="12">
        <v>4.12804842110159</v>
      </c>
      <c r="AG29" s="12" t="b">
        <v>1</v>
      </c>
      <c r="AH29" s="15" t="b">
        <f t="shared" si="6"/>
        <v>1</v>
      </c>
      <c r="AI29" s="15" t="b">
        <f t="shared" si="7"/>
        <v>1</v>
      </c>
      <c r="AJ29" s="15" t="b">
        <f t="shared" si="8"/>
        <v>1</v>
      </c>
      <c r="AK29" s="15" t="b">
        <f t="shared" si="9"/>
        <v>1</v>
      </c>
      <c r="AL29" s="15" t="b">
        <f t="shared" si="10"/>
        <v>1</v>
      </c>
      <c r="AM29" s="12" t="b">
        <v>1</v>
      </c>
      <c r="AN29" s="12" t="b">
        <v>1</v>
      </c>
      <c r="AO29" s="13">
        <v>2.63827554041744E-63</v>
      </c>
      <c r="AP29" s="13">
        <v>7.49278340032799E-55</v>
      </c>
      <c r="AQ29" s="12">
        <v>9.00760781478407</v>
      </c>
      <c r="AR29" s="12">
        <v>8.60304185981569</v>
      </c>
      <c r="AS29" s="12">
        <v>7.19264557802181</v>
      </c>
      <c r="AT29" s="12">
        <v>6.7878376081878</v>
      </c>
      <c r="AU29" s="12">
        <v>8.59836273193359</v>
      </c>
      <c r="AV29" s="12">
        <v>8.2089599609375</v>
      </c>
      <c r="AW29" s="12">
        <v>10.3060611768157</v>
      </c>
      <c r="AX29" s="12">
        <v>9.87447912042791</v>
      </c>
      <c r="AY29" s="12" t="b">
        <v>1</v>
      </c>
      <c r="AZ29" s="14" t="b">
        <f t="shared" si="11"/>
        <v>1</v>
      </c>
      <c r="BA29" s="14" t="b">
        <f t="shared" si="12"/>
        <v>1</v>
      </c>
      <c r="BB29" s="14" t="b">
        <f t="shared" si="13"/>
        <v>1</v>
      </c>
      <c r="BC29" s="14" t="b">
        <f t="shared" si="14"/>
        <v>1</v>
      </c>
      <c r="BD29" s="14" t="b">
        <f t="shared" si="15"/>
        <v>1</v>
      </c>
    </row>
    <row r="30">
      <c r="A30" s="12" t="s">
        <v>52</v>
      </c>
      <c r="B30" s="12" t="s">
        <v>39</v>
      </c>
      <c r="C30" s="12" t="b">
        <v>1</v>
      </c>
      <c r="D30" s="12" t="b">
        <v>1</v>
      </c>
      <c r="E30" s="13">
        <v>4.15154987253818E-68</v>
      </c>
      <c r="F30" s="12">
        <v>1.45593321079899E-4</v>
      </c>
      <c r="G30" s="12">
        <v>51888.6955865427</v>
      </c>
      <c r="H30" s="12">
        <v>41345.8876354547</v>
      </c>
      <c r="I30" s="12">
        <v>482.90376781927</v>
      </c>
      <c r="J30" s="12">
        <v>343.351175349938</v>
      </c>
      <c r="K30" s="12">
        <v>1660.64042819571</v>
      </c>
      <c r="L30" s="12">
        <v>1121.33405492796</v>
      </c>
      <c r="M30" s="12">
        <v>7803.90878794125</v>
      </c>
      <c r="N30" s="12">
        <v>4946.83333509776</v>
      </c>
      <c r="O30" s="12" t="b">
        <v>1</v>
      </c>
      <c r="P30" s="14" t="b">
        <f t="shared" si="1"/>
        <v>1</v>
      </c>
      <c r="Q30" s="14" t="b">
        <f t="shared" si="2"/>
        <v>1</v>
      </c>
      <c r="R30" s="15" t="b">
        <f t="shared" si="3"/>
        <v>1</v>
      </c>
      <c r="S30" s="15" t="b">
        <f t="shared" si="4"/>
        <v>1</v>
      </c>
      <c r="T30" s="15" t="b">
        <f t="shared" si="5"/>
        <v>1</v>
      </c>
      <c r="U30" s="16" t="b">
        <v>1</v>
      </c>
      <c r="V30" s="16" t="b">
        <v>1</v>
      </c>
      <c r="W30" s="13">
        <v>2.62601148244173E-97</v>
      </c>
      <c r="X30" s="13">
        <v>4.98741260236285E-56</v>
      </c>
      <c r="Y30" s="12">
        <v>3.78924440039087</v>
      </c>
      <c r="Z30" s="12">
        <v>3.51911104874479</v>
      </c>
      <c r="AA30" s="12">
        <v>2.71540725541343</v>
      </c>
      <c r="AB30" s="12">
        <v>2.53460990545305</v>
      </c>
      <c r="AC30" s="12">
        <v>3.30425705332614</v>
      </c>
      <c r="AD30" s="12">
        <v>3.07442521359507</v>
      </c>
      <c r="AE30" s="12">
        <v>4.24552088057458</v>
      </c>
      <c r="AF30" s="12">
        <v>3.89215520501328</v>
      </c>
      <c r="AG30" s="12" t="b">
        <v>1</v>
      </c>
      <c r="AH30" s="15" t="b">
        <f t="shared" si="6"/>
        <v>1</v>
      </c>
      <c r="AI30" s="15" t="b">
        <f t="shared" si="7"/>
        <v>1</v>
      </c>
      <c r="AJ30" s="15" t="b">
        <f t="shared" si="8"/>
        <v>1</v>
      </c>
      <c r="AK30" s="15" t="b">
        <f t="shared" si="9"/>
        <v>1</v>
      </c>
      <c r="AL30" s="15" t="b">
        <f t="shared" si="10"/>
        <v>1</v>
      </c>
      <c r="AM30" s="12" t="b">
        <v>1</v>
      </c>
      <c r="AN30" s="12" t="b">
        <v>1</v>
      </c>
      <c r="AO30" s="13">
        <v>4.15154987253818E-68</v>
      </c>
      <c r="AP30" s="13">
        <v>3.78517998277509E-58</v>
      </c>
      <c r="AQ30" s="12">
        <v>7.74990024898026</v>
      </c>
      <c r="AR30" s="12">
        <v>7.38480506872171</v>
      </c>
      <c r="AS30" s="12">
        <v>6.17981739533253</v>
      </c>
      <c r="AT30" s="12">
        <v>5.83875374417556</v>
      </c>
      <c r="AU30" s="12">
        <v>7.41495860706676</v>
      </c>
      <c r="AV30" s="12">
        <v>7.02227437213561</v>
      </c>
      <c r="AW30" s="12">
        <v>8.96238001381478</v>
      </c>
      <c r="AX30" s="12">
        <v>8.50650291442871</v>
      </c>
      <c r="AY30" s="12" t="b">
        <v>1</v>
      </c>
      <c r="AZ30" s="14" t="b">
        <f t="shared" si="11"/>
        <v>1</v>
      </c>
      <c r="BA30" s="14" t="b">
        <f t="shared" si="12"/>
        <v>1</v>
      </c>
      <c r="BB30" s="14" t="b">
        <f t="shared" si="13"/>
        <v>1</v>
      </c>
      <c r="BC30" s="14" t="b">
        <f t="shared" si="14"/>
        <v>1</v>
      </c>
      <c r="BD30" s="14" t="b">
        <f t="shared" si="15"/>
        <v>1</v>
      </c>
    </row>
    <row r="31">
      <c r="A31" s="12" t="s">
        <v>53</v>
      </c>
      <c r="B31" s="12" t="s">
        <v>39</v>
      </c>
      <c r="C31" s="12" t="b">
        <v>0</v>
      </c>
      <c r="D31" s="12" t="b">
        <v>0</v>
      </c>
      <c r="E31" s="12">
        <v>0.828096034800044</v>
      </c>
      <c r="F31" s="12">
        <v>0.399022473253968</v>
      </c>
      <c r="G31" s="12">
        <v>2086908.08980856</v>
      </c>
      <c r="H31" s="12">
        <v>2197794.7779856</v>
      </c>
      <c r="I31" s="12">
        <v>27908.3870107266</v>
      </c>
      <c r="J31" s="12">
        <v>27568.9320140397</v>
      </c>
      <c r="K31" s="12">
        <v>94909.0592957034</v>
      </c>
      <c r="L31" s="12">
        <v>93361.1918754217</v>
      </c>
      <c r="M31" s="12">
        <v>400785.233828687</v>
      </c>
      <c r="N31" s="12">
        <v>422289.511544975</v>
      </c>
      <c r="O31" s="12" t="b">
        <v>0</v>
      </c>
      <c r="P31" s="14" t="b">
        <f t="shared" si="1"/>
        <v>1</v>
      </c>
      <c r="Q31" s="14" t="b">
        <f t="shared" si="2"/>
        <v>1</v>
      </c>
      <c r="R31" s="15" t="b">
        <f t="shared" si="3"/>
        <v>0</v>
      </c>
      <c r="S31" s="15" t="b">
        <f t="shared" si="4"/>
        <v>0</v>
      </c>
      <c r="T31" s="15" t="b">
        <f t="shared" si="5"/>
        <v>0</v>
      </c>
      <c r="U31" s="17" t="b">
        <v>0</v>
      </c>
      <c r="V31" s="17" t="b">
        <v>0</v>
      </c>
      <c r="W31" s="12">
        <v>0.0987702834658746</v>
      </c>
      <c r="X31" s="12">
        <v>0.051804810142171</v>
      </c>
      <c r="Y31" s="12">
        <v>1.73131470009913</v>
      </c>
      <c r="Z31" s="12">
        <v>1.73617962716212</v>
      </c>
      <c r="AA31" s="12">
        <v>1.59133334851335</v>
      </c>
      <c r="AB31" s="12">
        <v>1.59498740636264</v>
      </c>
      <c r="AC31" s="12">
        <v>1.68679028065726</v>
      </c>
      <c r="AD31" s="12">
        <v>1.68877131428331</v>
      </c>
      <c r="AE31" s="12">
        <v>1.812514731474</v>
      </c>
      <c r="AF31" s="12">
        <v>1.82269730571705</v>
      </c>
      <c r="AG31" s="12" t="b">
        <v>0</v>
      </c>
      <c r="AH31" s="15" t="b">
        <f t="shared" si="6"/>
        <v>0</v>
      </c>
      <c r="AI31" s="15" t="b">
        <f t="shared" si="7"/>
        <v>0</v>
      </c>
      <c r="AJ31" s="15" t="b">
        <f t="shared" si="8"/>
        <v>0</v>
      </c>
      <c r="AK31" s="15" t="b">
        <f t="shared" si="9"/>
        <v>0</v>
      </c>
      <c r="AL31" s="15" t="b">
        <f t="shared" si="10"/>
        <v>0</v>
      </c>
      <c r="AM31" s="12" t="b">
        <v>0</v>
      </c>
      <c r="AN31" s="12" t="b">
        <v>0</v>
      </c>
      <c r="AO31" s="12">
        <v>0.828096034800044</v>
      </c>
      <c r="AP31" s="12">
        <v>0.537308172675673</v>
      </c>
      <c r="AQ31" s="12">
        <v>11.7248084159974</v>
      </c>
      <c r="AR31" s="12">
        <v>11.7402956050512</v>
      </c>
      <c r="AS31" s="12">
        <v>10.2366825285412</v>
      </c>
      <c r="AT31" s="12">
        <v>10.2244447650331</v>
      </c>
      <c r="AU31" s="12">
        <v>11.4606744264301</v>
      </c>
      <c r="AV31" s="12">
        <v>11.4442310333251</v>
      </c>
      <c r="AW31" s="12">
        <v>12.9011809757777</v>
      </c>
      <c r="AX31" s="12">
        <v>12.9534463500976</v>
      </c>
      <c r="AY31" s="12" t="b">
        <v>0</v>
      </c>
      <c r="AZ31" s="14" t="b">
        <f t="shared" si="11"/>
        <v>1</v>
      </c>
      <c r="BA31" s="14" t="b">
        <f t="shared" si="12"/>
        <v>1</v>
      </c>
      <c r="BB31" s="14" t="b">
        <f t="shared" si="13"/>
        <v>0</v>
      </c>
      <c r="BC31" s="14" t="b">
        <f t="shared" si="14"/>
        <v>0</v>
      </c>
      <c r="BD31" s="14" t="b">
        <f t="shared" si="15"/>
        <v>0</v>
      </c>
    </row>
    <row r="32">
      <c r="A32" s="18" t="s">
        <v>54</v>
      </c>
      <c r="B32" s="18" t="s">
        <v>39</v>
      </c>
      <c r="C32" s="18" t="b">
        <v>0</v>
      </c>
      <c r="D32" s="18" t="b">
        <v>0</v>
      </c>
      <c r="E32" s="18">
        <v>0.100264928468064</v>
      </c>
      <c r="F32" s="18">
        <v>0.173622592146332</v>
      </c>
      <c r="G32" s="18">
        <v>5.37222472675412E7</v>
      </c>
      <c r="H32" s="18">
        <v>5.90131119631013E7</v>
      </c>
      <c r="I32" s="18">
        <v>374025.362098523</v>
      </c>
      <c r="J32" s="18">
        <v>375163.223617221</v>
      </c>
      <c r="K32" s="18">
        <v>1658414.50142653</v>
      </c>
      <c r="L32" s="18">
        <v>1687605.49252998</v>
      </c>
      <c r="M32" s="18">
        <v>8441280.45226773</v>
      </c>
      <c r="N32" s="18">
        <v>9248377.01255248</v>
      </c>
      <c r="O32" s="18" t="b">
        <v>0</v>
      </c>
      <c r="P32" s="19" t="b">
        <f t="shared" si="1"/>
        <v>0</v>
      </c>
      <c r="Q32" s="19" t="b">
        <f t="shared" si="2"/>
        <v>0</v>
      </c>
      <c r="R32" s="20" t="b">
        <f t="shared" si="3"/>
        <v>0</v>
      </c>
      <c r="S32" s="20" t="b">
        <f t="shared" si="4"/>
        <v>0</v>
      </c>
      <c r="T32" s="20" t="b">
        <f t="shared" si="5"/>
        <v>0</v>
      </c>
      <c r="U32" s="21" t="b">
        <v>0</v>
      </c>
      <c r="V32" s="21" t="b">
        <v>0</v>
      </c>
      <c r="W32" s="18">
        <v>0.60968800003538</v>
      </c>
      <c r="X32" s="18">
        <v>0.223878819244879</v>
      </c>
      <c r="Y32" s="18">
        <v>2.19125532088981</v>
      </c>
      <c r="Z32" s="18">
        <v>2.19578876083606</v>
      </c>
      <c r="AA32" s="18">
        <v>1.97816976161789</v>
      </c>
      <c r="AB32" s="18">
        <v>1.97570861474812</v>
      </c>
      <c r="AC32" s="18">
        <v>2.13998860494891</v>
      </c>
      <c r="AD32" s="18">
        <v>2.13436776480444</v>
      </c>
      <c r="AE32" s="18">
        <v>2.33490927317309</v>
      </c>
      <c r="AF32" s="18">
        <v>2.33889321088919</v>
      </c>
      <c r="AG32" s="18" t="b">
        <v>0</v>
      </c>
      <c r="AH32" s="20" t="b">
        <f t="shared" si="6"/>
        <v>1</v>
      </c>
      <c r="AI32" s="20" t="b">
        <f t="shared" si="7"/>
        <v>1</v>
      </c>
      <c r="AJ32" s="20" t="b">
        <f t="shared" si="8"/>
        <v>0</v>
      </c>
      <c r="AK32" s="20" t="b">
        <f t="shared" si="9"/>
        <v>0</v>
      </c>
      <c r="AL32" s="20" t="b">
        <f t="shared" si="10"/>
        <v>0</v>
      </c>
      <c r="AM32" s="18" t="b">
        <v>0</v>
      </c>
      <c r="AN32" s="18" t="b">
        <v>1</v>
      </c>
      <c r="AO32" s="18">
        <v>0.100264928468064</v>
      </c>
      <c r="AP32" s="18">
        <v>0.0352061247746465</v>
      </c>
      <c r="AQ32" s="18">
        <v>14.5035437665115</v>
      </c>
      <c r="AR32" s="18">
        <v>14.5628666645604</v>
      </c>
      <c r="AS32" s="18">
        <v>12.8320788871951</v>
      </c>
      <c r="AT32" s="18">
        <v>12.8351163173067</v>
      </c>
      <c r="AU32" s="18">
        <v>14.3213725842927</v>
      </c>
      <c r="AV32" s="18">
        <v>14.3388211850766</v>
      </c>
      <c r="AW32" s="18">
        <v>15.9486445674189</v>
      </c>
      <c r="AX32" s="18">
        <v>16.0399586359659</v>
      </c>
      <c r="AY32" s="18" t="b">
        <v>0</v>
      </c>
      <c r="AZ32" s="19" t="b">
        <f t="shared" si="11"/>
        <v>0</v>
      </c>
      <c r="BA32" s="19" t="b">
        <f t="shared" si="12"/>
        <v>0</v>
      </c>
      <c r="BB32" s="19" t="b">
        <f t="shared" si="13"/>
        <v>0</v>
      </c>
      <c r="BC32" s="19" t="b">
        <f t="shared" si="14"/>
        <v>0</v>
      </c>
      <c r="BD32" s="19" t="b">
        <f t="shared" si="15"/>
        <v>0</v>
      </c>
    </row>
    <row r="33">
      <c r="U33" s="7"/>
      <c r="V33" s="7"/>
    </row>
    <row r="34">
      <c r="U34" s="7"/>
      <c r="V34" s="7"/>
    </row>
    <row r="35">
      <c r="U35" s="7"/>
      <c r="V35" s="7"/>
    </row>
  </sheetData>
  <autoFilter ref="$A$2:$BD$32"/>
  <mergeCells count="3">
    <mergeCell ref="C1:T1"/>
    <mergeCell ref="U1:AL1"/>
    <mergeCell ref="AM1:BD1"/>
  </mergeCells>
  <conditionalFormatting sqref="O3:V32 AY3:BD32 AG3:AN32 C3:D32">
    <cfRule type="cellIs" dxfId="0" priority="1" operator="equal">
      <formula>"TRUE"</formula>
    </cfRule>
  </conditionalFormatting>
  <conditionalFormatting sqref="O3:V32 AY3:BD32 AG3:AN32 C3:D32">
    <cfRule type="cellIs" dxfId="1" priority="2" operator="equal">
      <formula>"FALSE"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/>
      <c r="B1" s="2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23" t="s">
        <v>1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23" t="s">
        <v>55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5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5"/>
    </row>
    <row r="2">
      <c r="A2" s="26" t="s">
        <v>24</v>
      </c>
      <c r="B2" s="26" t="s">
        <v>56</v>
      </c>
      <c r="C2" s="26" t="s">
        <v>57</v>
      </c>
      <c r="D2" s="26" t="s">
        <v>58</v>
      </c>
      <c r="E2" s="26" t="s">
        <v>59</v>
      </c>
      <c r="F2" s="26" t="s">
        <v>9</v>
      </c>
      <c r="G2" s="26" t="s">
        <v>10</v>
      </c>
      <c r="H2" s="26" t="s">
        <v>11</v>
      </c>
      <c r="I2" s="26" t="s">
        <v>12</v>
      </c>
      <c r="J2" s="26" t="s">
        <v>13</v>
      </c>
      <c r="K2" s="26" t="s">
        <v>14</v>
      </c>
      <c r="L2" s="26" t="s">
        <v>15</v>
      </c>
      <c r="M2" s="26" t="s">
        <v>16</v>
      </c>
      <c r="N2" s="11" t="s">
        <v>17</v>
      </c>
      <c r="O2" s="11" t="s">
        <v>18</v>
      </c>
      <c r="P2" s="11" t="s">
        <v>19</v>
      </c>
      <c r="Q2" s="11" t="s">
        <v>20</v>
      </c>
      <c r="R2" s="11" t="s">
        <v>21</v>
      </c>
      <c r="S2" s="11" t="s">
        <v>22</v>
      </c>
      <c r="T2" s="26" t="s">
        <v>56</v>
      </c>
      <c r="U2" s="26" t="s">
        <v>57</v>
      </c>
      <c r="V2" s="26" t="s">
        <v>58</v>
      </c>
      <c r="W2" s="26" t="s">
        <v>59</v>
      </c>
      <c r="X2" s="26" t="s">
        <v>9</v>
      </c>
      <c r="Y2" s="26" t="s">
        <v>10</v>
      </c>
      <c r="Z2" s="26" t="s">
        <v>11</v>
      </c>
      <c r="AA2" s="26" t="s">
        <v>12</v>
      </c>
      <c r="AB2" s="26" t="s">
        <v>13</v>
      </c>
      <c r="AC2" s="26" t="s">
        <v>14</v>
      </c>
      <c r="AD2" s="26" t="s">
        <v>15</v>
      </c>
      <c r="AE2" s="26" t="s">
        <v>16</v>
      </c>
      <c r="AF2" s="11" t="s">
        <v>17</v>
      </c>
      <c r="AG2" s="11" t="s">
        <v>18</v>
      </c>
      <c r="AH2" s="11" t="s">
        <v>19</v>
      </c>
      <c r="AI2" s="11" t="s">
        <v>20</v>
      </c>
      <c r="AJ2" s="11" t="s">
        <v>21</v>
      </c>
      <c r="AK2" s="11" t="s">
        <v>22</v>
      </c>
      <c r="AL2" s="26" t="s">
        <v>56</v>
      </c>
      <c r="AM2" s="26" t="s">
        <v>57</v>
      </c>
      <c r="AN2" s="26" t="s">
        <v>58</v>
      </c>
      <c r="AO2" s="26" t="s">
        <v>59</v>
      </c>
      <c r="AP2" s="26" t="s">
        <v>9</v>
      </c>
      <c r="AQ2" s="26" t="s">
        <v>10</v>
      </c>
      <c r="AR2" s="26" t="s">
        <v>11</v>
      </c>
      <c r="AS2" s="26" t="s">
        <v>12</v>
      </c>
      <c r="AT2" s="26" t="s">
        <v>13</v>
      </c>
      <c r="AU2" s="26" t="s">
        <v>14</v>
      </c>
      <c r="AV2" s="26" t="s">
        <v>15</v>
      </c>
      <c r="AW2" s="26" t="s">
        <v>16</v>
      </c>
      <c r="AX2" s="11" t="s">
        <v>17</v>
      </c>
      <c r="AY2" s="11" t="s">
        <v>18</v>
      </c>
      <c r="AZ2" s="11" t="s">
        <v>19</v>
      </c>
      <c r="BA2" s="11" t="s">
        <v>20</v>
      </c>
      <c r="BB2" s="11" t="s">
        <v>21</v>
      </c>
      <c r="BC2" s="11" t="s">
        <v>22</v>
      </c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</row>
    <row r="3">
      <c r="A3" s="22" t="s">
        <v>39</v>
      </c>
      <c r="B3" s="28" t="b">
        <v>1</v>
      </c>
      <c r="C3" s="28" t="b">
        <v>1</v>
      </c>
      <c r="D3" s="29">
        <v>0.0</v>
      </c>
      <c r="E3" s="30">
        <v>3.27652512508842E-54</v>
      </c>
      <c r="F3" s="29">
        <v>1.85773346064527E7</v>
      </c>
      <c r="G3" s="29">
        <v>1.41233309353311E7</v>
      </c>
      <c r="H3" s="29">
        <v>8254.37494228058</v>
      </c>
      <c r="I3" s="29">
        <v>1974.47293014604</v>
      </c>
      <c r="J3" s="29">
        <v>88041.3874128224</v>
      </c>
      <c r="K3" s="29">
        <v>27311.513317356</v>
      </c>
      <c r="L3" s="29">
        <v>991960.375766303</v>
      </c>
      <c r="M3" s="29">
        <v>417625.90544336</v>
      </c>
      <c r="N3" s="28" t="b">
        <v>1</v>
      </c>
      <c r="O3" s="14" t="b">
        <f t="shared" ref="O3:O4" si="1">IF(I3&lt;H3, TRUE, FALSE)</f>
        <v>1</v>
      </c>
      <c r="P3" s="14" t="b">
        <f t="shared" ref="P3:P4" si="2">IF(K3&lt;J3, TRUE, FALSE)</f>
        <v>1</v>
      </c>
      <c r="Q3" s="14" t="b">
        <f t="shared" ref="Q3:Q4" si="3">IF(M3&lt;L3, TRUE, FALSE)</f>
        <v>1</v>
      </c>
      <c r="R3" s="14" t="b">
        <f t="shared" ref="R3:R4" si="4">IF(COUNTIF(O3:Q3,TRUE)=3, TRUE, FALSE)</f>
        <v>1</v>
      </c>
      <c r="S3" s="14" t="b">
        <f t="shared" ref="S3:S4" si="5">IF(COUNTIF(N3:Q3,TRUE)=4, TRUE, FALSE)</f>
        <v>1</v>
      </c>
      <c r="T3" s="28" t="b">
        <v>1</v>
      </c>
      <c r="U3" s="28" t="b">
        <v>1</v>
      </c>
      <c r="V3" s="29">
        <v>0.0</v>
      </c>
      <c r="W3" s="30">
        <v>4.93486113146995E-78</v>
      </c>
      <c r="X3" s="29">
        <v>3.03488184694483</v>
      </c>
      <c r="Y3" s="29">
        <v>3.11634604555606</v>
      </c>
      <c r="Z3" s="29">
        <v>1.94979922836187</v>
      </c>
      <c r="AA3" s="29">
        <v>2.04993671606889</v>
      </c>
      <c r="AB3" s="29">
        <v>2.42079947974054</v>
      </c>
      <c r="AC3" s="29">
        <v>2.6118947740368</v>
      </c>
      <c r="AD3" s="29">
        <v>3.62825323788489</v>
      </c>
      <c r="AE3" s="29">
        <v>3.66035734780595</v>
      </c>
      <c r="AF3" s="28" t="b">
        <v>0</v>
      </c>
      <c r="AG3" s="14" t="b">
        <f t="shared" ref="AG3:AG4" si="6">IF(AA3&lt;Z3, TRUE, FALSE)</f>
        <v>0</v>
      </c>
      <c r="AH3" s="14" t="b">
        <f t="shared" ref="AH3:AH4" si="7">IF(AC3&lt;AB3, TRUE, FALSE)</f>
        <v>0</v>
      </c>
      <c r="AI3" s="14" t="b">
        <f t="shared" ref="AI3:AI4" si="8">IF(AE3&lt;AD3, TRUE, FALSE)</f>
        <v>0</v>
      </c>
      <c r="AJ3" s="14" t="b">
        <f t="shared" ref="AJ3:AJ4" si="9">IF(COUNTIF(AG3:AI3,TRUE)=3, TRUE, FALSE)</f>
        <v>0</v>
      </c>
      <c r="AK3" s="14" t="b">
        <f t="shared" ref="AK3:AK4" si="10">IF(COUNTIF(AF3:AI3,TRUE)=4, TRUE, FALSE)</f>
        <v>0</v>
      </c>
      <c r="AL3" s="28" t="b">
        <v>1</v>
      </c>
      <c r="AM3" s="28" t="b">
        <v>1</v>
      </c>
      <c r="AN3" s="29">
        <v>0.0</v>
      </c>
      <c r="AO3" s="29">
        <v>0.0</v>
      </c>
      <c r="AP3" s="29">
        <v>11.5449433895405</v>
      </c>
      <c r="AQ3" s="29">
        <v>10.5147807893333</v>
      </c>
      <c r="AR3" s="29">
        <v>9.01849863480548</v>
      </c>
      <c r="AS3" s="29">
        <v>7.58805676973783</v>
      </c>
      <c r="AT3" s="29">
        <v>11.3855622944078</v>
      </c>
      <c r="AU3" s="29">
        <v>10.2150636254287</v>
      </c>
      <c r="AV3" s="29">
        <v>13.8074384416852</v>
      </c>
      <c r="AW3" s="29">
        <v>12.9423413473462</v>
      </c>
      <c r="AX3" s="28" t="b">
        <v>1</v>
      </c>
      <c r="AY3" s="14" t="b">
        <f t="shared" ref="AY3:AY4" si="11">IF(AS3&lt;AR3, TRUE, FALSE)</f>
        <v>1</v>
      </c>
      <c r="AZ3" s="14" t="b">
        <f t="shared" ref="AZ3:AZ4" si="12">IF(AU3&lt;AT3, TRUE, FALSE)</f>
        <v>1</v>
      </c>
      <c r="BA3" s="14" t="b">
        <f t="shared" ref="BA3:BA4" si="13">IF(AW3&lt;AV3, TRUE, FALSE)</f>
        <v>1</v>
      </c>
      <c r="BB3" s="14" t="b">
        <f t="shared" ref="BB3:BB4" si="14">IF(COUNTIF(AY3:BA3,TRUE)=3, TRUE, FALSE)</f>
        <v>1</v>
      </c>
      <c r="BC3" s="14" t="b">
        <f t="shared" ref="BC3:BC4" si="15">IF(COUNTIF(AX3:BA3,TRUE)=4, TRUE, FALSE)</f>
        <v>1</v>
      </c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>
      <c r="A4" s="22" t="s">
        <v>24</v>
      </c>
      <c r="B4" s="28" t="b">
        <v>1</v>
      </c>
      <c r="C4" s="28" t="b">
        <v>1</v>
      </c>
      <c r="D4" s="29">
        <v>0.0</v>
      </c>
      <c r="E4" s="30">
        <v>8.05790757865762E-179</v>
      </c>
      <c r="F4" s="29">
        <v>5731.14458078305</v>
      </c>
      <c r="G4" s="29">
        <v>3656.79964745459</v>
      </c>
      <c r="H4" s="29">
        <v>87.8743493304674</v>
      </c>
      <c r="I4" s="29">
        <v>58.8566266086854</v>
      </c>
      <c r="J4" s="29">
        <v>256.135857356224</v>
      </c>
      <c r="K4" s="29">
        <v>157.037574183955</v>
      </c>
      <c r="L4" s="29">
        <v>1049.82126727364</v>
      </c>
      <c r="M4" s="29">
        <v>569.56452286132</v>
      </c>
      <c r="N4" s="28" t="b">
        <v>1</v>
      </c>
      <c r="O4" s="14" t="b">
        <f t="shared" si="1"/>
        <v>1</v>
      </c>
      <c r="P4" s="14" t="b">
        <f t="shared" si="2"/>
        <v>1</v>
      </c>
      <c r="Q4" s="14" t="b">
        <f t="shared" si="3"/>
        <v>1</v>
      </c>
      <c r="R4" s="14" t="b">
        <f t="shared" si="4"/>
        <v>1</v>
      </c>
      <c r="S4" s="14" t="b">
        <f t="shared" si="5"/>
        <v>1</v>
      </c>
      <c r="T4" s="28" t="b">
        <v>1</v>
      </c>
      <c r="U4" s="28" t="b">
        <v>1</v>
      </c>
      <c r="V4" s="30">
        <v>1.25787004015158E-245</v>
      </c>
      <c r="W4" s="29">
        <v>0.0</v>
      </c>
      <c r="X4" s="29">
        <v>2.3108531942411</v>
      </c>
      <c r="Y4" s="29">
        <v>2.22085608911647</v>
      </c>
      <c r="Z4" s="29">
        <v>1.75988500071583</v>
      </c>
      <c r="AA4" s="29">
        <v>1.74864595511083</v>
      </c>
      <c r="AB4" s="29">
        <v>2.09338844021822</v>
      </c>
      <c r="AC4" s="29">
        <v>2.02988940777733</v>
      </c>
      <c r="AD4" s="29">
        <v>2.57153600625722</v>
      </c>
      <c r="AE4" s="29">
        <v>2.44043434885381</v>
      </c>
      <c r="AF4" s="28" t="b">
        <v>1</v>
      </c>
      <c r="AG4" s="14" t="b">
        <f t="shared" si="6"/>
        <v>1</v>
      </c>
      <c r="AH4" s="14" t="b">
        <f t="shared" si="7"/>
        <v>1</v>
      </c>
      <c r="AI4" s="14" t="b">
        <f t="shared" si="8"/>
        <v>1</v>
      </c>
      <c r="AJ4" s="14" t="b">
        <f t="shared" si="9"/>
        <v>1</v>
      </c>
      <c r="AK4" s="14" t="b">
        <f t="shared" si="10"/>
        <v>1</v>
      </c>
      <c r="AL4" s="28" t="b">
        <v>1</v>
      </c>
      <c r="AM4" s="28" t="b">
        <v>1</v>
      </c>
      <c r="AN4" s="29">
        <v>0.0</v>
      </c>
      <c r="AO4" s="29">
        <v>0.0</v>
      </c>
      <c r="AP4" s="29">
        <v>5.90760956479259</v>
      </c>
      <c r="AQ4" s="29">
        <v>5.41418017386118</v>
      </c>
      <c r="AR4" s="29">
        <v>4.47590794543724</v>
      </c>
      <c r="AS4" s="29">
        <v>4.07510442901075</v>
      </c>
      <c r="AT4" s="29">
        <v>5.54570799650969</v>
      </c>
      <c r="AU4" s="29">
        <v>5.05648510272686</v>
      </c>
      <c r="AV4" s="29">
        <v>6.95637520701296</v>
      </c>
      <c r="AW4" s="29">
        <v>6.34487207385077</v>
      </c>
      <c r="AX4" s="28" t="b">
        <v>1</v>
      </c>
      <c r="AY4" s="14" t="b">
        <f t="shared" si="11"/>
        <v>1</v>
      </c>
      <c r="AZ4" s="14" t="b">
        <f t="shared" si="12"/>
        <v>1</v>
      </c>
      <c r="BA4" s="14" t="b">
        <f t="shared" si="13"/>
        <v>1</v>
      </c>
      <c r="BB4" s="14" t="b">
        <f t="shared" si="14"/>
        <v>1</v>
      </c>
      <c r="BC4" s="14" t="b">
        <f t="shared" si="15"/>
        <v>1</v>
      </c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</sheetData>
  <mergeCells count="3">
    <mergeCell ref="B1:S1"/>
    <mergeCell ref="T1:AK1"/>
    <mergeCell ref="AL1:BC1"/>
  </mergeCells>
  <conditionalFormatting sqref="B3:C4 N3:U4 AF3:AM4 AX3:BC4">
    <cfRule type="cellIs" dxfId="0" priority="1" operator="equal">
      <formula>"TRUE"</formula>
    </cfRule>
  </conditionalFormatting>
  <conditionalFormatting sqref="B3:C4 N3:U4 AF3:AM4 AX3:BC4">
    <cfRule type="cellIs" dxfId="1" priority="2" operator="equal">
      <formula>"FALSE"</formula>
    </cfRule>
  </conditionalFormatting>
  <drawing r:id="rId1"/>
</worksheet>
</file>