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OneDrive\GitHub\Labs\Physics_Labs\6_sem\Lab6113\"/>
    </mc:Choice>
  </mc:AlternateContent>
  <xr:revisionPtr revIDLastSave="68" documentId="8_{86788426-1DDC-42D8-AF9E-C494EA59F18D}" xr6:coauthVersionLast="41" xr6:coauthVersionMax="41" xr10:uidLastSave="{2B833EAB-AE86-4E41-8449-DC0F5179A1D2}"/>
  <bookViews>
    <workbookView xWindow="-98" yWindow="-98" windowWidth="24496" windowHeight="15796" xr2:uid="{7252E551-196D-44BB-963B-128F2837398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C11" i="1"/>
  <c r="D11" i="1" s="1"/>
  <c r="C12" i="1"/>
  <c r="D12" i="1"/>
  <c r="C13" i="1"/>
  <c r="D13" i="1" s="1"/>
  <c r="C10" i="1"/>
  <c r="D10" i="1" s="1"/>
  <c r="D4" i="1"/>
  <c r="D5" i="1"/>
  <c r="D6" i="1"/>
  <c r="D7" i="1"/>
  <c r="D8" i="1"/>
  <c r="D9" i="1"/>
  <c r="D3" i="1"/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<sst xmlns="http://schemas.openxmlformats.org/spreadsheetml/2006/main" count="7" uniqueCount="7">
  <si>
    <t>Комнатная T</t>
  </si>
  <si>
    <t>Сопротивление, Ом</t>
  </si>
  <si>
    <t>Термопарная разность, мВ</t>
  </si>
  <si>
    <t>Температура, К</t>
  </si>
  <si>
    <t>Градусов Цельсия</t>
  </si>
  <si>
    <t>1/T 1/К</t>
  </si>
  <si>
    <t>ln(Resist)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</si>
</sst>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Лист1!$E$3:$E$13</c:f>
              <c:numCache>
                <c:formatCode>General</c:formatCode>
                <c:ptCount val="11"/>
                <c:pt idx="0">
                  <c:v>8.5171931914162382</c:v>
                </c:pt>
                <c:pt idx="1">
                  <c:v>8.2268408904085781</c:v>
                </c:pt>
                <c:pt idx="2">
                  <c:v>7.9515593311552522</c:v>
                </c:pt>
                <c:pt idx="3">
                  <c:v>7.6058900010531216</c:v>
                </c:pt>
                <c:pt idx="4">
                  <c:v>7.4730690880321973</c:v>
                </c:pt>
                <c:pt idx="5">
                  <c:v>7.2298387781512501</c:v>
                </c:pt>
                <c:pt idx="6">
                  <c:v>7.0030654587864616</c:v>
                </c:pt>
                <c:pt idx="7">
                  <c:v>6.8875525716646173</c:v>
                </c:pt>
                <c:pt idx="8">
                  <c:v>6.7569323892475532</c:v>
                </c:pt>
                <c:pt idx="9">
                  <c:v>6.6066501861982152</c:v>
                </c:pt>
                <c:pt idx="10">
                  <c:v>6.4922398350204711</c:v>
                </c:pt>
              </c:numCache>
            </c:numRef>
          </c:xVal>
          <c:yVal>
            <c:numRef>
              <c:f>Лист1!$D$3:$D$13</c:f>
              <c:numCache>
                <c:formatCode>General</c:formatCode>
                <c:ptCount val="11"/>
                <c:pt idx="0">
                  <c:v>3.3772374197906115E-3</c:v>
                </c:pt>
                <c:pt idx="1">
                  <c:v>3.2951100566758935E-3</c:v>
                </c:pt>
                <c:pt idx="2">
                  <c:v>3.2339434706681329E-3</c:v>
                </c:pt>
                <c:pt idx="3">
                  <c:v>3.1708786504740464E-3</c:v>
                </c:pt>
                <c:pt idx="4">
                  <c:v>3.1261723146179818E-3</c:v>
                </c:pt>
                <c:pt idx="5">
                  <c:v>3.0788177339901484E-3</c:v>
                </c:pt>
                <c:pt idx="6">
                  <c:v>3.0291097446460487E-3</c:v>
                </c:pt>
                <c:pt idx="7">
                  <c:v>2.9846291598268921E-3</c:v>
                </c:pt>
                <c:pt idx="8">
                  <c:v>2.9378929431811505E-3</c:v>
                </c:pt>
                <c:pt idx="9">
                  <c:v>2.8891713856465965E-3</c:v>
                </c:pt>
                <c:pt idx="10">
                  <c:v>2.8553480669293589E-3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A-4FF4-96AB-C97D9121D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75232"/>
        <c:axId val="511063840"/>
      </c:scatterChart>
      <c:valAx>
        <c:axId val="50707523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063840"/>
        <c:crosses val="autoZero"/>
        <c:crossBetween val="midCat"/>
      </c:valAx>
      <c:valAx>
        <c:axId val="5110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0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176213</xdr:colOff>
      <xdr:row>1</xdr:row>
      <xdr:rowOff>16669</xdr:rowOff>
    </xdr:from>
    <xdr:to>
      <xdr:col>12</xdr:col>
      <xdr:colOff>214313</xdr:colOff>
      <xdr:row>16</xdr:row>
      <xdr:rowOff>45244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D3B743-6AA0-41D7-9A1E-617119313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8D55-A9FE-48B4-8B20-0793F5AA2436}">
  <dimension ref="A1:E13"/>
  <sheetViews>
    <sheetView tabSelected="1" zoomScaleNormal="100" workbookViewId="0">
      <selection activeCell="I28" sqref="I28"/>
    </sheetView>
  </sheetViews>
  <sheetFormatPr defaultRowHeight="14.25" x14ac:dyDescent="0.45"/>
  <cols>
    <col min="1" max="1" width="22.6640625" customWidth="1"/>
    <col min="2" max="2" width="16.86328125" customWidth="1"/>
    <col min="3" max="3" width="14.86328125" customWidth="1"/>
  </cols>
  <sheetData>
    <row r="1" spans="1:5" ht="14.65" thickBot="1" x14ac:dyDescent="0.5">
      <c r="A1" t="s">
        <v>0</v>
      </c>
      <c r="B1">
        <v>25</v>
      </c>
      <c r="C1" t="s">
        <v>4</v>
      </c>
    </row>
    <row r="2" spans="1:5" ht="14.65" thickBot="1" x14ac:dyDescent="0.5">
      <c r="A2" s="10" t="s">
        <v>2</v>
      </c>
      <c r="B2" s="11" t="s">
        <v>1</v>
      </c>
      <c r="C2" s="11" t="s">
        <v>3</v>
      </c>
      <c r="D2" s="12" t="s">
        <v>5</v>
      </c>
      <c r="E2" s="10" t="s">
        <v>6</v>
      </c>
    </row>
    <row r="3" spans="1:5" x14ac:dyDescent="0.45">
      <c r="A3" s="8">
        <v>-0.05</v>
      </c>
      <c r="B3" s="9">
        <v>5000</v>
      </c>
      <c r="C3">
        <f>273.15+$B$1+A3*41</f>
        <v>296.09999999999997</v>
      </c>
      <c r="D3" s="3">
        <f>1/C3</f>
        <v>3.3772374197906115E-3</v>
      </c>
      <c r="E3" s="13">
        <f>LN(B3)</f>
        <v>8.5171931914162382</v>
      </c>
    </row>
    <row r="4" spans="1:5" x14ac:dyDescent="0.45">
      <c r="A4" s="2">
        <v>0.13</v>
      </c>
      <c r="B4" s="1">
        <v>3740</v>
      </c>
      <c r="C4">
        <f t="shared" ref="C4:C10" si="0">273.15+$B$1+A4*41</f>
        <v>303.47999999999996</v>
      </c>
      <c r="D4" s="3">
        <f>1/C4</f>
        <v>3.2951100566758935E-3</v>
      </c>
      <c r="E4" s="13">
        <f>LN(B4)</f>
        <v>8.2268408904085781</v>
      </c>
    </row>
    <row r="5" spans="1:5" x14ac:dyDescent="0.45">
      <c r="A5" s="2">
        <v>0.27</v>
      </c>
      <c r="B5" s="1">
        <v>2840</v>
      </c>
      <c r="C5">
        <f t="shared" si="0"/>
        <v>309.21999999999997</v>
      </c>
      <c r="D5" s="3">
        <f>1/C5</f>
        <v>3.2339434706681329E-3</v>
      </c>
      <c r="E5" s="13">
        <f>LN(B5)</f>
        <v>7.9515593311552522</v>
      </c>
    </row>
    <row r="6" spans="1:5" x14ac:dyDescent="0.45">
      <c r="A6" s="2">
        <v>0.42</v>
      </c>
      <c r="B6" s="1">
        <v>2010</v>
      </c>
      <c r="C6">
        <f t="shared" si="0"/>
        <v>315.37</v>
      </c>
      <c r="D6" s="3">
        <f>1/C6</f>
        <v>3.1708786504740464E-3</v>
      </c>
      <c r="E6" s="13">
        <f>LN(B6)</f>
        <v>7.6058900010531216</v>
      </c>
    </row>
    <row r="7" spans="1:5" x14ac:dyDescent="0.45">
      <c r="A7" s="2">
        <v>0.53</v>
      </c>
      <c r="B7" s="1">
        <v>1760</v>
      </c>
      <c r="C7">
        <f t="shared" si="0"/>
        <v>319.88</v>
      </c>
      <c r="D7" s="3">
        <f>1/C7</f>
        <v>3.1261723146179818E-3</v>
      </c>
      <c r="E7" s="13">
        <f>LN(B7)</f>
        <v>7.4730690880321973</v>
      </c>
    </row>
    <row r="8" spans="1:5" x14ac:dyDescent="0.45">
      <c r="A8" s="2">
        <v>0.65</v>
      </c>
      <c r="B8" s="1">
        <v>1380</v>
      </c>
      <c r="C8">
        <f t="shared" si="0"/>
        <v>324.79999999999995</v>
      </c>
      <c r="D8" s="3">
        <f>1/C8</f>
        <v>3.0788177339901484E-3</v>
      </c>
      <c r="E8" s="13">
        <f>LN(B8)</f>
        <v>7.2298387781512501</v>
      </c>
    </row>
    <row r="9" spans="1:5" x14ac:dyDescent="0.45">
      <c r="A9" s="2">
        <v>0.78</v>
      </c>
      <c r="B9" s="1">
        <v>1100</v>
      </c>
      <c r="C9">
        <f t="shared" si="0"/>
        <v>330.13</v>
      </c>
      <c r="D9" s="3">
        <f>1/C9</f>
        <v>3.0291097446460487E-3</v>
      </c>
      <c r="E9" s="13">
        <f>LN(B9)</f>
        <v>7.0030654587864616</v>
      </c>
    </row>
    <row r="10" spans="1:5" x14ac:dyDescent="0.45">
      <c r="A10" s="2">
        <v>0.9</v>
      </c>
      <c r="B10" s="1">
        <v>980</v>
      </c>
      <c r="C10">
        <f t="shared" si="0"/>
        <v>335.04999999999995</v>
      </c>
      <c r="D10" s="3">
        <f>1/C10</f>
        <v>2.9846291598268921E-3</v>
      </c>
      <c r="E10" s="13">
        <f>LN(B10)</f>
        <v>6.8875525716646173</v>
      </c>
    </row>
    <row r="11" spans="1:5" x14ac:dyDescent="0.45">
      <c r="A11" s="2">
        <v>1.03</v>
      </c>
      <c r="B11" s="1">
        <v>860</v>
      </c>
      <c r="C11">
        <f t="shared" ref="C11:C13" si="1">273.15+$B$1+A11*41</f>
        <v>340.38</v>
      </c>
      <c r="D11" s="3">
        <f>1/C11</f>
        <v>2.9378929431811505E-3</v>
      </c>
      <c r="E11" s="13">
        <f>LN(B11)</f>
        <v>6.7569323892475532</v>
      </c>
    </row>
    <row r="12" spans="1:5" x14ac:dyDescent="0.45">
      <c r="A12" s="2">
        <v>1.17</v>
      </c>
      <c r="B12" s="1">
        <v>740</v>
      </c>
      <c r="C12">
        <f t="shared" si="1"/>
        <v>346.12</v>
      </c>
      <c r="D12" s="3">
        <f>1/C12</f>
        <v>2.8891713856465965E-3</v>
      </c>
      <c r="E12" s="13">
        <f>LN(B12)</f>
        <v>6.6066501861982152</v>
      </c>
    </row>
    <row r="13" spans="1:5" ht="14.65" thickBot="1" x14ac:dyDescent="0.5">
      <c r="A13" s="4">
        <v>1.27</v>
      </c>
      <c r="B13" s="5">
        <v>660</v>
      </c>
      <c r="C13" s="6">
        <f t="shared" si="1"/>
        <v>350.21999999999997</v>
      </c>
      <c r="D13" s="7">
        <f>1/C13</f>
        <v>2.8553480669293589E-3</v>
      </c>
      <c r="E13" s="14">
        <f>LN(B13)</f>
        <v>6.4922398350204711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2019-03-01T11:33:05Z</dcterms:created>
  <dcterms:modified xsi:type="dcterms:W3CDTF">2019-03-15T13:30:36Z</dcterms:modified>
</cp:coreProperties>
</file>