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filterPrivacy="1"/>
  <xr:revisionPtr revIDLastSave="30" documentId="13_ncr:1_{95444A15-7643-4DDD-A8F3-1AAA06FD6C93}" xr6:coauthVersionLast="40" xr6:coauthVersionMax="40" xr10:uidLastSave="{88E7670A-923B-4E65-9ED5-61BC51CA279F}"/>
  <bookViews>
    <workbookView minimized="1" xWindow="6795" yWindow="232" windowWidth="17513" windowHeight="13598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8" i="1" l="1"/>
  <c r="D7" i="1"/>
  <c r="D9" i="1" s="1"/>
  <c r="E16" i="1" l="1"/>
  <c r="E17" i="1"/>
  <c r="E18" i="1"/>
  <c r="E20" i="1"/>
  <c r="E28" i="1"/>
  <c r="E36" i="1"/>
  <c r="E29" i="1"/>
  <c r="E37" i="1"/>
  <c r="E30" i="1"/>
  <c r="E38" i="1"/>
  <c r="E23" i="1"/>
  <c r="E31" i="1"/>
  <c r="E39" i="1"/>
  <c r="E24" i="1"/>
  <c r="E32" i="1"/>
  <c r="E40" i="1"/>
  <c r="E25" i="1"/>
  <c r="E33" i="1"/>
  <c r="E41" i="1"/>
  <c r="E26" i="1"/>
  <c r="E34" i="1"/>
  <c r="E15" i="1"/>
  <c r="E19" i="1"/>
  <c r="E27" i="1"/>
  <c r="E35" i="1"/>
  <c r="E21" i="1"/>
  <c r="E22" i="1"/>
  <c r="B15" i="1"/>
  <c r="B23" i="1"/>
  <c r="B31" i="1"/>
  <c r="B39" i="1"/>
  <c r="B47" i="1"/>
  <c r="B55" i="1"/>
  <c r="B24" i="1"/>
  <c r="B32" i="1"/>
  <c r="B40" i="1"/>
  <c r="B48" i="1"/>
  <c r="B56" i="1"/>
  <c r="B37" i="1"/>
  <c r="B53" i="1"/>
  <c r="B30" i="1"/>
  <c r="B54" i="1"/>
  <c r="B16" i="1"/>
  <c r="B17" i="1"/>
  <c r="B25" i="1"/>
  <c r="B33" i="1"/>
  <c r="B41" i="1"/>
  <c r="B49" i="1"/>
  <c r="B14" i="1"/>
  <c r="B50" i="1"/>
  <c r="B45" i="1"/>
  <c r="B38" i="1"/>
  <c r="B18" i="1"/>
  <c r="B26" i="1"/>
  <c r="B34" i="1"/>
  <c r="B42" i="1"/>
  <c r="F3" i="1"/>
  <c r="B46" i="1"/>
  <c r="B19" i="1"/>
  <c r="B27" i="1"/>
  <c r="B35" i="1"/>
  <c r="B43" i="1"/>
  <c r="B51" i="1"/>
  <c r="F2" i="1"/>
  <c r="B29" i="1"/>
  <c r="B20" i="1"/>
  <c r="B28" i="1"/>
  <c r="B36" i="1"/>
  <c r="B44" i="1"/>
  <c r="B52" i="1"/>
  <c r="B21" i="1"/>
  <c r="B22" i="1"/>
</calcChain>
</file>

<file path=xl/sharedStrings.xml><?xml version="1.0" encoding="utf-8"?>
<sst xmlns="http://schemas.openxmlformats.org/spreadsheetml/2006/main" count="36" uniqueCount="23">
  <si>
    <t>Ангстремы</t>
  </si>
  <si>
    <t>Зеленая</t>
  </si>
  <si>
    <t>Желтая линия</t>
  </si>
  <si>
    <t>Калибровка</t>
  </si>
  <si>
    <t>Длина волны</t>
  </si>
  <si>
    <t>Значение на барабане</t>
  </si>
  <si>
    <t>Градусы</t>
  </si>
  <si>
    <t>На графике</t>
  </si>
  <si>
    <t>Поправка</t>
  </si>
  <si>
    <t>Среднняя поправка</t>
  </si>
  <si>
    <t>CdSe</t>
  </si>
  <si>
    <t>Теневое напряжение</t>
  </si>
  <si>
    <t>Вольт</t>
  </si>
  <si>
    <t>Измерения</t>
  </si>
  <si>
    <t>Угро (градусы)</t>
  </si>
  <si>
    <t>Длин волны (Ангстремы)</t>
  </si>
  <si>
    <t>Напряжение (Вольт)</t>
  </si>
  <si>
    <t>CdS</t>
  </si>
  <si>
    <t>Угол (градусы)</t>
  </si>
  <si>
    <t>Длины волн (Ангстремы)</t>
  </si>
  <si>
    <t>Исправленное значение</t>
  </si>
  <si>
    <t>Время релаксации</t>
  </si>
  <si>
    <t>Минуты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</si>
</sst>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1" fillId="0" borderId="4" xfId="0" applyFont="1" applyBorder="1"/>
    <xf numFmtId="0" fontId="1" fillId="0" borderId="6" xfId="0" applyFont="1" applyBorder="1"/>
    <xf numFmtId="0" fontId="0" fillId="0" borderId="7" xfId="0" applyBorder="1"/>
    <xf numFmtId="0" fontId="0" fillId="0" borderId="8" xfId="0" applyBorder="1"/>
    <xf numFmtId="0" fontId="1" fillId="0" borderId="5" xfId="0" applyFont="1" applyBorder="1"/>
    <xf numFmtId="0" fontId="0" fillId="0" borderId="6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Калибровка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258748906386703E-2"/>
                  <c:y val="0.2983883785360163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Лист1!$F$2:$F$3</c:f>
              <c:numCache>
                <c:formatCode>General</c:formatCode>
                <c:ptCount val="2"/>
                <c:pt idx="0">
                  <c:v>2510</c:v>
                </c:pt>
                <c:pt idx="1">
                  <c:v>2240</c:v>
                </c:pt>
              </c:numCache>
            </c:numRef>
          </c:xVal>
          <c:yVal>
            <c:numRef>
              <c:f>Лист1!$B$2:$B$3</c:f>
              <c:numCache>
                <c:formatCode>General</c:formatCode>
                <c:ptCount val="2"/>
                <c:pt idx="0">
                  <c:v>5852.49</c:v>
                </c:pt>
                <c:pt idx="1">
                  <c:v>5400.56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CA-4878-A613-3A83A345F3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983679"/>
        <c:axId val="278764559"/>
      </c:scatterChart>
      <c:valAx>
        <c:axId val="211983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8764559"/>
        <c:crosses val="autoZero"/>
        <c:crossBetween val="midCat"/>
      </c:valAx>
      <c:valAx>
        <c:axId val="27876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19836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CdSe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0.15951329597697134"/>
                  <c:y val="5.868196059688810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Лист1!$B$14:$B$56</c:f>
              <c:numCache>
                <c:formatCode>General</c:formatCode>
                <c:ptCount val="43"/>
                <c:pt idx="0">
                  <c:v>6665.9047999999993</c:v>
                </c:pt>
                <c:pt idx="1">
                  <c:v>6625.7335999999996</c:v>
                </c:pt>
                <c:pt idx="2">
                  <c:v>6542.0436</c:v>
                </c:pt>
                <c:pt idx="3">
                  <c:v>6458.3535999999995</c:v>
                </c:pt>
                <c:pt idx="4">
                  <c:v>6374.6635999999999</c:v>
                </c:pt>
                <c:pt idx="5">
                  <c:v>6290.9735999999994</c:v>
                </c:pt>
                <c:pt idx="6">
                  <c:v>6207.2835999999998</c:v>
                </c:pt>
                <c:pt idx="7">
                  <c:v>6123.5935999999992</c:v>
                </c:pt>
                <c:pt idx="8">
                  <c:v>6039.9035999999996</c:v>
                </c:pt>
                <c:pt idx="9">
                  <c:v>5956.2136</c:v>
                </c:pt>
                <c:pt idx="10">
                  <c:v>5872.5235999999995</c:v>
                </c:pt>
                <c:pt idx="11">
                  <c:v>5788.8335999999999</c:v>
                </c:pt>
                <c:pt idx="12">
                  <c:v>5705.1436000000003</c:v>
                </c:pt>
                <c:pt idx="13">
                  <c:v>5621.4535999999998</c:v>
                </c:pt>
                <c:pt idx="14">
                  <c:v>5537.7636000000002</c:v>
                </c:pt>
                <c:pt idx="15">
                  <c:v>5454.0735999999997</c:v>
                </c:pt>
                <c:pt idx="16">
                  <c:v>5370.3836000000001</c:v>
                </c:pt>
                <c:pt idx="17">
                  <c:v>5286.6935999999996</c:v>
                </c:pt>
                <c:pt idx="18">
                  <c:v>5203.0036</c:v>
                </c:pt>
                <c:pt idx="19">
                  <c:v>5119.3135999999995</c:v>
                </c:pt>
                <c:pt idx="20">
                  <c:v>5035.6235999999999</c:v>
                </c:pt>
                <c:pt idx="21">
                  <c:v>4951.9336000000003</c:v>
                </c:pt>
                <c:pt idx="22">
                  <c:v>4868.2435999999998</c:v>
                </c:pt>
                <c:pt idx="23">
                  <c:v>4784.5536000000002</c:v>
                </c:pt>
                <c:pt idx="24">
                  <c:v>4700.8635999999997</c:v>
                </c:pt>
                <c:pt idx="25">
                  <c:v>4617.1736000000001</c:v>
                </c:pt>
                <c:pt idx="26">
                  <c:v>4533.4835999999996</c:v>
                </c:pt>
                <c:pt idx="27">
                  <c:v>4449.7936</c:v>
                </c:pt>
                <c:pt idx="28">
                  <c:v>4366.1036000000004</c:v>
                </c:pt>
                <c:pt idx="29">
                  <c:v>4282.4135999999999</c:v>
                </c:pt>
                <c:pt idx="30">
                  <c:v>4198.7236000000003</c:v>
                </c:pt>
                <c:pt idx="31">
                  <c:v>4115.0335999999998</c:v>
                </c:pt>
                <c:pt idx="32">
                  <c:v>4031.3436000000002</c:v>
                </c:pt>
                <c:pt idx="33">
                  <c:v>3947.6535999999996</c:v>
                </c:pt>
                <c:pt idx="34">
                  <c:v>3863.9636</c:v>
                </c:pt>
                <c:pt idx="35">
                  <c:v>3780.2735999999995</c:v>
                </c:pt>
                <c:pt idx="36">
                  <c:v>3696.5835999999999</c:v>
                </c:pt>
                <c:pt idx="37">
                  <c:v>3612.8936000000003</c:v>
                </c:pt>
                <c:pt idx="38">
                  <c:v>3529.2035999999998</c:v>
                </c:pt>
                <c:pt idx="39">
                  <c:v>3445.5136000000002</c:v>
                </c:pt>
                <c:pt idx="40">
                  <c:v>3361.8235999999997</c:v>
                </c:pt>
                <c:pt idx="41">
                  <c:v>3278.1336000000001</c:v>
                </c:pt>
                <c:pt idx="42">
                  <c:v>3194.4436000000001</c:v>
                </c:pt>
              </c:numCache>
            </c:numRef>
          </c:xVal>
          <c:yVal>
            <c:numRef>
              <c:f>Лист1!$C$14:$C$56</c:f>
              <c:numCache>
                <c:formatCode>General</c:formatCode>
                <c:ptCount val="43"/>
                <c:pt idx="0">
                  <c:v>1.96</c:v>
                </c:pt>
                <c:pt idx="1">
                  <c:v>1.56</c:v>
                </c:pt>
                <c:pt idx="2">
                  <c:v>0.97</c:v>
                </c:pt>
                <c:pt idx="3">
                  <c:v>0.82</c:v>
                </c:pt>
                <c:pt idx="4">
                  <c:v>0.74</c:v>
                </c:pt>
                <c:pt idx="5">
                  <c:v>0.67</c:v>
                </c:pt>
                <c:pt idx="6">
                  <c:v>0.6</c:v>
                </c:pt>
                <c:pt idx="7">
                  <c:v>0.54</c:v>
                </c:pt>
                <c:pt idx="8">
                  <c:v>0.49</c:v>
                </c:pt>
                <c:pt idx="9">
                  <c:v>0.45</c:v>
                </c:pt>
                <c:pt idx="10">
                  <c:v>0.41</c:v>
                </c:pt>
                <c:pt idx="11">
                  <c:v>0.35</c:v>
                </c:pt>
                <c:pt idx="12">
                  <c:v>0.31</c:v>
                </c:pt>
                <c:pt idx="13">
                  <c:v>0.28000000000000003</c:v>
                </c:pt>
                <c:pt idx="14">
                  <c:v>0.25</c:v>
                </c:pt>
                <c:pt idx="15">
                  <c:v>0.22</c:v>
                </c:pt>
                <c:pt idx="16">
                  <c:v>0.21</c:v>
                </c:pt>
                <c:pt idx="17">
                  <c:v>0.19</c:v>
                </c:pt>
                <c:pt idx="18">
                  <c:v>0.17</c:v>
                </c:pt>
                <c:pt idx="19">
                  <c:v>0.16</c:v>
                </c:pt>
                <c:pt idx="20">
                  <c:v>0.14000000000000001</c:v>
                </c:pt>
                <c:pt idx="21">
                  <c:v>0.13</c:v>
                </c:pt>
                <c:pt idx="22">
                  <c:v>0.12</c:v>
                </c:pt>
                <c:pt idx="23">
                  <c:v>0.11</c:v>
                </c:pt>
                <c:pt idx="24">
                  <c:v>0.1</c:v>
                </c:pt>
                <c:pt idx="25">
                  <c:v>0.09</c:v>
                </c:pt>
                <c:pt idx="26">
                  <c:v>0.08</c:v>
                </c:pt>
                <c:pt idx="27">
                  <c:v>6.7000000000000004E-2</c:v>
                </c:pt>
                <c:pt idx="28">
                  <c:v>6.2E-2</c:v>
                </c:pt>
                <c:pt idx="29">
                  <c:v>5.5E-2</c:v>
                </c:pt>
                <c:pt idx="30">
                  <c:v>0.05</c:v>
                </c:pt>
                <c:pt idx="31">
                  <c:v>4.5999999999999999E-2</c:v>
                </c:pt>
                <c:pt idx="32">
                  <c:v>4.2000000000000003E-2</c:v>
                </c:pt>
                <c:pt idx="33">
                  <c:v>3.6999999999999998E-2</c:v>
                </c:pt>
                <c:pt idx="34">
                  <c:v>3.4000000000000002E-2</c:v>
                </c:pt>
                <c:pt idx="35">
                  <c:v>0.03</c:v>
                </c:pt>
                <c:pt idx="36">
                  <c:v>2.8000000000000001E-2</c:v>
                </c:pt>
                <c:pt idx="37">
                  <c:v>2.7E-2</c:v>
                </c:pt>
                <c:pt idx="38">
                  <c:v>2.5000000000000001E-2</c:v>
                </c:pt>
                <c:pt idx="39">
                  <c:v>2.3E-2</c:v>
                </c:pt>
                <c:pt idx="40">
                  <c:v>2.1000000000000001E-2</c:v>
                </c:pt>
                <c:pt idx="41">
                  <c:v>0.02</c:v>
                </c:pt>
                <c:pt idx="42">
                  <c:v>1.7000000000000001E-2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BD-4B45-9797-254322BC9F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203983"/>
        <c:axId val="276158655"/>
      </c:scatterChart>
      <c:valAx>
        <c:axId val="365203983"/>
        <c:scaling>
          <c:orientation val="minMax"/>
          <c:min val="3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Длина</a:t>
                </a:r>
                <a:r>
                  <a:rPr lang="ru-RU" baseline="0"/>
                  <a:t> волны (Ангстремы)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6158655"/>
        <c:crosses val="autoZero"/>
        <c:crossBetween val="midCat"/>
      </c:valAx>
      <c:valAx>
        <c:axId val="276158655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Напряжение (Вольты)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5203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CdS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Лист1!$E$15:$E$41</c:f>
              <c:numCache>
                <c:formatCode>General</c:formatCode>
                <c:ptCount val="27"/>
                <c:pt idx="0">
                  <c:v>6625.7335999999996</c:v>
                </c:pt>
                <c:pt idx="1">
                  <c:v>6458.3535999999995</c:v>
                </c:pt>
                <c:pt idx="2">
                  <c:v>6290.9735999999994</c:v>
                </c:pt>
                <c:pt idx="3">
                  <c:v>6123.5935999999992</c:v>
                </c:pt>
                <c:pt idx="4">
                  <c:v>5956.2136</c:v>
                </c:pt>
                <c:pt idx="5">
                  <c:v>5788.8335999999999</c:v>
                </c:pt>
                <c:pt idx="6">
                  <c:v>5621.4535999999998</c:v>
                </c:pt>
                <c:pt idx="7">
                  <c:v>5454.0735999999997</c:v>
                </c:pt>
                <c:pt idx="8">
                  <c:v>5286.6935999999996</c:v>
                </c:pt>
                <c:pt idx="9">
                  <c:v>5119.3135999999995</c:v>
                </c:pt>
                <c:pt idx="10">
                  <c:v>4951.9336000000003</c:v>
                </c:pt>
                <c:pt idx="11">
                  <c:v>4784.5536000000002</c:v>
                </c:pt>
                <c:pt idx="12">
                  <c:v>4617.1736000000001</c:v>
                </c:pt>
                <c:pt idx="13">
                  <c:v>4449.7936</c:v>
                </c:pt>
                <c:pt idx="14">
                  <c:v>4282.4135999999999</c:v>
                </c:pt>
                <c:pt idx="15">
                  <c:v>4115.0335999999998</c:v>
                </c:pt>
                <c:pt idx="16">
                  <c:v>3947.6535999999996</c:v>
                </c:pt>
                <c:pt idx="17">
                  <c:v>3780.2735999999995</c:v>
                </c:pt>
                <c:pt idx="18">
                  <c:v>3612.8936000000003</c:v>
                </c:pt>
                <c:pt idx="19">
                  <c:v>3445.5136000000002</c:v>
                </c:pt>
                <c:pt idx="20">
                  <c:v>3278.1336000000001</c:v>
                </c:pt>
                <c:pt idx="21">
                  <c:v>3110.7536</c:v>
                </c:pt>
                <c:pt idx="22">
                  <c:v>2943.3735999999999</c:v>
                </c:pt>
                <c:pt idx="23">
                  <c:v>2775.9935999999998</c:v>
                </c:pt>
                <c:pt idx="24">
                  <c:v>2608.6136000000001</c:v>
                </c:pt>
                <c:pt idx="25">
                  <c:v>2441.2336</c:v>
                </c:pt>
                <c:pt idx="26">
                  <c:v>2273.8535999999999</c:v>
                </c:pt>
              </c:numCache>
            </c:numRef>
          </c:xVal>
          <c:yVal>
            <c:numRef>
              <c:f>Лист1!$F$15:$F$41</c:f>
              <c:numCache>
                <c:formatCode>General</c:formatCode>
                <c:ptCount val="27"/>
                <c:pt idx="0">
                  <c:v>1.62</c:v>
                </c:pt>
                <c:pt idx="1">
                  <c:v>1.46</c:v>
                </c:pt>
                <c:pt idx="2">
                  <c:v>1.27</c:v>
                </c:pt>
                <c:pt idx="3">
                  <c:v>1.0900000000000001</c:v>
                </c:pt>
                <c:pt idx="4">
                  <c:v>0.92</c:v>
                </c:pt>
                <c:pt idx="5">
                  <c:v>0.78</c:v>
                </c:pt>
                <c:pt idx="6">
                  <c:v>0.65</c:v>
                </c:pt>
                <c:pt idx="7">
                  <c:v>0.53</c:v>
                </c:pt>
                <c:pt idx="8">
                  <c:v>0.41</c:v>
                </c:pt>
                <c:pt idx="9">
                  <c:v>0.23</c:v>
                </c:pt>
                <c:pt idx="10">
                  <c:v>6.5000000000000002E-2</c:v>
                </c:pt>
                <c:pt idx="11">
                  <c:v>4.2999999999999997E-2</c:v>
                </c:pt>
                <c:pt idx="12">
                  <c:v>3.4000000000000002E-2</c:v>
                </c:pt>
                <c:pt idx="13">
                  <c:v>2.9000000000000001E-2</c:v>
                </c:pt>
                <c:pt idx="14">
                  <c:v>2.3E-2</c:v>
                </c:pt>
                <c:pt idx="15">
                  <c:v>0.02</c:v>
                </c:pt>
                <c:pt idx="16">
                  <c:v>1.6E-2</c:v>
                </c:pt>
                <c:pt idx="17">
                  <c:v>1.6E-2</c:v>
                </c:pt>
                <c:pt idx="18">
                  <c:v>1.2999999999999999E-2</c:v>
                </c:pt>
                <c:pt idx="19">
                  <c:v>1.0999999999999999E-2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B6-407B-84A8-56C23B53AC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6947984"/>
        <c:axId val="1984057552"/>
      </c:scatterChart>
      <c:valAx>
        <c:axId val="1996947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Длина волны (Ангстремы)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84057552"/>
        <c:crosses val="autoZero"/>
        <c:crossBetween val="midCat"/>
      </c:valAx>
      <c:valAx>
        <c:axId val="198405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Напряжение (Вольты)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96947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26193</xdr:colOff>
      <xdr:row>0</xdr:row>
      <xdr:rowOff>0</xdr:rowOff>
    </xdr:from>
    <xdr:to>
      <xdr:col>15</xdr:col>
      <xdr:colOff>64293</xdr:colOff>
      <xdr:row>15</xdr:row>
      <xdr:rowOff>23812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C3D53CC7-3872-4649-98DD-FC17FAEABD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56</xdr:row>
      <xdr:rowOff>23812</xdr:rowOff>
    </xdr:from>
    <xdr:to>
      <xdr:col>3</xdr:col>
      <xdr:colOff>23812</xdr:colOff>
      <xdr:row>71</xdr:row>
      <xdr:rowOff>161924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73719AF8-36AA-4B3D-A72C-E93CAD4737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21431</xdr:colOff>
      <xdr:row>41</xdr:row>
      <xdr:rowOff>14286</xdr:rowOff>
    </xdr:from>
    <xdr:to>
      <xdr:col>6</xdr:col>
      <xdr:colOff>83344</xdr:colOff>
      <xdr:row>56</xdr:row>
      <xdr:rowOff>38099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9DC1E6F9-0958-4D02-A4D2-22E77EAAB6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6"/>
  <sheetViews>
    <sheetView tabSelected="1" topLeftCell="A46" zoomScale="117" workbookViewId="0">
      <selection activeCell="E66" sqref="E66"/>
    </sheetView>
  </sheetViews>
  <sheetFormatPr defaultRowHeight="14.25" x14ac:dyDescent="0.45"/>
  <cols>
    <col min="1" max="1" width="17.6640625" customWidth="1"/>
    <col min="2" max="2" width="22.46484375" customWidth="1"/>
    <col min="3" max="3" width="19.6640625" customWidth="1"/>
    <col min="4" max="4" width="19.46484375" customWidth="1"/>
    <col min="5" max="5" width="22.796875" customWidth="1"/>
    <col min="6" max="6" width="20.86328125" customWidth="1"/>
  </cols>
  <sheetData>
    <row r="1" spans="1:6" x14ac:dyDescent="0.45">
      <c r="A1" s="2" t="s">
        <v>3</v>
      </c>
      <c r="B1" s="3" t="s">
        <v>4</v>
      </c>
      <c r="C1" s="3"/>
      <c r="D1" s="3" t="s">
        <v>5</v>
      </c>
      <c r="E1" s="3"/>
      <c r="F1" s="4" t="s">
        <v>20</v>
      </c>
    </row>
    <row r="2" spans="1:6" x14ac:dyDescent="0.45">
      <c r="A2" s="5" t="s">
        <v>2</v>
      </c>
      <c r="B2">
        <v>5852.49</v>
      </c>
      <c r="C2" t="s">
        <v>0</v>
      </c>
      <c r="D2">
        <v>2138</v>
      </c>
      <c r="E2" t="s">
        <v>6</v>
      </c>
      <c r="F2" s="6">
        <f>D2+$D$9</f>
        <v>2510</v>
      </c>
    </row>
    <row r="3" spans="1:6" x14ac:dyDescent="0.45">
      <c r="A3" s="5" t="s">
        <v>1</v>
      </c>
      <c r="B3">
        <v>5400.56</v>
      </c>
      <c r="C3" t="s">
        <v>0</v>
      </c>
      <c r="D3">
        <v>1868</v>
      </c>
      <c r="E3" t="s">
        <v>6</v>
      </c>
      <c r="F3" s="6">
        <f>D3+$D$9</f>
        <v>2240</v>
      </c>
    </row>
    <row r="4" spans="1:6" x14ac:dyDescent="0.45">
      <c r="A4" s="7" t="s">
        <v>7</v>
      </c>
      <c r="F4" s="6"/>
    </row>
    <row r="5" spans="1:6" x14ac:dyDescent="0.45">
      <c r="A5" s="5"/>
      <c r="B5">
        <v>5850</v>
      </c>
      <c r="C5" t="s">
        <v>0</v>
      </c>
      <c r="D5">
        <v>2500</v>
      </c>
      <c r="E5" t="s">
        <v>6</v>
      </c>
      <c r="F5" s="6"/>
    </row>
    <row r="6" spans="1:6" x14ac:dyDescent="0.45">
      <c r="A6" s="5"/>
      <c r="B6">
        <v>5400</v>
      </c>
      <c r="C6" t="s">
        <v>0</v>
      </c>
      <c r="D6">
        <v>2250</v>
      </c>
      <c r="E6" t="s">
        <v>6</v>
      </c>
      <c r="F6" s="6"/>
    </row>
    <row r="7" spans="1:6" x14ac:dyDescent="0.45">
      <c r="A7" s="7" t="s">
        <v>8</v>
      </c>
      <c r="D7">
        <f>D5-D2</f>
        <v>362</v>
      </c>
      <c r="E7" t="s">
        <v>6</v>
      </c>
      <c r="F7" s="6"/>
    </row>
    <row r="8" spans="1:6" x14ac:dyDescent="0.45">
      <c r="A8" s="5"/>
      <c r="D8">
        <f>D6-D3</f>
        <v>382</v>
      </c>
      <c r="E8" t="s">
        <v>6</v>
      </c>
      <c r="F8" s="6"/>
    </row>
    <row r="9" spans="1:6" ht="14.65" thickBot="1" x14ac:dyDescent="0.5">
      <c r="A9" s="8" t="s">
        <v>9</v>
      </c>
      <c r="B9" s="9"/>
      <c r="C9" s="9"/>
      <c r="D9" s="9">
        <f>AVERAGE(D7:D8)</f>
        <v>372</v>
      </c>
      <c r="E9" s="9" t="s">
        <v>6</v>
      </c>
      <c r="F9" s="10"/>
    </row>
    <row r="10" spans="1:6" x14ac:dyDescent="0.45">
      <c r="A10" s="7" t="s">
        <v>10</v>
      </c>
      <c r="C10" s="6"/>
      <c r="D10" s="1" t="s">
        <v>17</v>
      </c>
    </row>
    <row r="11" spans="1:6" x14ac:dyDescent="0.45">
      <c r="A11" s="5" t="s">
        <v>11</v>
      </c>
      <c r="B11">
        <v>2.2000000000000001E-3</v>
      </c>
      <c r="C11" s="6" t="s">
        <v>12</v>
      </c>
      <c r="D11" t="s">
        <v>11</v>
      </c>
      <c r="E11">
        <v>4.3E-3</v>
      </c>
      <c r="F11" t="s">
        <v>12</v>
      </c>
    </row>
    <row r="12" spans="1:6" x14ac:dyDescent="0.45">
      <c r="A12" s="7" t="s">
        <v>13</v>
      </c>
      <c r="C12" s="6"/>
      <c r="D12" t="s">
        <v>21</v>
      </c>
      <c r="E12">
        <v>2</v>
      </c>
      <c r="F12" t="s">
        <v>22</v>
      </c>
    </row>
    <row r="13" spans="1:6" x14ac:dyDescent="0.45">
      <c r="A13" s="7" t="s">
        <v>18</v>
      </c>
      <c r="B13" s="1" t="s">
        <v>15</v>
      </c>
      <c r="C13" s="11" t="s">
        <v>16</v>
      </c>
      <c r="D13" s="1" t="s">
        <v>13</v>
      </c>
    </row>
    <row r="14" spans="1:6" x14ac:dyDescent="0.45">
      <c r="A14" s="5">
        <v>2624</v>
      </c>
      <c r="B14">
        <f>(A14+$D$9)*1.6738+1651.2</f>
        <v>6665.9047999999993</v>
      </c>
      <c r="C14" s="6">
        <v>1.96</v>
      </c>
      <c r="D14" s="1" t="s">
        <v>14</v>
      </c>
      <c r="E14" s="1" t="s">
        <v>19</v>
      </c>
      <c r="F14" s="1" t="s">
        <v>16</v>
      </c>
    </row>
    <row r="15" spans="1:6" x14ac:dyDescent="0.45">
      <c r="A15" s="5">
        <v>2600</v>
      </c>
      <c r="B15">
        <f t="shared" ref="B15:B56" si="0">(A15+$D$9)*1.6738+1651.2</f>
        <v>6625.7335999999996</v>
      </c>
      <c r="C15" s="6">
        <v>1.56</v>
      </c>
      <c r="D15">
        <v>2600</v>
      </c>
      <c r="E15">
        <f>(D15+$D$9)*1.6738+1651.2</f>
        <v>6625.7335999999996</v>
      </c>
      <c r="F15">
        <v>1.62</v>
      </c>
    </row>
    <row r="16" spans="1:6" x14ac:dyDescent="0.45">
      <c r="A16" s="5">
        <v>2550</v>
      </c>
      <c r="B16">
        <f t="shared" si="0"/>
        <v>6542.0436</v>
      </c>
      <c r="C16" s="6">
        <v>0.97</v>
      </c>
      <c r="D16">
        <v>2500</v>
      </c>
      <c r="E16">
        <f>(D16+$D$9)*1.6738+1651.2</f>
        <v>6458.3535999999995</v>
      </c>
      <c r="F16">
        <v>1.46</v>
      </c>
    </row>
    <row r="17" spans="1:6" x14ac:dyDescent="0.45">
      <c r="A17" s="5">
        <v>2500</v>
      </c>
      <c r="B17">
        <f t="shared" si="0"/>
        <v>6458.3535999999995</v>
      </c>
      <c r="C17" s="6">
        <v>0.82</v>
      </c>
      <c r="D17">
        <v>2400</v>
      </c>
      <c r="E17">
        <f t="shared" ref="E16:E41" si="1">(D17+$D$9)*1.6738+1651.2</f>
        <v>6290.9735999999994</v>
      </c>
      <c r="F17">
        <v>1.27</v>
      </c>
    </row>
    <row r="18" spans="1:6" x14ac:dyDescent="0.45">
      <c r="A18" s="5">
        <v>2450</v>
      </c>
      <c r="B18">
        <f t="shared" si="0"/>
        <v>6374.6635999999999</v>
      </c>
      <c r="C18" s="6">
        <v>0.74</v>
      </c>
      <c r="D18">
        <v>2300</v>
      </c>
      <c r="E18">
        <f t="shared" si="1"/>
        <v>6123.5935999999992</v>
      </c>
      <c r="F18">
        <v>1.0900000000000001</v>
      </c>
    </row>
    <row r="19" spans="1:6" x14ac:dyDescent="0.45">
      <c r="A19" s="5">
        <v>2400</v>
      </c>
      <c r="B19">
        <f t="shared" si="0"/>
        <v>6290.9735999999994</v>
      </c>
      <c r="C19" s="6">
        <v>0.67</v>
      </c>
      <c r="D19">
        <v>2200</v>
      </c>
      <c r="E19">
        <f t="shared" si="1"/>
        <v>5956.2136</v>
      </c>
      <c r="F19">
        <v>0.92</v>
      </c>
    </row>
    <row r="20" spans="1:6" x14ac:dyDescent="0.45">
      <c r="A20" s="5">
        <v>2350</v>
      </c>
      <c r="B20">
        <f t="shared" si="0"/>
        <v>6207.2835999999998</v>
      </c>
      <c r="C20" s="6">
        <v>0.6</v>
      </c>
      <c r="D20">
        <v>2100</v>
      </c>
      <c r="E20">
        <f t="shared" si="1"/>
        <v>5788.8335999999999</v>
      </c>
      <c r="F20">
        <v>0.78</v>
      </c>
    </row>
    <row r="21" spans="1:6" x14ac:dyDescent="0.45">
      <c r="A21" s="5">
        <v>2300</v>
      </c>
      <c r="B21">
        <f t="shared" si="0"/>
        <v>6123.5935999999992</v>
      </c>
      <c r="C21" s="6">
        <v>0.54</v>
      </c>
      <c r="D21">
        <v>2000</v>
      </c>
      <c r="E21">
        <f t="shared" si="1"/>
        <v>5621.4535999999998</v>
      </c>
      <c r="F21">
        <v>0.65</v>
      </c>
    </row>
    <row r="22" spans="1:6" x14ac:dyDescent="0.45">
      <c r="A22" s="5">
        <v>2250</v>
      </c>
      <c r="B22">
        <f t="shared" si="0"/>
        <v>6039.9035999999996</v>
      </c>
      <c r="C22" s="6">
        <v>0.49</v>
      </c>
      <c r="D22">
        <v>1900</v>
      </c>
      <c r="E22">
        <f t="shared" si="1"/>
        <v>5454.0735999999997</v>
      </c>
      <c r="F22">
        <v>0.53</v>
      </c>
    </row>
    <row r="23" spans="1:6" x14ac:dyDescent="0.45">
      <c r="A23" s="5">
        <v>2200</v>
      </c>
      <c r="B23">
        <f t="shared" si="0"/>
        <v>5956.2136</v>
      </c>
      <c r="C23" s="6">
        <v>0.45</v>
      </c>
      <c r="D23">
        <v>1800</v>
      </c>
      <c r="E23">
        <f t="shared" si="1"/>
        <v>5286.6935999999996</v>
      </c>
      <c r="F23">
        <v>0.41</v>
      </c>
    </row>
    <row r="24" spans="1:6" x14ac:dyDescent="0.45">
      <c r="A24" s="5">
        <v>2150</v>
      </c>
      <c r="B24">
        <f t="shared" si="0"/>
        <v>5872.5235999999995</v>
      </c>
      <c r="C24" s="6">
        <v>0.41</v>
      </c>
      <c r="D24">
        <v>1700</v>
      </c>
      <c r="E24">
        <f t="shared" si="1"/>
        <v>5119.3135999999995</v>
      </c>
      <c r="F24">
        <v>0.23</v>
      </c>
    </row>
    <row r="25" spans="1:6" x14ac:dyDescent="0.45">
      <c r="A25" s="5">
        <v>2100</v>
      </c>
      <c r="B25">
        <f t="shared" si="0"/>
        <v>5788.8335999999999</v>
      </c>
      <c r="C25" s="6">
        <v>0.35</v>
      </c>
      <c r="D25">
        <v>1600</v>
      </c>
      <c r="E25">
        <f t="shared" si="1"/>
        <v>4951.9336000000003</v>
      </c>
      <c r="F25">
        <v>6.5000000000000002E-2</v>
      </c>
    </row>
    <row r="26" spans="1:6" x14ac:dyDescent="0.45">
      <c r="A26" s="5">
        <v>2050</v>
      </c>
      <c r="B26">
        <f t="shared" si="0"/>
        <v>5705.1436000000003</v>
      </c>
      <c r="C26" s="6">
        <v>0.31</v>
      </c>
      <c r="D26">
        <v>1500</v>
      </c>
      <c r="E26">
        <f t="shared" si="1"/>
        <v>4784.5536000000002</v>
      </c>
      <c r="F26">
        <v>4.2999999999999997E-2</v>
      </c>
    </row>
    <row r="27" spans="1:6" x14ac:dyDescent="0.45">
      <c r="A27" s="5">
        <v>2000</v>
      </c>
      <c r="B27">
        <f t="shared" si="0"/>
        <v>5621.4535999999998</v>
      </c>
      <c r="C27" s="6">
        <v>0.28000000000000003</v>
      </c>
      <c r="D27">
        <v>1400</v>
      </c>
      <c r="E27">
        <f t="shared" si="1"/>
        <v>4617.1736000000001</v>
      </c>
      <c r="F27">
        <v>3.4000000000000002E-2</v>
      </c>
    </row>
    <row r="28" spans="1:6" x14ac:dyDescent="0.45">
      <c r="A28" s="5">
        <v>1950</v>
      </c>
      <c r="B28">
        <f t="shared" si="0"/>
        <v>5537.7636000000002</v>
      </c>
      <c r="C28" s="6">
        <v>0.25</v>
      </c>
      <c r="D28">
        <v>1300</v>
      </c>
      <c r="E28">
        <f t="shared" si="1"/>
        <v>4449.7936</v>
      </c>
      <c r="F28">
        <v>2.9000000000000001E-2</v>
      </c>
    </row>
    <row r="29" spans="1:6" x14ac:dyDescent="0.45">
      <c r="A29" s="5">
        <v>1900</v>
      </c>
      <c r="B29">
        <f t="shared" si="0"/>
        <v>5454.0735999999997</v>
      </c>
      <c r="C29" s="6">
        <v>0.22</v>
      </c>
      <c r="D29">
        <v>1200</v>
      </c>
      <c r="E29">
        <f t="shared" si="1"/>
        <v>4282.4135999999999</v>
      </c>
      <c r="F29">
        <v>2.3E-2</v>
      </c>
    </row>
    <row r="30" spans="1:6" x14ac:dyDescent="0.45">
      <c r="A30" s="5">
        <v>1850</v>
      </c>
      <c r="B30">
        <f t="shared" si="0"/>
        <v>5370.3836000000001</v>
      </c>
      <c r="C30" s="6">
        <v>0.21</v>
      </c>
      <c r="D30">
        <v>1100</v>
      </c>
      <c r="E30">
        <f t="shared" si="1"/>
        <v>4115.0335999999998</v>
      </c>
      <c r="F30">
        <v>0.02</v>
      </c>
    </row>
    <row r="31" spans="1:6" x14ac:dyDescent="0.45">
      <c r="A31" s="5">
        <v>1800</v>
      </c>
      <c r="B31">
        <f t="shared" si="0"/>
        <v>5286.6935999999996</v>
      </c>
      <c r="C31" s="6">
        <v>0.19</v>
      </c>
      <c r="D31">
        <v>1000</v>
      </c>
      <c r="E31">
        <f t="shared" si="1"/>
        <v>3947.6535999999996</v>
      </c>
      <c r="F31">
        <v>1.6E-2</v>
      </c>
    </row>
    <row r="32" spans="1:6" x14ac:dyDescent="0.45">
      <c r="A32" s="5">
        <v>1750</v>
      </c>
      <c r="B32">
        <f t="shared" si="0"/>
        <v>5203.0036</v>
      </c>
      <c r="C32" s="6">
        <v>0.17</v>
      </c>
      <c r="D32">
        <v>900</v>
      </c>
      <c r="E32">
        <f t="shared" si="1"/>
        <v>3780.2735999999995</v>
      </c>
      <c r="F32">
        <v>1.6E-2</v>
      </c>
    </row>
    <row r="33" spans="1:6" x14ac:dyDescent="0.45">
      <c r="A33" s="5">
        <v>1700</v>
      </c>
      <c r="B33">
        <f t="shared" si="0"/>
        <v>5119.3135999999995</v>
      </c>
      <c r="C33" s="6">
        <v>0.16</v>
      </c>
      <c r="D33">
        <v>800</v>
      </c>
      <c r="E33">
        <f t="shared" si="1"/>
        <v>3612.8936000000003</v>
      </c>
      <c r="F33">
        <v>1.2999999999999999E-2</v>
      </c>
    </row>
    <row r="34" spans="1:6" x14ac:dyDescent="0.45">
      <c r="A34" s="5">
        <v>1650</v>
      </c>
      <c r="B34">
        <f t="shared" si="0"/>
        <v>5035.6235999999999</v>
      </c>
      <c r="C34" s="6">
        <v>0.14000000000000001</v>
      </c>
      <c r="D34">
        <v>700</v>
      </c>
      <c r="E34">
        <f t="shared" si="1"/>
        <v>3445.5136000000002</v>
      </c>
      <c r="F34">
        <v>1.0999999999999999E-2</v>
      </c>
    </row>
    <row r="35" spans="1:6" x14ac:dyDescent="0.45">
      <c r="A35" s="5">
        <v>1600</v>
      </c>
      <c r="B35">
        <f t="shared" si="0"/>
        <v>4951.9336000000003</v>
      </c>
      <c r="C35" s="6">
        <v>0.13</v>
      </c>
      <c r="D35">
        <v>600</v>
      </c>
      <c r="E35">
        <f t="shared" si="1"/>
        <v>3278.1336000000001</v>
      </c>
    </row>
    <row r="36" spans="1:6" x14ac:dyDescent="0.45">
      <c r="A36" s="5">
        <v>1550</v>
      </c>
      <c r="B36">
        <f t="shared" si="0"/>
        <v>4868.2435999999998</v>
      </c>
      <c r="C36" s="6">
        <v>0.12</v>
      </c>
      <c r="D36">
        <v>500</v>
      </c>
      <c r="E36">
        <f t="shared" si="1"/>
        <v>3110.7536</v>
      </c>
    </row>
    <row r="37" spans="1:6" x14ac:dyDescent="0.45">
      <c r="A37" s="5">
        <v>1500</v>
      </c>
      <c r="B37">
        <f t="shared" si="0"/>
        <v>4784.5536000000002</v>
      </c>
      <c r="C37" s="6">
        <v>0.11</v>
      </c>
      <c r="D37">
        <v>400</v>
      </c>
      <c r="E37">
        <f t="shared" si="1"/>
        <v>2943.3735999999999</v>
      </c>
    </row>
    <row r="38" spans="1:6" x14ac:dyDescent="0.45">
      <c r="A38" s="5">
        <v>1450</v>
      </c>
      <c r="B38">
        <f t="shared" si="0"/>
        <v>4700.8635999999997</v>
      </c>
      <c r="C38" s="6">
        <v>0.1</v>
      </c>
      <c r="D38">
        <v>300</v>
      </c>
      <c r="E38">
        <f t="shared" si="1"/>
        <v>2775.9935999999998</v>
      </c>
    </row>
    <row r="39" spans="1:6" x14ac:dyDescent="0.45">
      <c r="A39" s="5">
        <v>1400</v>
      </c>
      <c r="B39">
        <f t="shared" si="0"/>
        <v>4617.1736000000001</v>
      </c>
      <c r="C39" s="6">
        <v>0.09</v>
      </c>
      <c r="D39">
        <v>200</v>
      </c>
      <c r="E39">
        <f t="shared" si="1"/>
        <v>2608.6136000000001</v>
      </c>
    </row>
    <row r="40" spans="1:6" x14ac:dyDescent="0.45">
      <c r="A40" s="5">
        <v>1350</v>
      </c>
      <c r="B40">
        <f t="shared" si="0"/>
        <v>4533.4835999999996</v>
      </c>
      <c r="C40" s="6">
        <v>0.08</v>
      </c>
      <c r="D40">
        <v>100</v>
      </c>
      <c r="E40">
        <f t="shared" si="1"/>
        <v>2441.2336</v>
      </c>
    </row>
    <row r="41" spans="1:6" x14ac:dyDescent="0.45">
      <c r="A41" s="5">
        <v>1300</v>
      </c>
      <c r="B41">
        <f t="shared" si="0"/>
        <v>4449.7936</v>
      </c>
      <c r="C41" s="6">
        <v>6.7000000000000004E-2</v>
      </c>
      <c r="D41">
        <v>0</v>
      </c>
      <c r="E41">
        <f t="shared" si="1"/>
        <v>2273.8535999999999</v>
      </c>
    </row>
    <row r="42" spans="1:6" x14ac:dyDescent="0.45">
      <c r="A42" s="5">
        <v>1250</v>
      </c>
      <c r="B42">
        <f t="shared" si="0"/>
        <v>4366.1036000000004</v>
      </c>
      <c r="C42" s="6">
        <v>6.2E-2</v>
      </c>
    </row>
    <row r="43" spans="1:6" x14ac:dyDescent="0.45">
      <c r="A43" s="5">
        <v>1200</v>
      </c>
      <c r="B43">
        <f t="shared" si="0"/>
        <v>4282.4135999999999</v>
      </c>
      <c r="C43" s="6">
        <v>5.5E-2</v>
      </c>
    </row>
    <row r="44" spans="1:6" x14ac:dyDescent="0.45">
      <c r="A44" s="5">
        <v>1150</v>
      </c>
      <c r="B44">
        <f t="shared" si="0"/>
        <v>4198.7236000000003</v>
      </c>
      <c r="C44" s="6">
        <v>0.05</v>
      </c>
    </row>
    <row r="45" spans="1:6" x14ac:dyDescent="0.45">
      <c r="A45" s="5">
        <v>1100</v>
      </c>
      <c r="B45">
        <f t="shared" si="0"/>
        <v>4115.0335999999998</v>
      </c>
      <c r="C45" s="6">
        <v>4.5999999999999999E-2</v>
      </c>
    </row>
    <row r="46" spans="1:6" x14ac:dyDescent="0.45">
      <c r="A46" s="5">
        <v>1050</v>
      </c>
      <c r="B46">
        <f t="shared" si="0"/>
        <v>4031.3436000000002</v>
      </c>
      <c r="C46" s="6">
        <v>4.2000000000000003E-2</v>
      </c>
    </row>
    <row r="47" spans="1:6" x14ac:dyDescent="0.45">
      <c r="A47" s="5">
        <v>1000</v>
      </c>
      <c r="B47">
        <f t="shared" si="0"/>
        <v>3947.6535999999996</v>
      </c>
      <c r="C47" s="6">
        <v>3.6999999999999998E-2</v>
      </c>
    </row>
    <row r="48" spans="1:6" x14ac:dyDescent="0.45">
      <c r="A48" s="5">
        <v>950</v>
      </c>
      <c r="B48">
        <f t="shared" si="0"/>
        <v>3863.9636</v>
      </c>
      <c r="C48" s="6">
        <v>3.4000000000000002E-2</v>
      </c>
    </row>
    <row r="49" spans="1:3" x14ac:dyDescent="0.45">
      <c r="A49" s="5">
        <v>900</v>
      </c>
      <c r="B49">
        <f t="shared" si="0"/>
        <v>3780.2735999999995</v>
      </c>
      <c r="C49" s="6">
        <v>0.03</v>
      </c>
    </row>
    <row r="50" spans="1:3" x14ac:dyDescent="0.45">
      <c r="A50" s="5">
        <v>850</v>
      </c>
      <c r="B50">
        <f t="shared" si="0"/>
        <v>3696.5835999999999</v>
      </c>
      <c r="C50" s="6">
        <v>2.8000000000000001E-2</v>
      </c>
    </row>
    <row r="51" spans="1:3" x14ac:dyDescent="0.45">
      <c r="A51" s="5">
        <v>800</v>
      </c>
      <c r="B51">
        <f t="shared" si="0"/>
        <v>3612.8936000000003</v>
      </c>
      <c r="C51" s="6">
        <v>2.7E-2</v>
      </c>
    </row>
    <row r="52" spans="1:3" x14ac:dyDescent="0.45">
      <c r="A52" s="5">
        <v>750</v>
      </c>
      <c r="B52">
        <f t="shared" si="0"/>
        <v>3529.2035999999998</v>
      </c>
      <c r="C52" s="6">
        <v>2.5000000000000001E-2</v>
      </c>
    </row>
    <row r="53" spans="1:3" x14ac:dyDescent="0.45">
      <c r="A53" s="5">
        <v>700</v>
      </c>
      <c r="B53">
        <f t="shared" si="0"/>
        <v>3445.5136000000002</v>
      </c>
      <c r="C53" s="6">
        <v>2.3E-2</v>
      </c>
    </row>
    <row r="54" spans="1:3" x14ac:dyDescent="0.45">
      <c r="A54" s="5">
        <v>650</v>
      </c>
      <c r="B54">
        <f t="shared" si="0"/>
        <v>3361.8235999999997</v>
      </c>
      <c r="C54" s="6">
        <v>2.1000000000000001E-2</v>
      </c>
    </row>
    <row r="55" spans="1:3" x14ac:dyDescent="0.45">
      <c r="A55" s="5">
        <v>600</v>
      </c>
      <c r="B55">
        <f t="shared" si="0"/>
        <v>3278.1336000000001</v>
      </c>
      <c r="C55" s="6">
        <v>0.02</v>
      </c>
    </row>
    <row r="56" spans="1:3" ht="14.65" thickBot="1" x14ac:dyDescent="0.5">
      <c r="A56" s="12">
        <v>550</v>
      </c>
      <c r="B56" s="9">
        <f t="shared" si="0"/>
        <v>3194.4436000000001</v>
      </c>
      <c r="C56" s="10">
        <v>1.7000000000000001E-2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2019-03-03T17:13:58Z</dcterms:modified>
</cp:coreProperties>
</file>