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Solid_State_Electronics_Labs\Band gap\"/>
    </mc:Choice>
  </mc:AlternateContent>
  <xr:revisionPtr revIDLastSave="0" documentId="13_ncr:1_{D3F9BC22-6A9F-46ED-B7AD-5C0FC3D427ED}" xr6:coauthVersionLast="40" xr6:coauthVersionMax="40" xr10:uidLastSave="{00000000-0000-0000-0000-000000000000}"/>
  <bookViews>
    <workbookView xWindow="14783" yWindow="2325" windowWidth="18194" windowHeight="14175" xr2:uid="{6F31562E-81D9-4544-A5C7-2A6C2D640A1F}"/>
  </bookViews>
  <sheets>
    <sheet name="CdSe" sheetId="1" r:id="rId1"/>
    <sheet name="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32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16" i="2"/>
  <c r="A15" i="2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D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2" i="1"/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<sst xmlns="http://schemas.openxmlformats.org/spreadsheetml/2006/main" count="6" uniqueCount="6">
  <si>
    <t>деления</t>
  </si>
  <si>
    <t>болометр</t>
  </si>
  <si>
    <t>энергия мэВ</t>
  </si>
  <si>
    <t>дел.</t>
  </si>
  <si>
    <t>N</t>
  </si>
  <si>
    <t>С учетом фонона 50 мэВ!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</si>
</sst>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CdSe!$E$42:$E$87</c:f>
              <c:numCache>
                <c:formatCode>General</c:formatCode>
                <c:ptCount val="46"/>
                <c:pt idx="0">
                  <c:v>0</c:v>
                </c:pt>
                <c:pt idx="1">
                  <c:v>2.3255813953488372E-2</c:v>
                </c:pt>
                <c:pt idx="2">
                  <c:v>1.1627906976744186E-2</c:v>
                </c:pt>
                <c:pt idx="3">
                  <c:v>3.4883720930232558E-2</c:v>
                </c:pt>
                <c:pt idx="4">
                  <c:v>5.9523809523809521E-2</c:v>
                </c:pt>
                <c:pt idx="5">
                  <c:v>7.1428571428571425E-2</c:v>
                </c:pt>
                <c:pt idx="6">
                  <c:v>8.5365853658536592E-2</c:v>
                </c:pt>
                <c:pt idx="7">
                  <c:v>0.1</c:v>
                </c:pt>
                <c:pt idx="8">
                  <c:v>0.1125</c:v>
                </c:pt>
                <c:pt idx="9">
                  <c:v>0.13750000000000001</c:v>
                </c:pt>
                <c:pt idx="10">
                  <c:v>0.15384615384615385</c:v>
                </c:pt>
                <c:pt idx="11">
                  <c:v>0.16666666666666666</c:v>
                </c:pt>
                <c:pt idx="12">
                  <c:v>0.19736842105263158</c:v>
                </c:pt>
                <c:pt idx="13">
                  <c:v>0.22972972972972974</c:v>
                </c:pt>
                <c:pt idx="14">
                  <c:v>0.27941176470588236</c:v>
                </c:pt>
                <c:pt idx="15">
                  <c:v>0.33333333333333331</c:v>
                </c:pt>
                <c:pt idx="16">
                  <c:v>0.45454545454545453</c:v>
                </c:pt>
                <c:pt idx="17">
                  <c:v>0.5625</c:v>
                </c:pt>
                <c:pt idx="18">
                  <c:v>0.64516129032258063</c:v>
                </c:pt>
                <c:pt idx="19">
                  <c:v>0.77586206896551724</c:v>
                </c:pt>
                <c:pt idx="20">
                  <c:v>0.81034482758620685</c:v>
                </c:pt>
                <c:pt idx="21">
                  <c:v>0.8571428571428571</c:v>
                </c:pt>
                <c:pt idx="22">
                  <c:v>0.88888888888888884</c:v>
                </c:pt>
                <c:pt idx="23">
                  <c:v>1.0961538461538463</c:v>
                </c:pt>
                <c:pt idx="24">
                  <c:v>1.2884615384615385</c:v>
                </c:pt>
                <c:pt idx="25">
                  <c:v>1.62</c:v>
                </c:pt>
                <c:pt idx="26">
                  <c:v>2.1030042918454934</c:v>
                </c:pt>
                <c:pt idx="27">
                  <c:v>2.6888888888888891</c:v>
                </c:pt>
                <c:pt idx="28">
                  <c:v>3.4633027522935778</c:v>
                </c:pt>
                <c:pt idx="29">
                  <c:v>4.4471153846153841</c:v>
                </c:pt>
                <c:pt idx="30">
                  <c:v>6.237373737373737</c:v>
                </c:pt>
                <c:pt idx="31">
                  <c:v>8.0789473684210531</c:v>
                </c:pt>
                <c:pt idx="32">
                  <c:v>10.357142857142858</c:v>
                </c:pt>
                <c:pt idx="33">
                  <c:v>12.698863636363635</c:v>
                </c:pt>
                <c:pt idx="34">
                  <c:v>16.382352941176471</c:v>
                </c:pt>
                <c:pt idx="35">
                  <c:v>20.586419753086421</c:v>
                </c:pt>
                <c:pt idx="36">
                  <c:v>25.387096774193548</c:v>
                </c:pt>
                <c:pt idx="37">
                  <c:v>30.9</c:v>
                </c:pt>
                <c:pt idx="38">
                  <c:v>36.793103448275865</c:v>
                </c:pt>
                <c:pt idx="39">
                  <c:v>44.535714285714285</c:v>
                </c:pt>
                <c:pt idx="40">
                  <c:v>51.370370370370374</c:v>
                </c:pt>
                <c:pt idx="41">
                  <c:v>55.902255639097739</c:v>
                </c:pt>
                <c:pt idx="42">
                  <c:v>61.03846153846154</c:v>
                </c:pt>
                <c:pt idx="43">
                  <c:v>66.6796875</c:v>
                </c:pt>
                <c:pt idx="44">
                  <c:v>72.5</c:v>
                </c:pt>
                <c:pt idx="45">
                  <c:v>73.08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9-4878-B44D-8E4EDE8B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78080"/>
        <c:axId val="1955988688"/>
      </c:scatterChart>
      <c:valAx>
        <c:axId val="206807808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988688"/>
        <c:crosses val="autoZero"/>
        <c:crossBetween val="midCat"/>
      </c:valAx>
      <c:valAx>
        <c:axId val="1955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CdSe!$F$42:$F$87</c:f>
              <c:numCache>
                <c:formatCode>General</c:formatCode>
                <c:ptCount val="46"/>
                <c:pt idx="0">
                  <c:v>0</c:v>
                </c:pt>
                <c:pt idx="1">
                  <c:v>5.408328826392644E-4</c:v>
                </c:pt>
                <c:pt idx="2">
                  <c:v>1.352082206598161E-4</c:v>
                </c:pt>
                <c:pt idx="3">
                  <c:v>1.2168739859383451E-3</c:v>
                </c:pt>
                <c:pt idx="4">
                  <c:v>3.5430839002267571E-3</c:v>
                </c:pt>
                <c:pt idx="5">
                  <c:v>5.1020408163265302E-3</c:v>
                </c:pt>
                <c:pt idx="6">
                  <c:v>7.2873289708506855E-3</c:v>
                </c:pt>
                <c:pt idx="7">
                  <c:v>1.0000000000000002E-2</c:v>
                </c:pt>
                <c:pt idx="8">
                  <c:v>1.2656250000000001E-2</c:v>
                </c:pt>
                <c:pt idx="9">
                  <c:v>1.8906250000000003E-2</c:v>
                </c:pt>
                <c:pt idx="10">
                  <c:v>2.3668639053254441E-2</c:v>
                </c:pt>
                <c:pt idx="11">
                  <c:v>2.7777777777777776E-2</c:v>
                </c:pt>
                <c:pt idx="12">
                  <c:v>3.8954293628808867E-2</c:v>
                </c:pt>
                <c:pt idx="13">
                  <c:v>5.2775748721694674E-2</c:v>
                </c:pt>
                <c:pt idx="14">
                  <c:v>7.8070934256055366E-2</c:v>
                </c:pt>
                <c:pt idx="15">
                  <c:v>0.1111111111111111</c:v>
                </c:pt>
                <c:pt idx="16">
                  <c:v>0.20661157024793386</c:v>
                </c:pt>
                <c:pt idx="17">
                  <c:v>0.31640625</c:v>
                </c:pt>
                <c:pt idx="18">
                  <c:v>0.41623309053069718</c:v>
                </c:pt>
                <c:pt idx="19">
                  <c:v>0.60196195005945308</c:v>
                </c:pt>
                <c:pt idx="20">
                  <c:v>0.6566587395957193</c:v>
                </c:pt>
                <c:pt idx="21">
                  <c:v>0.73469387755102034</c:v>
                </c:pt>
                <c:pt idx="22">
                  <c:v>0.79012345679012341</c:v>
                </c:pt>
                <c:pt idx="23">
                  <c:v>1.20155325443787</c:v>
                </c:pt>
                <c:pt idx="24">
                  <c:v>1.6601331360946747</c:v>
                </c:pt>
                <c:pt idx="25">
                  <c:v>2.6244000000000005</c:v>
                </c:pt>
                <c:pt idx="26">
                  <c:v>4.422627051520565</c:v>
                </c:pt>
                <c:pt idx="27">
                  <c:v>7.2301234567901247</c:v>
                </c:pt>
                <c:pt idx="28">
                  <c:v>11.994465954044271</c:v>
                </c:pt>
                <c:pt idx="29">
                  <c:v>19.776835244082836</c:v>
                </c:pt>
                <c:pt idx="30">
                  <c:v>38.904831139679622</c:v>
                </c:pt>
                <c:pt idx="31">
                  <c:v>65.26939058171746</c:v>
                </c:pt>
                <c:pt idx="32">
                  <c:v>107.27040816326532</c:v>
                </c:pt>
                <c:pt idx="33">
                  <c:v>161.26113765495865</c:v>
                </c:pt>
                <c:pt idx="34">
                  <c:v>268.38148788927339</c:v>
                </c:pt>
                <c:pt idx="35">
                  <c:v>423.8006782502668</c:v>
                </c:pt>
                <c:pt idx="36">
                  <c:v>644.50468262226843</c:v>
                </c:pt>
                <c:pt idx="37">
                  <c:v>954.81</c:v>
                </c:pt>
                <c:pt idx="38">
                  <c:v>1353.7324613555293</c:v>
                </c:pt>
                <c:pt idx="39">
                  <c:v>1983.4298469387754</c:v>
                </c:pt>
                <c:pt idx="40">
                  <c:v>2638.9149519890266</c:v>
                </c:pt>
                <c:pt idx="41">
                  <c:v>3125.062185539035</c:v>
                </c:pt>
                <c:pt idx="42">
                  <c:v>3725.6937869822486</c:v>
                </c:pt>
                <c:pt idx="43">
                  <c:v>4446.1807250976563</c:v>
                </c:pt>
                <c:pt idx="44">
                  <c:v>5256.25</c:v>
                </c:pt>
                <c:pt idx="45">
                  <c:v>5340.6863999999996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4-48D3-8421-188598B6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896"/>
        <c:axId val="2063424048"/>
      </c:scatterChart>
      <c:valAx>
        <c:axId val="206945089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24048"/>
        <c:crosses val="autoZero"/>
        <c:crossBetween val="midCat"/>
      </c:valAx>
      <c:valAx>
        <c:axId val="2063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4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Si!$D$32:$D$77</c:f>
              <c:numCache>
                <c:formatCode>General</c:formatCode>
                <c:ptCount val="46"/>
                <c:pt idx="0">
                  <c:v>985.75</c:v>
                </c:pt>
                <c:pt idx="1">
                  <c:v>999.18</c:v>
                </c:pt>
                <c:pt idx="2">
                  <c:v>1012.61</c:v>
                </c:pt>
                <c:pt idx="3">
                  <c:v>1026.04</c:v>
                </c:pt>
                <c:pt idx="4">
                  <c:v>1039.47</c:v>
                </c:pt>
                <c:pt idx="5">
                  <c:v>1052.9000000000001</c:v>
                </c:pt>
                <c:pt idx="6">
                  <c:v>1066.33</c:v>
                </c:pt>
                <c:pt idx="7">
                  <c:v>1079.76</c:v>
                </c:pt>
                <c:pt idx="8">
                  <c:v>1093.19</c:v>
                </c:pt>
                <c:pt idx="9">
                  <c:v>1106.6199999999999</c:v>
                </c:pt>
                <c:pt idx="10">
                  <c:v>1120.05</c:v>
                </c:pt>
                <c:pt idx="11">
                  <c:v>1133.48</c:v>
                </c:pt>
                <c:pt idx="12">
                  <c:v>1146.9100000000001</c:v>
                </c:pt>
                <c:pt idx="13">
                  <c:v>1160.3399999999999</c:v>
                </c:pt>
                <c:pt idx="14">
                  <c:v>1173.77</c:v>
                </c:pt>
                <c:pt idx="15">
                  <c:v>1187.2</c:v>
                </c:pt>
                <c:pt idx="16">
                  <c:v>1200.6300000000001</c:v>
                </c:pt>
                <c:pt idx="17">
                  <c:v>1214.06</c:v>
                </c:pt>
                <c:pt idx="18">
                  <c:v>1227.49</c:v>
                </c:pt>
                <c:pt idx="19">
                  <c:v>1240.92</c:v>
                </c:pt>
                <c:pt idx="20">
                  <c:v>1254.3499999999999</c:v>
                </c:pt>
                <c:pt idx="21">
                  <c:v>1267.78</c:v>
                </c:pt>
                <c:pt idx="22">
                  <c:v>1281.21</c:v>
                </c:pt>
                <c:pt idx="23">
                  <c:v>1294.6400000000001</c:v>
                </c:pt>
                <c:pt idx="24">
                  <c:v>1308.07</c:v>
                </c:pt>
                <c:pt idx="25">
                  <c:v>1321.5</c:v>
                </c:pt>
                <c:pt idx="26">
                  <c:v>1334.93</c:v>
                </c:pt>
                <c:pt idx="27">
                  <c:v>1348.36</c:v>
                </c:pt>
                <c:pt idx="28">
                  <c:v>1361.79</c:v>
                </c:pt>
                <c:pt idx="29">
                  <c:v>1375.22</c:v>
                </c:pt>
                <c:pt idx="30">
                  <c:v>1388.65</c:v>
                </c:pt>
                <c:pt idx="31">
                  <c:v>1402.08</c:v>
                </c:pt>
                <c:pt idx="32">
                  <c:v>1415.51</c:v>
                </c:pt>
                <c:pt idx="33">
                  <c:v>1428.94</c:v>
                </c:pt>
                <c:pt idx="34">
                  <c:v>1441.37</c:v>
                </c:pt>
                <c:pt idx="35">
                  <c:v>1455.8</c:v>
                </c:pt>
                <c:pt idx="36">
                  <c:v>1469.23</c:v>
                </c:pt>
                <c:pt idx="37">
                  <c:v>1482.66</c:v>
                </c:pt>
                <c:pt idx="38">
                  <c:v>1496.09</c:v>
                </c:pt>
                <c:pt idx="39">
                  <c:v>1509.52</c:v>
                </c:pt>
                <c:pt idx="40">
                  <c:v>1522.95</c:v>
                </c:pt>
                <c:pt idx="41">
                  <c:v>1536.38</c:v>
                </c:pt>
                <c:pt idx="42">
                  <c:v>1549.81</c:v>
                </c:pt>
                <c:pt idx="43">
                  <c:v>1563.24</c:v>
                </c:pt>
                <c:pt idx="44">
                  <c:v>1576.67</c:v>
                </c:pt>
                <c:pt idx="45">
                  <c:v>1590.1</c:v>
                </c:pt>
              </c:numCache>
            </c:numRef>
          </c:xVal>
          <c:yVal>
            <c:numRef>
              <c:f>Si!$E$32:$E$77</c:f>
              <c:numCache>
                <c:formatCode>General</c:formatCode>
                <c:ptCount val="46"/>
                <c:pt idx="0">
                  <c:v>0</c:v>
                </c:pt>
                <c:pt idx="1">
                  <c:v>0.67419986246324204</c:v>
                </c:pt>
                <c:pt idx="2">
                  <c:v>0.96448564434082418</c:v>
                </c:pt>
                <c:pt idx="3">
                  <c:v>1.5249857033260468</c:v>
                </c:pt>
                <c:pt idx="4">
                  <c:v>2.4880667576405964</c:v>
                </c:pt>
                <c:pt idx="5">
                  <c:v>3.8421224293227256</c:v>
                </c:pt>
                <c:pt idx="6">
                  <c:v>5.967391062898507</c:v>
                </c:pt>
                <c:pt idx="7">
                  <c:v>8.6023252670426267</c:v>
                </c:pt>
                <c:pt idx="8">
                  <c:v>11.135528725660043</c:v>
                </c:pt>
                <c:pt idx="9">
                  <c:v>14.370107863199914</c:v>
                </c:pt>
                <c:pt idx="10">
                  <c:v>17.802333468483194</c:v>
                </c:pt>
                <c:pt idx="11">
                  <c:v>20.165977949672232</c:v>
                </c:pt>
                <c:pt idx="12">
                  <c:v>23.48758537327042</c:v>
                </c:pt>
                <c:pt idx="13">
                  <c:v>26.766968230176801</c:v>
                </c:pt>
                <c:pt idx="14">
                  <c:v>29.572714696920446</c:v>
                </c:pt>
                <c:pt idx="15">
                  <c:v>32.528833363648317</c:v>
                </c:pt>
                <c:pt idx="16">
                  <c:v>35.405485268483105</c:v>
                </c:pt>
                <c:pt idx="17">
                  <c:v>37.61434180837702</c:v>
                </c:pt>
                <c:pt idx="18">
                  <c:v>40.767634221279017</c:v>
                </c:pt>
                <c:pt idx="19">
                  <c:v>43.4939551884056</c:v>
                </c:pt>
                <c:pt idx="20">
                  <c:v>45.432784759845866</c:v>
                </c:pt>
                <c:pt idx="21">
                  <c:v>48.498895421884171</c:v>
                </c:pt>
                <c:pt idx="22">
                  <c:v>50.133156028055261</c:v>
                </c:pt>
                <c:pt idx="23">
                  <c:v>51.835538744408524</c:v>
                </c:pt>
                <c:pt idx="24">
                  <c:v>53.613431153023591</c:v>
                </c:pt>
                <c:pt idx="25">
                  <c:v>54.718979035309737</c:v>
                </c:pt>
                <c:pt idx="26">
                  <c:v>55.147091643514592</c:v>
                </c:pt>
                <c:pt idx="27">
                  <c:v>55.7215298505783</c:v>
                </c:pt>
                <c:pt idx="28">
                  <c:v>55.792867256462522</c:v>
                </c:pt>
                <c:pt idx="29">
                  <c:v>55.409316073132572</c:v>
                </c:pt>
                <c:pt idx="30">
                  <c:v>55.894923063212318</c:v>
                </c:pt>
                <c:pt idx="31">
                  <c:v>55.183903068691478</c:v>
                </c:pt>
                <c:pt idx="32">
                  <c:v>54.902511001644669</c:v>
                </c:pt>
                <c:pt idx="33">
                  <c:v>54.282510158345744</c:v>
                </c:pt>
                <c:pt idx="34">
                  <c:v>54.15663557192773</c:v>
                </c:pt>
                <c:pt idx="35">
                  <c:v>53.782828045693101</c:v>
                </c:pt>
                <c:pt idx="36">
                  <c:v>53.797709508742997</c:v>
                </c:pt>
                <c:pt idx="37">
                  <c:v>53.454030094402924</c:v>
                </c:pt>
                <c:pt idx="38">
                  <c:v>53.084188177674513</c:v>
                </c:pt>
                <c:pt idx="39">
                  <c:v>52.685048028015366</c:v>
                </c:pt>
                <c:pt idx="40">
                  <c:v>52.252946044891772</c:v>
                </c:pt>
                <c:pt idx="41">
                  <c:v>51.925336797210655</c:v>
                </c:pt>
                <c:pt idx="42">
                  <c:v>51.035432638661788</c:v>
                </c:pt>
                <c:pt idx="43">
                  <c:v>50.667420498778107</c:v>
                </c:pt>
                <c:pt idx="44">
                  <c:v>50.284902590851544</c:v>
                </c:pt>
                <c:pt idx="45">
                  <c:v>48.875351661138971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B64-8413-188E9AD9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24336"/>
        <c:axId val="2063439856"/>
      </c:scatterChart>
      <c:valAx>
        <c:axId val="2068424336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39856"/>
        <c:crosses val="autoZero"/>
        <c:crossBetween val="midCat"/>
      </c:valAx>
      <c:valAx>
        <c:axId val="2063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4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ustomXml" Target="../ink/ink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64</xdr:row>
      <xdr:rowOff>47624</xdr:rowOff>
    </xdr:from>
    <xdr:to>
      <xdr:col>18</xdr:col>
      <xdr:colOff>442913</xdr:colOff>
      <xdr:row>88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1E76D-8C6E-408E-86C4-F22FE16A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45242</xdr:colOff>
      <xdr:row>38</xdr:row>
      <xdr:rowOff>71438</xdr:rowOff>
    </xdr:from>
    <xdr:to>
      <xdr:col>18</xdr:col>
      <xdr:colOff>438149</xdr:colOff>
      <xdr:row>62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88B610-53D5-433A-BF3A-33F88BFB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475620</xdr:colOff>
      <xdr:row>46</xdr:row>
      <xdr:rowOff>163260</xdr:rowOff>
    </xdr:from>
    <xdr:to>
      <xdr:col>16</xdr:col>
      <xdr:colOff>28980</xdr:colOff>
      <xdr:row>62</xdr:row>
      <xdr:rowOff>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EA33082C-428E-4E6A-A87E-063F765013C3}"/>
                </a:ext>
              </a:extLst>
            </xdr14:cNvPr>
            <xdr14:cNvContentPartPr/>
          </xdr14:nvContentPartPr>
          <xdr14:nvPr macro=""/>
          <xdr14:xfrm>
            <a:off x="8248020" y="8488110"/>
            <a:ext cx="2144160" cy="273600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EA33082C-428E-4E6A-A87E-063F765013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39380" y="8479470"/>
              <a:ext cx="2161800" cy="275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</xdr:colOff>
      <xdr:row>30</xdr:row>
      <xdr:rowOff>180974</xdr:rowOff>
    </xdr:from>
    <xdr:to>
      <xdr:col>16</xdr:col>
      <xdr:colOff>4763</xdr:colOff>
      <xdr:row>53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574AC7-5AFC-4EC6-88E7-CA67BE0E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86220</xdr:colOff>
      <xdr:row>45</xdr:row>
      <xdr:rowOff>13305</xdr:rowOff>
    </xdr:from>
    <xdr:to>
      <xdr:col>10</xdr:col>
      <xdr:colOff>485400</xdr:colOff>
      <xdr:row>53</xdr:row>
      <xdr:rowOff>140145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14:cNvPr>
            <xdr14:cNvContentPartPr/>
          </xdr14:nvContentPartPr>
          <xdr14:nvPr macro=""/>
          <xdr14:xfrm>
            <a:off x="5915520" y="8157180"/>
            <a:ext cx="1046880" cy="157464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06520" y="8148180"/>
              <a:ext cx="1064520" cy="1592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0T01:14:15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5956 1 1544 0 0,'-9'21'674'0'0,"-1"0"-1"0"0,-7 11-673 0 0,4-10 650 0 0,2 2 1 0 0,-1 2-651 0 0,-6 21 179 0 0,-9 36 130 0 0,23-74-150 0 0,1 0 1 0 0,-2-1-1 0 0,1 1 1 0 0,-1-1-1 0 0,0 0 0 0 0,-1-1 1 0 0,0 1-1 0 0,-1-1-159 0 0,-10 16 317 0 0,-37 46 331 0 0,18-19 40 0 0,-9 14-792 0 0,23-35 226 0 0,-1 2 244 0 0,15-19-3 0 0,0 0-1 0 0,-11 11-362 0 0,10-12 153 0 0,-67 74 542 0 0,36-42-476 0 0,-30 25-59 0 0,28-29-106 0 0,29-24 28 0 0,-2 2 174 0 0,0 0 0 0 0,-8 14-256 0 0,3-5 252 0 0,14-20-16 0 0,1 1 0 0 0,0-1 0 0 0,-5 8-236 0 0,-17 28 281 0 0,19-31-216 0 0,0 0 0 0 0,1 1 0 0 0,1 0 0 0 0,-4 7-65 0 0,6-10 2 0 0,0 0 0 0 0,-1-1-1 0 0,-5 7-1 0 0,5-7 27 0 0,0-1-1 0 0,1 1 0 0 0,-3 6-26 0 0,4-6 15 0 0,0-1 0 0 0,0 1 0 0 0,-1-1 0 0 0,0 0 1 0 0,0-1-1 0 0,-2 3-15 0 0,-3 1 61 0 0,1 0 0 0 0,0 1 0 0 0,-1 3-61 0 0,0-1 68 0 0,-1 0-1 0 0,-4 4-67 0 0,3-5 35 0 0,-10 11 152 0 0,0-1-1 0 0,-2 0 1 0 0,-22 14-187 0 0,29-27 39 0 0,14-9-34 0 0,-1 2 0 0 0,1-1 1 0 0,0 0-1 0 0,-1 0 0 0 0,1 1 0 0 0,0-1 0 0 0,-1 2-5 0 0,-47 45 74 0 0,46-43-17 0 0,0-1 0 0 0,0 1 1 0 0,0 0-1 0 0,1 0 0 0 0,-4 6-57 0 0,-6 10 158 0 0,-6 5-76 0 0,-8 18-82 0 0,10-15 0 0 0,-16 33 2 0 0,22-38 69 0 0,-44 99 104 0 0,24-71-175 0 0,25-41 0 0 0,-1 1 0 0 0,-1-2 0 0 0,0 1 0 0 0,-6 5 0 0 0,7-8 0 0 0,-18 18 10 0 0,17-19 31 0 0,1 1 0 0 0,0-1 0 0 0,-3 5-41 0 0,-2 2 114 0 0,0 0 0 0 0,-13 11-114 0 0,-10 12 164 0 0,29-31-138 0 0,0 1 0 0 0,1 0 0 0 0,0 1 0 0 0,0-1 1 0 0,0 2-27 0 0,-30 46 64 0 0,29-43-44 0 0,-1 0 1 0 0,-1-1 0 0 0,-1 0-21 0 0,1 0 0 0 0,1 0 1 0 0,0 0 0 0 0,0 2-1 0 0,-15 27 53 0 0,17-34-47 0 0,1 1 0 0 0,-1 0 1 0 0,0-1-1 0 0,-1 0 0 0 0,1 0 0 0 0,-1-1 1 0 0,0 0-1 0 0,-5 3-6 0 0,3-1 58 0 0,0 0 0 0 0,0 0 0 0 0,1 0 1 0 0,-2 3-59 0 0,-72 83 606 0 0,14-15-256 0 0,28-34-410 0 0,-6 4 60 0 0,39-41 0 0 0,1-1 0 0 0,-1 0 0 0 0,0 0 0 0 0,-3 1 0 0 0,3-2 0 0 0,-1 1 0 0 0,2 0 0 0 0,-1 0 0 0 0,-1 3 0 0 0,-65 78 197 0 0,10-8-48 0 0,-23 40 164 0 0,75-105-270 0 0,-6 8 38 0 0,2-7 29 0 0,1 1 0 0 0,0 1 0 0 0,1 0 0 0 0,1 0 0 0 0,-4 8-110 0 0,12-20 71 0 0,0-1-1 0 0,0 0 1 0 0,0 0 0 0 0,-1-1 0 0 0,0 1 0 0 0,-1 0-71 0 0,1 0-40 0 0,0 0 1 0 0,-1 1-1 0 0,1-1 0 0 0,-1 3 40 0 0,-18 26-109 0 0,4-5 465 0 0,-7 13-356 0 0,17-27-35 0 0,0 0 0 0 0,-1-1-1 0 0,-11 10 36 0 0,-15 21 145 0 0,0-4 1 0 0,28-32-160 0 0,6-6 3 0 0,0 0 1 0 0,1 0-1 0 0,-1 0 1 0 0,1 0-1 0 0,-1 0 1 0 0,1 0-1 0 0,-2 2 11 0 0,2-1 8 0 0,-2 0-1 0 0,1 0 0 0 0,0 0 0 0 0,-1-1 0 0 0,1 1 0 0 0,-1-1 1 0 0,0 1-1 0 0,1-1 0 0 0,-4 2-7 0 0,-15 13-1 0 0,-21 31 65 0 0,29-37-77 0 0,-5 6-24 0 0,0 9 143 0 0,-35 47 118 0 0,39-57-205 0 0,7-9-1 0 0,0 0 1 0 0,1 1 0 0 0,-3 6-19 0 0,1-1 45 0 0,6-8-44 0 0,-1 0 0 0 0,0 0 0 0 0,0 0 0 0 0,-1 0 0 0 0,1-1 0 0 0,-1 1 0 0 0,0-1 0 0 0,-3 3-1 0 0,2-3 0 0 0,1-1 0 0 0,1 2 0 0 0,-1-1 0 0 0,0 0 0 0 0,1 1 0 0 0,0-1 0 0 0,0 1 0 0 0,1 0 0 0 0,-2 2 0 0 0,-15 24 0 0 0,-8 7 0 0 0,13-18 0 0 0,10-13 0 0 0,-1 0 0 0 0,-1-1 0 0 0,1 1 0 0 0,-4 3 0 0 0,-24 30 54 0 0,10-15 24 0 0,19-19-79 0 0,-1-1 0 0 0,0 0 1 0 0,0 0-1 0 0,0 0 1 0 0,-1 0-1 0 0,-4 2 1 0 0,-20 20 0 0 0,15-11 0 0 0,10-12 0 0 0,0 0 0 0 0,1 0 0 0 0,-1 0 0 0 0,1 0 0 0 0,-3 4 0 0 0,2-3 0 0 0,0 0 0 0 0,0 0 0 0 0,0 0 0 0 0,-1-1 0 0 0,1 0 0 0 0,1-1 0 0 0,1-1 0 0 0,0 1 0 0 0,0 0 0 0 0,1 0 0 0 0,-1 0 0 0 0,1 1 0 0 0,-1 0 0 0 0,1-1 0 0 0,0 0 0 0 0,-1-1 0 0 0,1 1 0 0 0,0-1 0 0 0,-1 1 0 0 0,1-1 0 0 0,-3 2 0 0 0,3-2 0 0 0,-1 0 0 0 0,1-1 0 0 0,0 2 0 0 0,0-1 0 0 0,0 0 0 0 0,0 0 0 0 0,0 1 0 0 0,1-1 0 0 0,-1 1 0 0 0,0 1 0 0 0,1-2 0 0 0,0 1 0 0 0,-1-1 0 0 0,1 0 0 0 0,-1 0 0 0 0,1 0 0 0 0,-1 0 0 0 0,0 0 0 0 0,0 0 0 0 0,0-1 0 0 0,-1 2 0 0 0,-5 2 72 0 0,-1 1 0 0 0,1 1-1 0 0,0 0 1 0 0,1 0 0 0 0,-1 0-1 0 0,1 1 1 0 0,1 0 0 0 0,-5 7-72 0 0,-1 2-359 0 0,7-9 499 0 0,0 0 1 0 0,0 0-1 0 0,-3 8-140 0 0,4-9-114 0 0,0-1 0 0 0,0 1 0 0 0,0-1 0 0 0,-4 4 114 0 0,-13 20-84 0 0,-51 97 84 0 0,70-122 0 0 0,-4 5 0 0 0,1 0 0 0 0,-2 0 0 0 0,1-1 0 0 0,-9 10 0 0 0,11-11 0 0 0,-2-2 0 0 0,1 1 0 0 0,-1 0 0 0 0,-2 1 0 0 0,-11 14 0 0 0,16-18 0 0 0,1-1 0 0 0,0 0 0 0 0,-1 0 0 0 0,0 0 0 0 0,0-1 0 0 0,0 1 0 0 0,0-1 0 0 0,-1 1 0 0 0,0 0 0 0 0,0 0 0 0 0,0 1 0 0 0,0-1 0 0 0,0 1 0 0 0,-2 2 0 0 0,3-2 0 0 0,0-1 0 0 0,-1 0 0 0 0,1 1 0 0 0,-1-2 0 0 0,-2 2 0 0 0,-21 21 0 0 0,-9 1 0 0 0,23-17 98 0 0,1 0-1 0 0,0 0 0 0 0,1 1 1 0 0,0 1-1 0 0,0 0 0 0 0,-8 11-97 0 0,10-9 0 0 0,0 1 0 0 0,-2 6 0 0 0,4-8 0 0 0,1-1 0 0 0,-1 0 0 0 0,-1-1 0 0 0,-1 2 0 0 0,-27 40 0 0 0,-14 16 0 0 0,35-42 0 0 0,13-20 0 0 0,-1 0 0 0 0,0-1 0 0 0,-1 0 0 0 0,0 0 0 0 0,0 1 0 0 0,0-1 0 0 0,1 0 0 0 0,-1 0 0 0 0,1 0 0 0 0,-2 4 0 0 0,3-4 0 0 0,0-1 0 0 0,-1 0 0 0 0,1 0 0 0 0,-1 0 0 0 0,0-1 0 0 0,-3 4 0 0 0,-16 19-329 0 0,-32 31 50 0 0,22-27 299 0 0,-22 28-20 0 0,-22 35 588 0 0,-18 12-588 0 0,86-96 0 0 0,-27 33 0 0 0,-11 21 0 0 0,34-47-7 0 0,0-1-1 0 0,-6 5 8 0 0,2-2-185 0 0,-4 5 289 0 0,-1-1 0 0 0,-13 11-104 0 0,11-5-85 0 0,-8 11 32 0 0,23-31 92 0 0,1 2 0 0 0,0-1 0 0 0,0 1 0 0 0,0 2-39 0 0,-11 15-2 0 0,-5 10 2 0 0,17-25 0 0 0,-1 0 0 0 0,-6 6 0 0 0,-9 15-56 0 0,15-23-3 0 0,1 0 1 0 0,-2 0-1 0 0,-6 7 59 0 0,3-5 80 0 0,0 1 1 0 0,1 0-1 0 0,-3 6-80 0 0,6-7-2 0 0,-1-1 0 0 0,0-1-1 0 0,-1 1 1 0 0,-8 6 2 0 0,-33 40 0 0 0,38-47 0 0 0,8-7 0 0 0,1 0 0 0 0,0 0 0 0 0,-1 0 0 0 0,1 0 0 0 0,1 1 0 0 0,-3 2 0 0 0,-8 11-53 0 0,1-2 0 0 0,-2 0 0 0 0,-4 4 53 0 0,1-2 74 0 0,1 0-1 0 0,-5 10-73 0 0,10-13-24 0 0,1 0-15 0 0,1-1-1 0 0,0 1 1 0 0,-2 6 39 0 0,-20 28 61 0 0,25-39-106 0 0,0 0 0 0 0,-1-1 0 0 0,0 1 0 0 0,-7 6 45 0 0,6-8 33 0 0,1 1 1 0 0,0 0-1 0 0,1 0 0 0 0,0 1 1 0 0,0-1-1 0 0,1 1-33 0 0,-3 5 10 0 0,-1-2 0 0 0,-1 1-1 0 0,0-1 1 0 0,0-1 0 0 0,-1 0 0 0 0,-1 0-1 0 0,-3 1-9 0 0,7-4 5 0 0,-16 12-5 0 0,-17 10 0 0 0,18-13 0 0 0,-33 35 0 0 0,36-36 0 0 0,1 2 0 0 0,1 0 0 0 0,0 1 0 0 0,-3 7 0 0 0,-60 87 0 0 0,59-78-180 0 0,-8 19 180 0 0,9-15-1220 0 0,-5 3 1220 0 0,-27 45-1879 0 0,36-58 1175 0 0</inkml:trace>
  <inkml:trace contextRef="#ctx0" brushRef="#br0" timeOffset="3220.067">629 6810 5648 0 0,'-5'0'288'0'0,"-11"-7"560"0"0,15 6-584 0 0,1 0-171 0 0,-1 0-28 0 0,0 0 0 0 0,0-1 1 0 0,0 1-1 0 0,0 0 0 0 0,1 0 0 0 0,-1-1 0 0 0,0 1 1 0 0,1 0-1 0 0,-1-1 0 0 0,1 1 0 0 0,0 0 0 0 0,-1-1 0 0 0,1 1 1 0 0,0-1-1 0 0,0 1 0 0 0,0-1 0 0 0,0 1 0 0 0,0 0 0 0 0,0-1 1 0 0,0 1-1 0 0,0-1 0 0 0,1 1 0 0 0,-1-1 0 0 0,1 1-65 0 0,1-14 2009 0 0,-2 15-1892 0 0,0-1 1 0 0,0 1-1 0 0,0 0 0 0 0,0-1 0 0 0,0 1 0 0 0,0-1 0 0 0,0 1 0 0 0,0-1 0 0 0,0 1 1 0 0,-1-1-1 0 0,1 1 0 0 0,0 0 0 0 0,0-1 0 0 0,0 1 0 0 0,-1-1 0 0 0,1 1 0 0 0,0 0 1 0 0,0-1-1 0 0,-1 1 0 0 0,1 0 0 0 0,0-1 0 0 0,-1 1-117 0 0,0-1 156 0 0,-1 0 0 0 0,1 1 0 0 0,-1-1 0 0 0,0 1 0 0 0,1-1 0 0 0,-1 1 0 0 0,0 0 0 0 0,1 0-1 0 0,-1-1 1 0 0,0 1 0 0 0,1 0 0 0 0,-2 1-156 0 0,1-1 6 0 0,1 0-1 0 0,-1 0 1 0 0,0 0-1 0 0,0 1 1 0 0,1-1-1 0 0,-1 1 1 0 0,0-1-1 0 0,0 1 1 0 0,1 0-1 0 0,-1-1 1 0 0,1 1-1 0 0,-1 0 1 0 0,1 0-1 0 0,-1 0 1 0 0,1 1-1 0 0,0-1 1 0 0,-1 0-1 0 0,1 0 1 0 0,0 1-1 0 0,0-1 1 0 0,0 1-1 0 0,0-1 1 0 0,-1 2-6 0 0,1 0 3 0 0,-1-1-1 0 0,1 1 1 0 0,0 0 0 0 0,0 0 0 0 0,1 0-1 0 0,-1-1 1 0 0,0 1 0 0 0,1 0 0 0 0,0 0-1 0 0,-1 0 1 0 0,1 0 0 0 0,1 0 0 0 0,-1 0 0 0 0,0 2-3 0 0,2 7 0 0 0,-2 0 0 0 0,0 1 0 0 0,-1 10 0 0 0,0 8 0 0 0,-5 29 0 0 0,5-47 206 0 0,0 0 1 0 0,-1-1 0 0 0,-1 1-1 0 0,0 0 1 0 0,-1-1 0 0 0,-1 0-1 0 0,1 0 1 0 0,-2 0 0 0 0,0 0-207 0 0,-2 6 81 0 0,4-8-164 0 0,8-13 210 0 0,8-16 83 0 0,-11 17-195 0 0,2-5 69 0 0,0 0 0 0 0,0-1 0 0 0,-1 1 1 0 0,0-1-1 0 0,-1 1 0 0 0,0-1 0 0 0,1-6-84 0 0,0-3 147 0 0,-1 14-116 0 0,0 0-1 0 0,-1 0 1 0 0,0 0-1 0 0,1 0 0 0 0,-1-1 1 0 0,0 1-1 0 0,-1-1-30 0 0,-12-95 744 0 0,8 89-632 0 0,4 9-84 0 0,0-1-1 0 0,1 1 1 0 0,-1 0-1 0 0,0-1 0 0 0,1 1 1 0 0,-1-1-1 0 0,1 1 1 0 0,-1-1-1 0 0,1 0 1 0 0,0 1-1 0 0,0-1 1 0 0,0 1-1 0 0,0-1 0 0 0,0-1-27 0 0,7 25 16 0 0,-4-6-16 0 0,-1 0 0 0 0,0 15 0 0 0,0 1 0 0 0,11 64 75 0 0,-12-76-16 0 0,-2-17-40 0 0,1-1 0 0 0,0 1 0 0 0,0-1 0 0 0,1 1 0 0 0,-1 0 0 0 0,0-1 0 0 0,1 1-1 0 0,0-1 1 0 0,0 1-19 0 0,-1-1 75 0 0,0-2-2 0 0,0 3 11 0 0,0-2 3 0 0,0-1 6 0 0,0 0 43 0 0,0 0-4 0 0,1-2-4 0 0,3-11-38 0 0,0 0 0 0 0,-1 1 1 0 0,-1-1-1 0 0,0 0 0 0 0,0-1 0 0 0,-2 1 0 0 0,1-2-90 0 0,2-37 49 0 0,0 19-21 0 0,-2 1-1 0 0,-3-15-27 0 0,1-2 20 0 0,0 40 23 0 0,-1 5-33 0 0,1 7-9 0 0,0 7-2 0 0,6 53 1 0 0,-4-31-3 0 0,-1-3 2 0 0,0 1 0 0 0,-2-1 0 0 0,-3 9 1 0 0,2-29 16 0 0,2-7-24 0 0,0 0 0 0 0,1 1 0 0 0,-1-1 0 0 0,1 0 0 0 0,-1 0 1 0 0,1 0-1 0 0,0 1 0 0 0,0-1 0 0 0,0 0 0 0 0,0 2 8 0 0,0-3 88 0 0,0-1-3 0 0,2-17 131 0 0,-1 4-144 0 0,3-20 220 0 0,-2 0 0 0 0,-2 0 0 0 0,-3-27-292 0 0,1-17 286 0 0,2 73-343 0 0,0-1 1 0 0,0 1 0 0 0,1-1 0 0 0,-1 0 0 0 0,1 1 0 0 0,0-1 0 0 0,1 1-1 0 0,-1 0 1 0 0,1-2 56 0 0,-1 4 94 0 0,-1 2 118 0 0,0 0 20 0 0,0 0-60 0 0,2 5-502 0 0,0-2 284 0 0,0 0 0 0 0,0 1 0 0 0,0-1 0 0 0,-1 0-1 0 0,1 1 1 0 0,-1-1 0 0 0,0 1 0 0 0,0-1 0 0 0,0 1-1 0 0,0 0 1 0 0,0 1 46 0 0,11 47 0 0 0,-6-21 0 0 0,-3-24 0 0 0,-2 0 0 0 0,1 1 0 0 0,-1-1 0 0 0,0 7 0 0 0,3 117 98 0 0,-4-130 71 0 0,0-1 44 0 0,0 0 3 0 0,0 0-54 0 0,0 0-230 0 0,0 0-100 0 0,0 0-22 0 0,1-1 50 0 0,0-5 202 0 0,1 0 1 0 0,-1 0-1 0 0,0 0 0 0 0,-1 0 0 0 0,1 0 0 0 0,-1 0 0 0 0,-1 0 1 0 0,1 0-1 0 0,-1 0-62 0 0,1-28-132 0 0,2 9 44 0 0,-1 0 0 0 0,-1-1 0 0 0,-3-24 88 0 0,-1-4 61 0 0,3-31-61 0 0,1 64 3 0 0,1 9-3 0 0,1 23-32 0 0,-1 11 0 0 0,-5 88 32 0 0,-1 30 0 0 0,2-113 0 0 0,-1 0 0 0 0,-4 11 0 0 0,-3 19 0 0 0,6-33 43 0 0,-6 18-43 0 0,0-1 21 0 0,1-7 191 0 0,5-21-66 0 0,3-10-98 0 0,1-5-30 0 0,3-20-18 0 0,1 0 0 0 0,0 0 0 0 0,2 0 0 0 0,0 1 0 0 0,5-11 0 0 0,8-34 0 0 0,-10 31-393 0 0,1 0-1 0 0,2 1 0 0 0,13-31 394 0 0,-18 54-1309 0 0,3 5-377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04T14:08:46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1675 1354 5672 0 0,'0'0'165'0'0,"0"-1"-10"0"0,0-21 646 0 0,0 20-394 0 0,0 2-331 0 0,0 0 0 0 0,-1-1 0 0 0,1 1 1 0 0,0-1-1 0 0,-1 1 0 0 0,1 0 0 0 0,0-1 1 0 0,0 1-1 0 0,0-1 0 0 0,-1 1 0 0 0,1-1 1 0 0,0 1-1 0 0,0-1 0 0 0,0 1 0 0 0,0-1 1 0 0,0 1-1 0 0,0-1-76 0 0,13-38 1576 0 0,-11 34-1512 0 0,0 0 0 0 0,1 0 0 0 0,0 0 0 0 0,-1 1 0 0 0,3-4-64 0 0,67-98 576 0 0,-63 91-480 0 0,-3 7 1 0 0,-1 0 0 0 0,0-1-1 0 0,2-4-96 0 0,-2 3 99 0 0,1 0-1 0 0,0 0 0 0 0,2-1-98 0 0,15-25 183 0 0,7-17-94 0 0,-20 38-43 0 0,-1-1-1 0 0,-1 0 1 0 0,0 0 0 0 0,2-8-46 0 0,8-25-174 0 0,23-40 174 0 0,-36 80-2 0 0,18-37 27 0 0,-8 17 94 0 0,9-24-119 0 0,-17 39-19 0 0,0 1 0 0 0,1 0 0 0 0,0 0 1 0 0,1 1-1 0 0,1-1 19 0 0,26-39 139 0 0,9-23-32 0 0,-38 63-107 0 0,-1 0 0 0 0,0-1 0 0 0,-1 0 0 0 0,0-1 0 0 0,15-35 0 0 0,-11 30 0 0 0,-2-1 0 0 0,0-1 0 0 0,1-9 0 0 0,0 0 0 0 0,6-11 0 0 0,-7 21 2 0 0,-6 14-28 0 0,1 0 1 0 0,0 0 0 0 0,1 0 0 0 0,1-2 25 0 0,21-50-141 0 0,-21 48 106 0 0,-7 19-42 0 0,-11 18-35 0 0,-6 5 104 0 0,0-3-20 0 0,3 0 0 0 0,-15 32 28 0 0,21-38 38 0 0,-1 0 0 0 0,-1-1 1 0 0,-1-1-1 0 0,-1 0 1 0 0,-4 4-39 0 0,-1 0 229 0 0,2 2 0 0 0,0 0 1 0 0,-11 26-230 0 0,-26 57 512 0 0,22-44-290 0 0,15-29 95 0 0,1 1 0 0 0,-13 39-317 0 0,20-45 167 0 0,-7 10-167 0 0,-9 27 11 0 0,12-33 179 0 0,-1 0 0 0 0,-1-1 1 0 0,-8 10-191 0 0,-5 9 149 0 0,-79 152 515 0 0,71-142-580 0 0,18-34 94 0 0,-5 15-178 0 0,-35 56 448 0 0,26-41-125 0 0,-3-2 1 0 0,-9 8-324 0 0,-27 42 86 0 0,32-36-76 0 0,30-54 20 0 0,0 1-1 0 0,-1 6-29 0 0,4-8 147 0 0,-1 0-1 0 0,-10 15-146 0 0,-42 70 503 0 0,31-50-283 0 0,-18 24-220 0 0,15-29 120 0 0,-8 16 27 0 0,-5 10 58 0 0,23-35-90 0 0,15-26-109 0 0,0 1-1 0 0,-2 9-5 0 0,4-10 0 0 0,0-1 0 0 0,-1 0-1 0 0,-2 3 1 0 0,-16 28 61 0 0,-13 27-61 0 0,-7 16 203 0 0,25-46-61 0 0,16-31-113 0 0,-1 1 1 0 0,0-1-1 0 0,-1 1 0 0 0,0-1 0 0 0,-4 5-29 0 0,-1 1 31 0 0,1 0-1 0 0,1 0 0 0 0,0 1 0 0 0,-5 13-30 0 0,-1 2 42 0 0,9-20-31 0 0,-21 41 42 0 0,-1-1 0 0 0,-10 10-53 0 0,25-42 0 0 0,-15 19 0 0 0,-27 31 248 0 0,24-22-320 0 0,-13 28 72 0 0,-36 84-130 0 0,33-62 132 0 0,16-38 25 0 0,4-9-8 0 0,2 2-1 0 0,-7 25-18 0 0,-9 26 0 0 0,-37 94 0 0 0,43-113 0 0 0,27-67-18 0 0,3-5-60 0 0,0-1 0 0 0,-1 1 0 0 0,0-1 0 0 0,-2 1 78 0 0,7-10-206 0 0,0-1-156 0 0,0 0-650 0 0,0 0-284 0 0,0 0-57 0 0</inkml:trace>
  <inkml:trace contextRef="#ctx0" brushRef="#br0" timeOffset="3994.617">411 3508 8288 0 0,'0'0'381'0'0,"0"0"-6"0"0,-4-12 539 0 0,3 10-847 0 0,0 0 173 0 0,-1 0 0 0 0,0-1-1 0 0,0 1 1 0 0,0 0 0 0 0,0 0 0 0 0,-2-1-240 0 0,3 2 71 0 0,0 0 0 0 0,0 0 0 0 0,0 0 0 0 0,0 0 0 0 0,0 0 0 0 0,0 0 0 0 0,1 0 0 0 0,-1 0 0 0 0,0 0 0 0 0,0-1 0 0 0,1 1 0 0 0,-1 0 0 0 0,1 0 0 0 0,-1-1-1 0 0,1 0-69 0 0,-3-6 746 0 0,-1-5-31 0 0,4 12-652 0 0,0 1 10 0 0,-15-20 2365 0 0,11 18-2846 0 0,4 2 566 0 0,-1-1 1 0 0,1 1-1 0 0,-1 0 0 0 0,1-1 1 0 0,0 1-1 0 0,-1 0 0 0 0,1 0 1 0 0,-1 0-1 0 0,1-1 0 0 0,-1 1 1 0 0,1 0-1 0 0,-1 0 0 0 0,1 0 1 0 0,-1 0-1 0 0,1 0 0 0 0,-1 0 1 0 0,1 0-1 0 0,-1 0 0 0 0,1 0 1 0 0,-1 0-1 0 0,1 0 0 0 0,-1 0 1 0 0,1 1-1 0 0,-1-1-159 0 0,0 1 53 0 0,1-1 11 0 0,0 0 0 0 0,0 0 0 0 0,0 0 0 0 0,0 0 0 0 0,0 0 0 0 0,-4 8 64 0 0,4-1-114 0 0,-1-2 5 0 0,1 0 0 0 0,1 0 0 0 0,-1 0 0 0 0,1 0 0 0 0,-1-1 0 0 0,2 4-19 0 0,3 35 74 0 0,-4-36 33 0 0,0 1 0 0 0,0-1 0 0 0,-1 1 0 0 0,0-1 0 0 0,-1 3-107 0 0,0 38-261 0 0,1-42 303 0 0,-1-4-35 0 0,1 0 0 0 0,0 0 0 0 0,0 0 1 0 0,1 0-1 0 0,-1 0 0 0 0,0 0 0 0 0,0 0 0 0 0,1 0 0 0 0,0-1 0 0 0,-1 1 0 0 0,2 2-7 0 0,-1 0 23 0 0,2 0 34 0 0,-3-4 23 0 0,0 0-6 0 0,1-1 0 0 0,0 0-73 0 0,0 0 0 0 0,-1 0 0 0 0,1 0-1 0 0,-1 0 1 0 0,1 0 0 0 0,-1 0 0 0 0,1 0-1 0 0,-1 0 1 0 0,1 0 0 0 0,-1-1 0 0 0,0 1-1 0 0,0 0 1 0 0,0 0 0 0 0,0 0 0 0 0,0 0-1 0 0,0-1 1 0 0,0 1 0 0 0,0 0 0 0 0,0 0-1 0 0,-1-1 0 0 0,1-4 1 0 0,-1-3-1 0 0,0-1 0 0 0,0 1 0 0 0,-1 0 0 0 0,-3-8 0 0 0,3 8 0 0 0,-1 0 0 0 0,2 0 0 0 0,-1 0 0 0 0,1-9 0 0 0,-1-14 352 0 0,-1 0-1 0 0,-2 1 0 0 0,-5-16-351 0 0,7 32-104 0 0,1 6 61 0 0,4 61-32 0 0,8 20-477 0 0,-2 7 352 0 0,-6-69 206 0 0,-1-1-1 0 0,0 0 0 0 0,0 9-5 0 0,-1-17 91 0 0,0-1 61 0 0,0 0 21 0 0,0 0-15 0 0,0 0-73 0 0,0-9-146 0 0,5-33-553 0 0,-5 13 573 0 0,-1 1 434 0 0,2-1 1 0 0,3-12-394 0 0,0-5-487 0 0,-4 44 211 0 0,0 2-11 0 0,0 0-11 0 0,0 0-48 0 0,1 2-26 0 0,2 3 167 0 0,0 0 0 0 0,0 1 0 0 0,-1-1 0 0 0,0 1 0 0 0,0-1 0 0 0,0 1 0 0 0,-1 0 0 0 0,1 0 0 0 0,-1 0 0 0 0,-1 0-1 0 0,1 1 206 0 0,0 9-803 0 0,1 0 0 0 0,1 0 0 0 0,1 3 803 0 0,4 5-998 0 0</inkml:trace>
  <inkml:trace contextRef="#ctx0" brushRef="#br0" timeOffset="4637.269">987 3262 8208 0 0,'0'0'297'0'0,"0"0"-101"0"0,0 0 311 0 0,0 0 151 0 0,0 0 29 0 0,0 0-19 0 0,0 0-111 0 0,0 0-49 0 0,0 0-10 0 0,0 0-9 0 0,-8-12 870 0 0,7 10-1278 0 0,0 1 0 0 0,1 0 0 0 0,-1-1 0 0 0,0 1 0 0 0,1-1 0 0 0,-1 1 0 0 0,1-1 0 0 0,0 1 0 0 0,-1-1 0 0 0,1 1 0 0 0,0-1 0 0 0,0 1 0 0 0,0-1 0 0 0,0 0 0 0 0,0 1 0 0 0,1-2-81 0 0,6-27 787 0 0,-1 12-343 0 0,-5 9-384 0 0,1 0 0 0 0,1 0 0 0 0,0 1 0 0 0,0-1-1 0 0,0 1 1 0 0,1-1 0 0 0,1 1 0 0 0,-1 0-1 0 0,1 1 1 0 0,0-1 0 0 0,1 1 0 0 0,1-1-60 0 0,-6 7 9 0 0,0 0 0 0 0,0 0 0 0 0,0 0 0 0 0,0 0 0 0 0,1 0 0 0 0,-1 0 0 0 0,1 0 0 0 0,-1 0 1 0 0,0 0-1 0 0,1 1 0 0 0,-1-1 0 0 0,1 1 0 0 0,-1-1 0 0 0,1 1 0 0 0,0-1 0 0 0,-1 1 0 0 0,1 0 0 0 0,0 0 0 0 0,-1 0 0 0 0,1 0 0 0 0,-1 0 1 0 0,1 0-1 0 0,0 0 0 0 0,-1 1 0 0 0,1-1 0 0 0,-1 0 0 0 0,1 1 0 0 0,-1-1 0 0 0,1 1 0 0 0,-1 0 0 0 0,1 0 0 0 0,-1-1 0 0 0,1 1 1 0 0,-1 0-1 0 0,0 0-9 0 0,5 5 74 0 0,0-1 1 0 0,-1 1 0 0 0,0 0 0 0 0,-1 1 0 0 0,1-1-1 0 0,2 7-74 0 0,6 6 202 0 0,5 9-131 0 0,-12-18-51 0 0,0-1 0 0 0,0-1 0 0 0,0 1-1 0 0,1-1 1 0 0,6 5-20 0 0,-9-10 40 0 0,1 1 1 0 0,-1-1-1 0 0,1 0 0 0 0,0 0 0 0 0,0 0 0 0 0,1 0 0 0 0,-1-1 0 0 0,0 0 0 0 0,6 1-40 0 0,-8-2 16 0 0,-1 0 0 0 0,1-1 0 0 0,0 0 0 0 0,0 1 0 0 0,-1-1 0 0 0,1 0 1 0 0,0 0-1 0 0,0-1 0 0 0,-1 1 0 0 0,1-1 0 0 0,0 1 0 0 0,0-1 0 0 0,-1 0 0 0 0,1 0 0 0 0,-1 0 0 0 0,1 0 1 0 0,-1 0-1 0 0,1-1 0 0 0,-1 1 0 0 0,0-1 0 0 0,1 0 0 0 0,-1 0-16 0 0,23-22 462 0 0,-1 0 0 0 0,-2-2 1 0 0,11-15-463 0 0,15-26-1904 0 0,-35 50 1106 0 0</inkml:trace>
  <inkml:trace contextRef="#ctx0" brushRef="#br0" timeOffset="5057.822">1823 2770 10304 0 0,'-9'-15'1213'0'0,"8"14"-432"0"0,1 1 34 0 0,0 0-58 0 0,0 0-273 0 0,-13 5 954 0 0,11-2-1397 0 0,1 1 1 0 0,-1-1 0 0 0,1 0-1 0 0,0 0 1 0 0,0 1 0 0 0,0-1 0 0 0,1 1-1 0 0,-1-1 1 0 0,1 0 0 0 0,0 1-1 0 0,0-1 1 0 0,0 4-42 0 0,7 48 601 0 0,-2-22-289 0 0,-1 3 111 0 0,5 11-423 0 0,3 25 225 0 0,20 113-600 0 0,-32-182 418 0 0,0-1 0 0 0,1 1 1 0 0,0-1-1 0 0,-1 1 0 0 0,1-1 0 0 0,0 1 0 0 0,0-1 0 0 0,1 1-43 0 0,-1-2 111 0 0,-1-1-172 0 0,1-1-71 0 0,2-9-520 0 0,-1 1 0 0 0,1-1 0 0 0,-2 1 0 0 0,1-1 0 0 0,-1-4 652 0 0,0-9-1633 0 0</inkml:trace>
  <inkml:trace contextRef="#ctx0" brushRef="#br0" timeOffset="5580.31">1948 2795 7600 0 0,'0'0'277'0'0,"0"0"-85"0"0,0 0 317 0 0,0 0 163 0 0,0 0 31 0 0,0 0 34 0 0,0 0 114 0 0,0 0 49 0 0,0 0 11 0 0,0 0-42 0 0,0 0-178 0 0,0 0-78 0 0,0 0-18 0 0,0 0-36 0 0,0 0-133 0 0,0 0-61 0 0,0 0-12 0 0,0 0-17 0 0,0 0-69 0 0,0 11 409 0 0,-1 53 219 0 0,0-19-1137 0 0,4 44 242 0 0,-2-76 259 0 0,1 11 19 0 0,2 1 0 0 0,0-1-1 0 0,2 1-277 0 0,-4-18 9 0 0,0 0-1 0 0,1 0 0 0 0,0 0 0 0 0,0 0 1 0 0,1 0-1 0 0,0-1 0 0 0,2 3-8 0 0,-6-8 0 0 0,1 0 0 0 0,0 0 0 0 0,0 1 1 0 0,1-1-1 0 0,-1 0 0 0 0,0 0 0 0 0,0 0 0 0 0,0 0 0 0 0,1-1 1 0 0,-1 1-1 0 0,0 0 0 0 0,1 0 0 0 0,-1-1 0 0 0,1 1 0 0 0,-1-1 1 0 0,1 1-1 0 0,-1-1 0 0 0,1 0 0 0 0,-1 1 0 0 0,1-1 1 0 0,-1 0-1 0 0,1 0 0 0 0,-1 0 0 0 0,1 0 0 0 0,-1 0 0 0 0,1-1 1 0 0,-1 1-1 0 0,1 0 0 0 0,-1-1 0 0 0,1 1 0 0 0,-1-1 0 0 0,1 0 1 0 0,-1 1-1 0 0,1-1 0 0 0,-1 0 0 0 0,0 0 0 0 0,0 0 0 0 0,1 0 0 0 0,6-6 25 0 0,1 0-1 0 0,-1 0 1 0 0,-1-1-1 0 0,0 0 1 0 0,0-1-1 0 0,0 1 1 0 0,-1-1-1 0 0,0-1 1 0 0,-1 1-1 0 0,0-1 1 0 0,-1 0-1 0 0,0 0 1 0 0,0 0-1 0 0,0-2-24 0 0,4-20 56 0 0,-1 0 1 0 0,-1 0-1 0 0,-2 0 0 0 0,-1-4-56 0 0,-2 22 11 0 0,-1 1 0 0 0,-1-1-1 0 0,0 0 1 0 0,-1 0 0 0 0,0 1-1 0 0,-1-1 1 0 0,-1 1 0 0 0,0-1-1 0 0,-1 1 1 0 0,0 1 0 0 0,-3-6-11 0 0,5 13 24 0 0,0 0 0 0 0,0 0 0 0 0,0 0 0 0 0,-1 0 0 0 0,0 1 0 0 0,0-1 0 0 0,0 1 1 0 0,0 0-1 0 0,-2-1-24 0 0,5 4 18 0 0,0 0 1 0 0,-1 0 0 0 0,1 1-1 0 0,0-1 1 0 0,-1 0 0 0 0,1 0-1 0 0,-1 1 1 0 0,0-1 0 0 0,1 1-1 0 0,-1-1 1 0 0,1 1 0 0 0,-1 0-1 0 0,0 0 1 0 0,1 0 0 0 0,-1-1-1 0 0,0 1 1 0 0,1 1 0 0 0,-1-1 0 0 0,1 0-1 0 0,-1 0 1 0 0,0 1 0 0 0,1-1-1 0 0,-1 1 1 0 0,1-1 0 0 0,-1 1-1 0 0,1 0 1 0 0,-1-1 0 0 0,1 1-1 0 0,-1 0 1 0 0,1 0 0 0 0,0 0-1 0 0,0 0 1 0 0,-2 2-19 0 0,-1 1 2 0 0,-1 1 0 0 0,1 0 0 0 0,0 1 0 0 0,0-1 0 0 0,1 1 0 0 0,0 0 0 0 0,0 0 0 0 0,0 0 0 0 0,1 0 0 0 0,-1 0 0 0 0,1 0 0 0 0,1 1 0 0 0,0-1 0 0 0,-1 2-2 0 0,-1 17-2 0 0,2-1 1 0 0,0 0-1 0 0,2 8 2 0 0,-1-4 2 0 0,0-8-152 0 0,1-1 0 0 0,1 0 0 0 0,1 0-1 0 0,5 18 151 0 0,-5-27-139 0 0,0 0-1 0 0,1 0 1 0 0,0-1-1 0 0,0 1 0 0 0,1-1 1 0 0,0 0-1 0 0,0 0 1 0 0,1-1-1 0 0,7 8 140 0 0,-12-15-82 0 0,0 0 0 0 0,1 0 0 0 0,-1 0 1 0 0,0 0-1 0 0,0 0 0 0 0,1 0 0 0 0,-1-1 0 0 0,1 1 0 0 0,-1-1 0 0 0,0 1 1 0 0,1-1-1 0 0,-1 1 0 0 0,1-1 0 0 0,-1 0 0 0 0,1 0 0 0 0,0 0 0 0 0,-1 0 0 0 0,1 0 1 0 0,-1 0-1 0 0,1 0 0 0 0,-1 0 0 0 0,1-1 0 0 0,-1 1 0 0 0,1-1 0 0 0,-1 1 82 0 0,11-7-512 0 0</inkml:trace>
  <inkml:trace contextRef="#ctx0" brushRef="#br0" timeOffset="6119.39">2336 2516 10912 0 0,'0'0'497'0'0,"0"0"-8"0"0,0 0-226 0 0,0 0 196 0 0,0 0 117 0 0,0 0 28 0 0,0 0-44 0 0,0 0-203 0 0,0 0-90 0 0,-4 5 237 0 0,2-2-388 0 0,-1 1 1 0 0,1-1-1 0 0,1 1 1 0 0,-1 0-1 0 0,1 0 1 0 0,-1 0-1 0 0,1 0 1 0 0,0 0-1 0 0,0 0 1 0 0,0 4-117 0 0,-1 43 497 0 0,2-41-416 0 0,0 16 215 0 0,2 0 0 0 0,1 4-296 0 0,-2-12 125 0 0,-1-14-97 0 0,0 0 0 0 0,1 0 0 0 0,-1 0 0 0 0,1 0-1 0 0,1 3-27 0 0,3 15 94 0 0,-4-15-85 0 0,1 0-1 0 0,0 0 0 0 0,0 0 0 0 0,1 0 0 0 0,0-1 0 0 0,1 2-8 0 0,-4-8 7 0 0,0 1 0 0 0,1 0 1 0 0,0 0-1 0 0,-1-1 0 0 0,1 1 0 0 0,0 0 0 0 0,-1-1 1 0 0,1 1-1 0 0,0 0 0 0 0,0-1 0 0 0,-1 1 0 0 0,1-1 0 0 0,0 1 1 0 0,0-1-1 0 0,0 0 0 0 0,0 1 0 0 0,-1-1 0 0 0,1 0 0 0 0,0 0 1 0 0,0 0-1 0 0,0 1 0 0 0,1-1-7 0 0,0 0 30 0 0,1 0 1 0 0,-1-1-1 0 0,0 1 0 0 0,1 0 1 0 0,-1-1-1 0 0,0 0 0 0 0,0 1 1 0 0,1-1-1 0 0,1-1-30 0 0,0 0 47 0 0,0 0-1 0 0,0-1 1 0 0,0 0 0 0 0,0 1-1 0 0,0-1 1 0 0,0 0 0 0 0,-1-1-1 0 0,0 1 1 0 0,0-1-1 0 0,1 0-46 0 0,9-14 136 0 0,-1-1 0 0 0,-1 0 0 0 0,-1-1 0 0 0,0 0 0 0 0,-1-1 0 0 0,2-12-136 0 0,-6 17 16 0 0,-3 9-5 0 0,0 1 0 0 0,0-1 1 0 0,-1 0-1 0 0,0 0 0 0 0,0-3-11 0 0,4-28 84 0 0,-5 37-16 0 0,0 1-4 0 0,0 0 7 0 0,0 0 28 0 0,0 0 11 0 0,0 0 2 0 0,-1 1-18 0 0,-2 4-84 0 0,1-3-9 0 0,0 1 0 0 0,1-1-1 0 0,-1 1 1 0 0,1 0 0 0 0,-1 0-1 0 0,1 0 1 0 0,0 0 0 0 0,0 0-1 0 0,0 0 1 0 0,0 0 0 0 0,1 0-1 0 0,-1 0 0 0 0,-2 54 148 0 0,3 46-148 0 0,0-49 4 0 0,0-40 21 0 0,1 0 0 0 0,1 0 0 0 0,0-1 0 0 0,0 1 0 0 0,1-1 0 0 0,1 0 0 0 0,5 11-25 0 0,-6-17-308 0 0,1 0-1 0 0,-1 0 1 0 0,2-1 0 0 0,-1 0-1 0 0,1 0 1 0 0,-1 0-1 0 0,3 0 309 0 0,7-17-1706 0 0,-5 3 893 0 0</inkml:trace>
  <inkml:trace contextRef="#ctx0" brushRef="#br0" timeOffset="6607.328">2734 2493 10032 0 0,'0'-1'-225'0'0,"-2"-13"2365"0"0,2 14-2006 0 0,0 0 1 0 0,-1-1 0 0 0,1 1 0 0 0,0-1-1 0 0,0 1 1 0 0,-1 0 0 0 0,1 0 0 0 0,0-1-1 0 0,-1 1 1 0 0,1 0 0 0 0,0-1 0 0 0,-1 1-1 0 0,1 0 1 0 0,0 0 0 0 0,-1 0 0 0 0,1-1-1 0 0,-1 1 1 0 0,1 0 0 0 0,0 0 0 0 0,-1 0-1 0 0,1 0 1 0 0,-1 0 0 0 0,1 0 0 0 0,-1 0-1 0 0,1 0 1 0 0,0 0 0 0 0,-1 0 0 0 0,1 0-135 0 0,-2 0 159 0 0,0 1 1 0 0,1 0 0 0 0,-1 0 0 0 0,1-1-1 0 0,-1 1 1 0 0,1 0 0 0 0,0 0 0 0 0,-1 1 0 0 0,0-1-160 0 0,-1 2 297 0 0,1-1-208 0 0,0 0 0 0 0,0 0 0 0 0,0 1 0 0 0,0-1 0 0 0,0 0 0 0 0,1 1 0 0 0,-1 0 0 0 0,1-1 0 0 0,0 1 0 0 0,0 0 0 0 0,0-1 0 0 0,-1 2-89 0 0,-4 10 188 0 0,4-9-153 0 0,1 0-1 0 0,-1 0 0 0 0,1 0 0 0 0,0 0 0 0 0,0 0 1 0 0,0 0-1 0 0,1 0 0 0 0,-1 2-34 0 0,0 6 64 0 0,-2 16 97 0 0,2 0 0 0 0,0 0 0 0 0,2 0 0 0 0,1-1 0 0 0,2 1 0 0 0,0 0-161 0 0,-2-22-19 0 0,0 1 0 0 0,0-1 1 0 0,0 1-1 0 0,1-1 0 0 0,1 0 0 0 0,-1 0 0 0 0,1 0 0 0 0,0-1 0 0 0,3 4 19 0 0,-5-8-8 0 0,0 1 1 0 0,0-1-1 0 0,0 0 1 0 0,0 0-1 0 0,0 0 0 0 0,1 0 1 0 0,-1-1-1 0 0,1 1 1 0 0,0-1-1 0 0,-1 1 1 0 0,1-1-1 0 0,0 0 1 0 0,0 0-1 0 0,-1 0 0 0 0,1 0 1 0 0,0-1-1 0 0,0 1 1 0 0,0-1-1 0 0,0 0 1 0 0,0 0-1 0 0,0 0 1 0 0,0 0-1 0 0,0 0 0 0 0,3-1 8 0 0,-1-1 29 0 0,-1 1-1 0 0,1-1 1 0 0,-1 0-1 0 0,0 0 0 0 0,0-1 1 0 0,0 1-1 0 0,0-1 0 0 0,0 0 1 0 0,-1 0-1 0 0,1 0 1 0 0,-1 0-1 0 0,0-1 0 0 0,1 1 1 0 0,-2-1-1 0 0,1 0 0 0 0,0 0 1 0 0,1-3-29 0 0,4-9 75 0 0,0 0-1 0 0,0 0 1 0 0,4-17-75 0 0,-4 4 40 0 0,0-1 0 0 0,-2 0 1 0 0,-2-1-1 0 0,0-12-40 0 0,-3 37 10 0 0,-1-7 41 0 0,0 0 0 0 0,0 0 0 0 0,-1 0 0 0 0,-1 0 0 0 0,-1 0-1 0 0,0 0 1 0 0,0 1 0 0 0,-1-1 0 0 0,-5-11-51 0 0,7 20 64 0 0,0 1-1 0 0,-1-1 0 0 0,1 0 1 0 0,-1 1-1 0 0,1-1 0 0 0,-1 1 1 0 0,0 0-1 0 0,0-1 0 0 0,-1 2 1 0 0,1-1-1 0 0,0 0 0 0 0,-1 1 1 0 0,-3-3-64 0 0,5 4 22 0 0,0 0 1 0 0,-1 0-1 0 0,1 0 1 0 0,0 1-1 0 0,0-1 0 0 0,-1 0 1 0 0,1 1-1 0 0,0 0 1 0 0,-1-1-1 0 0,1 1 0 0 0,0 0 1 0 0,-1 0-1 0 0,1 0 1 0 0,0 1-1 0 0,-1-1 1 0 0,1 0-1 0 0,0 1 0 0 0,0 0 1 0 0,-1-1-1 0 0,1 1 1 0 0,0 0-1 0 0,0 0 1 0 0,0 0-1 0 0,0 0 0 0 0,-2 2-22 0 0,-4 4 21 0 0,1 0 0 0 0,-1 0 0 0 0,1 1 0 0 0,1 0 0 0 0,0 0 0 0 0,0 1 0 0 0,0 0 0 0 0,1 0 0 0 0,0 0 0 0 0,1 0 0 0 0,0 1 0 0 0,-2 7-21 0 0,-3 14 3 0 0,2-1 0 0 0,1 1-1 0 0,-1 18-2 0 0,5-26-182 0 0,0 0 0 0 0,1 0 0 0 0,2-1 0 0 0,0 1 0 0 0,2 5 182 0 0,1 4-430 0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4C2F-9081-45E6-AA35-19356AA9F138}">
  <dimension ref="A1:G102"/>
  <sheetViews>
    <sheetView tabSelected="1" topLeftCell="A37" zoomScaleNormal="100"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s="1" t="s">
        <v>1</v>
      </c>
      <c r="C1" s="1" t="s">
        <v>2</v>
      </c>
      <c r="D1" s="1"/>
    </row>
    <row r="2" spans="1:4" x14ac:dyDescent="0.45">
      <c r="A2">
        <v>3400</v>
      </c>
      <c r="B2">
        <v>7</v>
      </c>
      <c r="C2">
        <v>583</v>
      </c>
      <c r="D2">
        <f>C2+27</f>
        <v>610</v>
      </c>
    </row>
    <row r="3" spans="1:4" x14ac:dyDescent="0.45">
      <c r="A3">
        <v>3390</v>
      </c>
      <c r="B3">
        <v>8</v>
      </c>
      <c r="C3">
        <v>593.70000000000005</v>
      </c>
      <c r="D3">
        <f t="shared" ref="D3:D66" si="0">C3+27</f>
        <v>620.70000000000005</v>
      </c>
    </row>
    <row r="4" spans="1:4" x14ac:dyDescent="0.45">
      <c r="A4">
        <v>3380</v>
      </c>
      <c r="B4">
        <v>9</v>
      </c>
      <c r="C4">
        <v>604.4</v>
      </c>
      <c r="D4">
        <f t="shared" si="0"/>
        <v>631.4</v>
      </c>
    </row>
    <row r="5" spans="1:4" x14ac:dyDescent="0.45">
      <c r="A5">
        <v>3370</v>
      </c>
      <c r="B5">
        <v>9.6999999999999993</v>
      </c>
      <c r="C5">
        <v>615.1</v>
      </c>
      <c r="D5">
        <f>C5+27</f>
        <v>642.1</v>
      </c>
    </row>
    <row r="6" spans="1:4" x14ac:dyDescent="0.45">
      <c r="A6">
        <v>3360</v>
      </c>
      <c r="B6">
        <v>10.5</v>
      </c>
      <c r="C6">
        <v>625.79999999999995</v>
      </c>
      <c r="D6">
        <f t="shared" si="0"/>
        <v>652.79999999999995</v>
      </c>
    </row>
    <row r="7" spans="1:4" x14ac:dyDescent="0.45">
      <c r="A7">
        <v>3350</v>
      </c>
      <c r="B7">
        <v>11.5</v>
      </c>
      <c r="C7">
        <v>636.5</v>
      </c>
      <c r="D7">
        <f t="shared" si="0"/>
        <v>663.5</v>
      </c>
    </row>
    <row r="8" spans="1:4" x14ac:dyDescent="0.45">
      <c r="A8">
        <v>3340</v>
      </c>
      <c r="B8">
        <v>12.5</v>
      </c>
      <c r="C8">
        <v>647.20000000000005</v>
      </c>
      <c r="D8">
        <f t="shared" si="0"/>
        <v>674.2</v>
      </c>
    </row>
    <row r="9" spans="1:4" x14ac:dyDescent="0.45">
      <c r="A9">
        <v>3330</v>
      </c>
      <c r="B9">
        <v>13.5</v>
      </c>
      <c r="C9">
        <v>657.9</v>
      </c>
      <c r="D9">
        <f t="shared" si="0"/>
        <v>684.9</v>
      </c>
    </row>
    <row r="10" spans="1:4" x14ac:dyDescent="0.45">
      <c r="A10">
        <v>3320</v>
      </c>
      <c r="B10">
        <v>14</v>
      </c>
      <c r="C10">
        <v>668.6</v>
      </c>
      <c r="D10">
        <f t="shared" si="0"/>
        <v>695.6</v>
      </c>
    </row>
    <row r="11" spans="1:4" x14ac:dyDescent="0.45">
      <c r="A11">
        <v>3310</v>
      </c>
      <c r="B11">
        <v>14.3</v>
      </c>
      <c r="C11">
        <v>679.3</v>
      </c>
      <c r="D11">
        <f t="shared" si="0"/>
        <v>706.3</v>
      </c>
    </row>
    <row r="12" spans="1:4" x14ac:dyDescent="0.45">
      <c r="A12">
        <v>3300</v>
      </c>
      <c r="B12">
        <v>14.5</v>
      </c>
      <c r="C12">
        <v>690</v>
      </c>
      <c r="D12">
        <f t="shared" si="0"/>
        <v>717</v>
      </c>
    </row>
    <row r="13" spans="1:4" x14ac:dyDescent="0.45">
      <c r="A13">
        <v>3290</v>
      </c>
      <c r="B13">
        <v>16</v>
      </c>
      <c r="C13">
        <v>700.7</v>
      </c>
      <c r="D13">
        <f t="shared" si="0"/>
        <v>727.7</v>
      </c>
    </row>
    <row r="14" spans="1:4" x14ac:dyDescent="0.45">
      <c r="A14">
        <v>3280</v>
      </c>
      <c r="B14">
        <v>17</v>
      </c>
      <c r="C14">
        <v>711.4</v>
      </c>
      <c r="D14">
        <f t="shared" si="0"/>
        <v>738.4</v>
      </c>
    </row>
    <row r="15" spans="1:4" x14ac:dyDescent="0.45">
      <c r="A15">
        <v>3270</v>
      </c>
      <c r="B15">
        <v>18</v>
      </c>
      <c r="C15">
        <v>722.1</v>
      </c>
      <c r="D15">
        <f t="shared" si="0"/>
        <v>749.1</v>
      </c>
    </row>
    <row r="16" spans="1:4" x14ac:dyDescent="0.45">
      <c r="A16">
        <v>3260</v>
      </c>
      <c r="B16">
        <v>19</v>
      </c>
      <c r="C16">
        <v>732.8</v>
      </c>
      <c r="D16">
        <f t="shared" si="0"/>
        <v>759.8</v>
      </c>
    </row>
    <row r="17" spans="1:4" x14ac:dyDescent="0.45">
      <c r="A17">
        <v>3250</v>
      </c>
      <c r="B17">
        <v>20</v>
      </c>
      <c r="C17">
        <v>743.5</v>
      </c>
      <c r="D17">
        <f t="shared" si="0"/>
        <v>770.5</v>
      </c>
    </row>
    <row r="18" spans="1:4" x14ac:dyDescent="0.45">
      <c r="A18">
        <v>3240</v>
      </c>
      <c r="B18">
        <v>22</v>
      </c>
      <c r="C18">
        <v>754.2</v>
      </c>
      <c r="D18">
        <f t="shared" si="0"/>
        <v>781.2</v>
      </c>
    </row>
    <row r="19" spans="1:4" x14ac:dyDescent="0.45">
      <c r="A19">
        <v>3230</v>
      </c>
      <c r="B19">
        <v>23</v>
      </c>
      <c r="C19">
        <v>764.9</v>
      </c>
      <c r="D19">
        <f t="shared" si="0"/>
        <v>791.9</v>
      </c>
    </row>
    <row r="20" spans="1:4" x14ac:dyDescent="0.45">
      <c r="A20">
        <v>3220</v>
      </c>
      <c r="B20">
        <v>24</v>
      </c>
      <c r="C20">
        <v>775.6</v>
      </c>
      <c r="D20">
        <f t="shared" si="0"/>
        <v>802.6</v>
      </c>
    </row>
    <row r="21" spans="1:4" x14ac:dyDescent="0.45">
      <c r="A21">
        <v>3210</v>
      </c>
      <c r="B21">
        <v>25</v>
      </c>
      <c r="C21">
        <v>786.3</v>
      </c>
      <c r="D21">
        <f t="shared" si="0"/>
        <v>813.3</v>
      </c>
    </row>
    <row r="22" spans="1:4" x14ac:dyDescent="0.45">
      <c r="A22">
        <v>3200</v>
      </c>
      <c r="B22">
        <v>27</v>
      </c>
      <c r="C22">
        <v>797</v>
      </c>
      <c r="D22">
        <f t="shared" si="0"/>
        <v>824</v>
      </c>
    </row>
    <row r="23" spans="1:4" x14ac:dyDescent="0.45">
      <c r="A23">
        <v>3190</v>
      </c>
      <c r="B23">
        <v>29</v>
      </c>
      <c r="C23">
        <v>807.7</v>
      </c>
      <c r="D23">
        <f t="shared" si="0"/>
        <v>834.7</v>
      </c>
    </row>
    <row r="24" spans="1:4" x14ac:dyDescent="0.45">
      <c r="A24">
        <v>3180</v>
      </c>
      <c r="B24">
        <v>30</v>
      </c>
      <c r="C24">
        <v>818.4</v>
      </c>
      <c r="D24">
        <f t="shared" si="0"/>
        <v>845.4</v>
      </c>
    </row>
    <row r="25" spans="1:4" x14ac:dyDescent="0.45">
      <c r="A25">
        <v>3170</v>
      </c>
      <c r="B25">
        <v>32</v>
      </c>
      <c r="C25">
        <v>829.1</v>
      </c>
      <c r="D25">
        <f t="shared" si="0"/>
        <v>856.1</v>
      </c>
    </row>
    <row r="26" spans="1:4" x14ac:dyDescent="0.45">
      <c r="A26">
        <v>3160</v>
      </c>
      <c r="B26">
        <v>34</v>
      </c>
      <c r="C26">
        <v>839.8</v>
      </c>
      <c r="D26">
        <f t="shared" si="0"/>
        <v>866.8</v>
      </c>
    </row>
    <row r="27" spans="1:4" x14ac:dyDescent="0.45">
      <c r="A27">
        <v>3150</v>
      </c>
      <c r="B27">
        <v>35</v>
      </c>
      <c r="C27">
        <v>850.5</v>
      </c>
      <c r="D27">
        <f t="shared" si="0"/>
        <v>877.5</v>
      </c>
    </row>
    <row r="28" spans="1:4" x14ac:dyDescent="0.45">
      <c r="A28">
        <v>3140</v>
      </c>
      <c r="B28">
        <v>36</v>
      </c>
      <c r="C28">
        <v>861.2</v>
      </c>
      <c r="D28">
        <f t="shared" si="0"/>
        <v>888.2</v>
      </c>
    </row>
    <row r="29" spans="1:4" x14ac:dyDescent="0.45">
      <c r="A29">
        <v>3130</v>
      </c>
      <c r="B29">
        <v>36.5</v>
      </c>
      <c r="C29">
        <v>871.9</v>
      </c>
      <c r="D29">
        <f t="shared" si="0"/>
        <v>898.9</v>
      </c>
    </row>
    <row r="30" spans="1:4" x14ac:dyDescent="0.45">
      <c r="A30">
        <v>3120</v>
      </c>
      <c r="B30">
        <v>36.799999999999997</v>
      </c>
      <c r="C30">
        <v>882.6</v>
      </c>
      <c r="D30">
        <f t="shared" si="0"/>
        <v>909.6</v>
      </c>
    </row>
    <row r="31" spans="1:4" x14ac:dyDescent="0.45">
      <c r="A31">
        <v>3110</v>
      </c>
      <c r="B31">
        <v>37</v>
      </c>
      <c r="C31">
        <v>893.3</v>
      </c>
      <c r="D31">
        <f t="shared" si="0"/>
        <v>920.3</v>
      </c>
    </row>
    <row r="32" spans="1:4" x14ac:dyDescent="0.45">
      <c r="A32">
        <v>3100</v>
      </c>
      <c r="B32">
        <v>37</v>
      </c>
      <c r="C32">
        <v>904</v>
      </c>
      <c r="D32">
        <f t="shared" si="0"/>
        <v>931</v>
      </c>
    </row>
    <row r="33" spans="1:7" x14ac:dyDescent="0.45">
      <c r="A33">
        <v>3090</v>
      </c>
      <c r="B33">
        <v>37</v>
      </c>
      <c r="C33">
        <v>914.7</v>
      </c>
      <c r="D33">
        <f t="shared" si="0"/>
        <v>941.7</v>
      </c>
    </row>
    <row r="34" spans="1:7" x14ac:dyDescent="0.45">
      <c r="A34">
        <v>3080</v>
      </c>
      <c r="B34">
        <v>37.5</v>
      </c>
      <c r="C34">
        <v>925.4</v>
      </c>
      <c r="D34">
        <f t="shared" si="0"/>
        <v>952.4</v>
      </c>
    </row>
    <row r="35" spans="1:7" x14ac:dyDescent="0.45">
      <c r="A35">
        <v>3070</v>
      </c>
      <c r="B35">
        <v>38</v>
      </c>
      <c r="C35">
        <v>936.1</v>
      </c>
      <c r="D35">
        <f t="shared" si="0"/>
        <v>963.1</v>
      </c>
    </row>
    <row r="36" spans="1:7" x14ac:dyDescent="0.45">
      <c r="A36">
        <v>3060</v>
      </c>
      <c r="B36">
        <v>38</v>
      </c>
      <c r="C36">
        <v>946.8</v>
      </c>
      <c r="D36">
        <f t="shared" si="0"/>
        <v>973.8</v>
      </c>
    </row>
    <row r="37" spans="1:7" x14ac:dyDescent="0.45">
      <c r="A37">
        <v>3050</v>
      </c>
      <c r="B37">
        <v>38</v>
      </c>
      <c r="C37">
        <v>957.5</v>
      </c>
      <c r="D37">
        <v>984.5</v>
      </c>
    </row>
    <row r="38" spans="1:7" x14ac:dyDescent="0.45">
      <c r="A38">
        <v>3040</v>
      </c>
      <c r="B38">
        <v>39</v>
      </c>
      <c r="C38">
        <v>968.2</v>
      </c>
      <c r="D38">
        <f t="shared" si="0"/>
        <v>995.2</v>
      </c>
    </row>
    <row r="39" spans="1:7" x14ac:dyDescent="0.45">
      <c r="A39">
        <v>3030</v>
      </c>
      <c r="B39">
        <v>40</v>
      </c>
      <c r="C39">
        <v>978.9</v>
      </c>
      <c r="D39">
        <f t="shared" si="0"/>
        <v>1005.9</v>
      </c>
    </row>
    <row r="40" spans="1:7" x14ac:dyDescent="0.45">
      <c r="A40">
        <v>3020</v>
      </c>
      <c r="B40">
        <v>41</v>
      </c>
      <c r="C40">
        <v>989.6</v>
      </c>
      <c r="D40">
        <f t="shared" si="0"/>
        <v>1016.6</v>
      </c>
    </row>
    <row r="41" spans="1:7" x14ac:dyDescent="0.45">
      <c r="A41">
        <v>3010</v>
      </c>
      <c r="B41">
        <v>42</v>
      </c>
      <c r="C41">
        <v>1003</v>
      </c>
      <c r="D41">
        <f t="shared" si="0"/>
        <v>1030</v>
      </c>
    </row>
    <row r="42" spans="1:7" x14ac:dyDescent="0.45">
      <c r="A42">
        <v>3000</v>
      </c>
      <c r="B42">
        <v>43</v>
      </c>
      <c r="C42">
        <v>1011</v>
      </c>
      <c r="D42">
        <f t="shared" si="0"/>
        <v>1038</v>
      </c>
      <c r="E42">
        <f>(G42-$G$42)/B42</f>
        <v>0</v>
      </c>
      <c r="F42">
        <f>E42^2</f>
        <v>0</v>
      </c>
      <c r="G42">
        <v>6.5</v>
      </c>
    </row>
    <row r="43" spans="1:7" x14ac:dyDescent="0.45">
      <c r="A43">
        <v>2990</v>
      </c>
      <c r="B43">
        <v>43</v>
      </c>
      <c r="C43">
        <v>1021.7</v>
      </c>
      <c r="D43">
        <f t="shared" si="0"/>
        <v>1048.7</v>
      </c>
      <c r="E43">
        <f t="shared" ref="E43:E87" si="1">(G43-$G$42)/B43</f>
        <v>2.3255813953488372E-2</v>
      </c>
      <c r="F43">
        <f t="shared" ref="F43:F87" si="2">E43^2</f>
        <v>5.408328826392644E-4</v>
      </c>
      <c r="G43">
        <v>7.5</v>
      </c>
    </row>
    <row r="44" spans="1:7" x14ac:dyDescent="0.45">
      <c r="A44">
        <v>2980</v>
      </c>
      <c r="B44">
        <v>43</v>
      </c>
      <c r="C44">
        <v>1032.4000000000001</v>
      </c>
      <c r="D44">
        <f t="shared" si="0"/>
        <v>1059.4000000000001</v>
      </c>
      <c r="E44">
        <f t="shared" si="1"/>
        <v>1.1627906976744186E-2</v>
      </c>
      <c r="F44">
        <f t="shared" si="2"/>
        <v>1.352082206598161E-4</v>
      </c>
      <c r="G44">
        <v>7</v>
      </c>
    </row>
    <row r="45" spans="1:7" x14ac:dyDescent="0.45">
      <c r="A45">
        <v>2970</v>
      </c>
      <c r="B45">
        <v>43</v>
      </c>
      <c r="C45">
        <v>1043.0999999999999</v>
      </c>
      <c r="D45">
        <f t="shared" si="0"/>
        <v>1070.0999999999999</v>
      </c>
      <c r="E45">
        <f t="shared" si="1"/>
        <v>3.4883720930232558E-2</v>
      </c>
      <c r="F45">
        <f t="shared" si="2"/>
        <v>1.2168739859383451E-3</v>
      </c>
      <c r="G45">
        <v>8</v>
      </c>
    </row>
    <row r="46" spans="1:7" x14ac:dyDescent="0.45">
      <c r="A46">
        <v>2960</v>
      </c>
      <c r="B46">
        <v>42</v>
      </c>
      <c r="C46">
        <v>1053.8</v>
      </c>
      <c r="D46">
        <f t="shared" si="0"/>
        <v>1080.8</v>
      </c>
      <c r="E46">
        <f t="shared" si="1"/>
        <v>5.9523809523809521E-2</v>
      </c>
      <c r="F46">
        <f t="shared" si="2"/>
        <v>3.5430839002267571E-3</v>
      </c>
      <c r="G46">
        <v>9</v>
      </c>
    </row>
    <row r="47" spans="1:7" x14ac:dyDescent="0.45">
      <c r="A47">
        <v>2950</v>
      </c>
      <c r="B47">
        <v>42</v>
      </c>
      <c r="C47">
        <v>1064.5</v>
      </c>
      <c r="D47">
        <f t="shared" si="0"/>
        <v>1091.5</v>
      </c>
      <c r="E47">
        <f t="shared" si="1"/>
        <v>7.1428571428571425E-2</v>
      </c>
      <c r="F47">
        <f t="shared" si="2"/>
        <v>5.1020408163265302E-3</v>
      </c>
      <c r="G47">
        <v>9.5</v>
      </c>
    </row>
    <row r="48" spans="1:7" x14ac:dyDescent="0.45">
      <c r="A48">
        <v>2940</v>
      </c>
      <c r="B48">
        <v>41</v>
      </c>
      <c r="C48">
        <v>1075.2</v>
      </c>
      <c r="D48">
        <f t="shared" si="0"/>
        <v>1102.2</v>
      </c>
      <c r="E48">
        <f t="shared" si="1"/>
        <v>8.5365853658536592E-2</v>
      </c>
      <c r="F48">
        <f t="shared" si="2"/>
        <v>7.2873289708506855E-3</v>
      </c>
      <c r="G48">
        <v>10</v>
      </c>
    </row>
    <row r="49" spans="1:7" x14ac:dyDescent="0.45">
      <c r="A49">
        <v>2930</v>
      </c>
      <c r="B49">
        <v>40</v>
      </c>
      <c r="C49">
        <v>1085.9000000000001</v>
      </c>
      <c r="D49">
        <f t="shared" si="0"/>
        <v>1112.9000000000001</v>
      </c>
      <c r="E49">
        <f t="shared" si="1"/>
        <v>0.1</v>
      </c>
      <c r="F49">
        <f t="shared" si="2"/>
        <v>1.0000000000000002E-2</v>
      </c>
      <c r="G49">
        <v>10.5</v>
      </c>
    </row>
    <row r="50" spans="1:7" x14ac:dyDescent="0.45">
      <c r="A50">
        <v>2920</v>
      </c>
      <c r="B50">
        <v>40</v>
      </c>
      <c r="C50">
        <v>1096.5999999999999</v>
      </c>
      <c r="D50">
        <f t="shared" si="0"/>
        <v>1123.5999999999999</v>
      </c>
      <c r="E50">
        <f t="shared" si="1"/>
        <v>0.1125</v>
      </c>
      <c r="F50">
        <f t="shared" si="2"/>
        <v>1.2656250000000001E-2</v>
      </c>
      <c r="G50">
        <v>11</v>
      </c>
    </row>
    <row r="51" spans="1:7" x14ac:dyDescent="0.45">
      <c r="A51">
        <v>2910</v>
      </c>
      <c r="B51">
        <v>40</v>
      </c>
      <c r="C51">
        <v>1107.3</v>
      </c>
      <c r="D51">
        <f t="shared" si="0"/>
        <v>1134.3</v>
      </c>
      <c r="E51">
        <f t="shared" si="1"/>
        <v>0.13750000000000001</v>
      </c>
      <c r="F51">
        <f t="shared" si="2"/>
        <v>1.8906250000000003E-2</v>
      </c>
      <c r="G51">
        <v>12</v>
      </c>
    </row>
    <row r="52" spans="1:7" x14ac:dyDescent="0.45">
      <c r="A52">
        <v>2900</v>
      </c>
      <c r="B52">
        <v>39</v>
      </c>
      <c r="C52">
        <v>1118.3</v>
      </c>
      <c r="D52">
        <f t="shared" si="0"/>
        <v>1145.3</v>
      </c>
      <c r="E52">
        <f t="shared" si="1"/>
        <v>0.15384615384615385</v>
      </c>
      <c r="F52">
        <f t="shared" si="2"/>
        <v>2.3668639053254441E-2</v>
      </c>
      <c r="G52">
        <v>12.5</v>
      </c>
    </row>
    <row r="53" spans="1:7" x14ac:dyDescent="0.45">
      <c r="A53">
        <v>2890</v>
      </c>
      <c r="B53">
        <v>39</v>
      </c>
      <c r="C53">
        <v>1129</v>
      </c>
      <c r="D53">
        <f t="shared" si="0"/>
        <v>1156</v>
      </c>
      <c r="E53">
        <f t="shared" si="1"/>
        <v>0.16666666666666666</v>
      </c>
      <c r="F53">
        <f t="shared" si="2"/>
        <v>2.7777777777777776E-2</v>
      </c>
      <c r="G53">
        <v>13</v>
      </c>
    </row>
    <row r="54" spans="1:7" x14ac:dyDescent="0.45">
      <c r="A54">
        <v>2880</v>
      </c>
      <c r="B54">
        <v>38</v>
      </c>
      <c r="C54">
        <v>1139.7</v>
      </c>
      <c r="D54">
        <f t="shared" si="0"/>
        <v>1166.7</v>
      </c>
      <c r="E54">
        <f t="shared" si="1"/>
        <v>0.19736842105263158</v>
      </c>
      <c r="F54">
        <f t="shared" si="2"/>
        <v>3.8954293628808867E-2</v>
      </c>
      <c r="G54">
        <v>14</v>
      </c>
    </row>
    <row r="55" spans="1:7" x14ac:dyDescent="0.45">
      <c r="A55">
        <v>2870</v>
      </c>
      <c r="B55">
        <v>37</v>
      </c>
      <c r="C55">
        <v>1150.4000000000001</v>
      </c>
      <c r="D55">
        <f t="shared" si="0"/>
        <v>1177.4000000000001</v>
      </c>
      <c r="E55">
        <f t="shared" si="1"/>
        <v>0.22972972972972974</v>
      </c>
      <c r="F55">
        <f t="shared" si="2"/>
        <v>5.2775748721694674E-2</v>
      </c>
      <c r="G55">
        <v>15</v>
      </c>
    </row>
    <row r="56" spans="1:7" x14ac:dyDescent="0.45">
      <c r="A56">
        <v>2860</v>
      </c>
      <c r="B56">
        <v>34</v>
      </c>
      <c r="C56">
        <v>1161.0999999999999</v>
      </c>
      <c r="D56">
        <f t="shared" si="0"/>
        <v>1188.0999999999999</v>
      </c>
      <c r="E56">
        <f t="shared" si="1"/>
        <v>0.27941176470588236</v>
      </c>
      <c r="F56">
        <f t="shared" si="2"/>
        <v>7.8070934256055366E-2</v>
      </c>
      <c r="G56">
        <v>16</v>
      </c>
    </row>
    <row r="57" spans="1:7" x14ac:dyDescent="0.45">
      <c r="A57">
        <v>2850</v>
      </c>
      <c r="B57">
        <v>33</v>
      </c>
      <c r="C57">
        <v>1171.8</v>
      </c>
      <c r="D57">
        <f t="shared" si="0"/>
        <v>1198.8</v>
      </c>
      <c r="E57">
        <f t="shared" si="1"/>
        <v>0.33333333333333331</v>
      </c>
      <c r="F57">
        <f t="shared" si="2"/>
        <v>0.1111111111111111</v>
      </c>
      <c r="G57">
        <v>17.5</v>
      </c>
    </row>
    <row r="58" spans="1:7" x14ac:dyDescent="0.45">
      <c r="A58">
        <v>2840</v>
      </c>
      <c r="B58">
        <v>33</v>
      </c>
      <c r="C58">
        <v>1182.5</v>
      </c>
      <c r="D58">
        <f t="shared" si="0"/>
        <v>1209.5</v>
      </c>
      <c r="E58">
        <f t="shared" si="1"/>
        <v>0.45454545454545453</v>
      </c>
      <c r="F58">
        <f t="shared" si="2"/>
        <v>0.20661157024793386</v>
      </c>
      <c r="G58">
        <v>21.5</v>
      </c>
    </row>
    <row r="59" spans="1:7" x14ac:dyDescent="0.45">
      <c r="A59">
        <v>2830</v>
      </c>
      <c r="B59">
        <v>32</v>
      </c>
      <c r="C59">
        <v>1193.2</v>
      </c>
      <c r="D59">
        <f t="shared" si="0"/>
        <v>1220.2</v>
      </c>
      <c r="E59">
        <f t="shared" si="1"/>
        <v>0.5625</v>
      </c>
      <c r="F59">
        <f t="shared" si="2"/>
        <v>0.31640625</v>
      </c>
      <c r="G59">
        <v>24.5</v>
      </c>
    </row>
    <row r="60" spans="1:7" x14ac:dyDescent="0.45">
      <c r="A60">
        <v>2820</v>
      </c>
      <c r="B60">
        <v>31</v>
      </c>
      <c r="C60">
        <v>1203.9000000000001</v>
      </c>
      <c r="D60">
        <f t="shared" si="0"/>
        <v>1230.9000000000001</v>
      </c>
      <c r="E60">
        <f t="shared" si="1"/>
        <v>0.64516129032258063</v>
      </c>
      <c r="F60">
        <f t="shared" si="2"/>
        <v>0.41623309053069718</v>
      </c>
      <c r="G60">
        <v>26.5</v>
      </c>
    </row>
    <row r="61" spans="1:7" x14ac:dyDescent="0.45">
      <c r="A61">
        <v>2810</v>
      </c>
      <c r="B61">
        <v>29</v>
      </c>
      <c r="C61">
        <v>1214.5999999999999</v>
      </c>
      <c r="D61">
        <f t="shared" si="0"/>
        <v>1241.5999999999999</v>
      </c>
      <c r="E61">
        <f t="shared" si="1"/>
        <v>0.77586206896551724</v>
      </c>
      <c r="F61">
        <f t="shared" si="2"/>
        <v>0.60196195005945308</v>
      </c>
      <c r="G61">
        <v>29</v>
      </c>
    </row>
    <row r="62" spans="1:7" x14ac:dyDescent="0.45">
      <c r="A62">
        <v>2800</v>
      </c>
      <c r="B62">
        <v>29</v>
      </c>
      <c r="C62">
        <v>1225.3</v>
      </c>
      <c r="D62">
        <f t="shared" si="0"/>
        <v>1252.3</v>
      </c>
      <c r="E62">
        <f t="shared" si="1"/>
        <v>0.81034482758620685</v>
      </c>
      <c r="F62">
        <f t="shared" si="2"/>
        <v>0.6566587395957193</v>
      </c>
      <c r="G62">
        <v>30</v>
      </c>
    </row>
    <row r="63" spans="1:7" x14ac:dyDescent="0.45">
      <c r="A63">
        <v>2790</v>
      </c>
      <c r="B63">
        <v>28</v>
      </c>
      <c r="C63">
        <v>1236</v>
      </c>
      <c r="D63">
        <f t="shared" si="0"/>
        <v>1263</v>
      </c>
      <c r="E63">
        <f t="shared" si="1"/>
        <v>0.8571428571428571</v>
      </c>
      <c r="F63">
        <f t="shared" si="2"/>
        <v>0.73469387755102034</v>
      </c>
      <c r="G63">
        <v>30.5</v>
      </c>
    </row>
    <row r="64" spans="1:7" x14ac:dyDescent="0.45">
      <c r="A64">
        <v>2780</v>
      </c>
      <c r="B64">
        <v>27</v>
      </c>
      <c r="C64">
        <v>1246.7</v>
      </c>
      <c r="D64">
        <f t="shared" si="0"/>
        <v>1273.7</v>
      </c>
      <c r="E64">
        <f t="shared" si="1"/>
        <v>0.88888888888888884</v>
      </c>
      <c r="F64">
        <f t="shared" si="2"/>
        <v>0.79012345679012341</v>
      </c>
      <c r="G64">
        <v>30.5</v>
      </c>
    </row>
    <row r="65" spans="1:7" x14ac:dyDescent="0.45">
      <c r="A65">
        <v>2770</v>
      </c>
      <c r="B65">
        <v>26</v>
      </c>
      <c r="C65">
        <v>1257.4000000000001</v>
      </c>
      <c r="D65">
        <f t="shared" si="0"/>
        <v>1284.4000000000001</v>
      </c>
      <c r="E65">
        <f t="shared" si="1"/>
        <v>1.0961538461538463</v>
      </c>
      <c r="F65">
        <f t="shared" si="2"/>
        <v>1.20155325443787</v>
      </c>
      <c r="G65">
        <v>35</v>
      </c>
    </row>
    <row r="66" spans="1:7" x14ac:dyDescent="0.45">
      <c r="A66">
        <v>2760</v>
      </c>
      <c r="B66">
        <v>26</v>
      </c>
      <c r="C66">
        <v>1268.0999999999999</v>
      </c>
      <c r="D66">
        <f t="shared" si="0"/>
        <v>1295.0999999999999</v>
      </c>
      <c r="E66">
        <f t="shared" si="1"/>
        <v>1.2884615384615385</v>
      </c>
      <c r="F66">
        <f t="shared" si="2"/>
        <v>1.6601331360946747</v>
      </c>
      <c r="G66">
        <v>40</v>
      </c>
    </row>
    <row r="67" spans="1:7" x14ac:dyDescent="0.45">
      <c r="A67">
        <v>2750</v>
      </c>
      <c r="B67">
        <v>25</v>
      </c>
      <c r="C67">
        <v>1278.8</v>
      </c>
      <c r="D67">
        <f t="shared" ref="D67:D102" si="3">C67+27</f>
        <v>1305.8</v>
      </c>
      <c r="E67">
        <f t="shared" si="1"/>
        <v>1.62</v>
      </c>
      <c r="F67">
        <f t="shared" si="2"/>
        <v>2.6244000000000005</v>
      </c>
      <c r="G67">
        <v>47</v>
      </c>
    </row>
    <row r="68" spans="1:7" x14ac:dyDescent="0.45">
      <c r="A68">
        <v>2740</v>
      </c>
      <c r="B68">
        <v>23.3</v>
      </c>
      <c r="C68">
        <v>1289.5</v>
      </c>
      <c r="D68">
        <f t="shared" si="3"/>
        <v>1316.5</v>
      </c>
      <c r="E68">
        <f t="shared" si="1"/>
        <v>2.1030042918454934</v>
      </c>
      <c r="F68">
        <f t="shared" si="2"/>
        <v>4.422627051520565</v>
      </c>
      <c r="G68">
        <v>55.5</v>
      </c>
    </row>
    <row r="69" spans="1:7" x14ac:dyDescent="0.45">
      <c r="A69">
        <v>2730</v>
      </c>
      <c r="B69">
        <v>22.5</v>
      </c>
      <c r="C69">
        <v>1300.2</v>
      </c>
      <c r="D69">
        <f t="shared" si="3"/>
        <v>1327.2</v>
      </c>
      <c r="E69">
        <f t="shared" si="1"/>
        <v>2.6888888888888891</v>
      </c>
      <c r="F69">
        <f t="shared" si="2"/>
        <v>7.2301234567901247</v>
      </c>
      <c r="G69">
        <v>67</v>
      </c>
    </row>
    <row r="70" spans="1:7" x14ac:dyDescent="0.45">
      <c r="A70">
        <v>2720</v>
      </c>
      <c r="B70">
        <v>21.8</v>
      </c>
      <c r="C70">
        <v>1310.9</v>
      </c>
      <c r="D70">
        <f t="shared" si="3"/>
        <v>1337.9</v>
      </c>
      <c r="E70">
        <f t="shared" si="1"/>
        <v>3.4633027522935778</v>
      </c>
      <c r="F70">
        <f t="shared" si="2"/>
        <v>11.994465954044271</v>
      </c>
      <c r="G70">
        <v>82</v>
      </c>
    </row>
    <row r="71" spans="1:7" x14ac:dyDescent="0.45">
      <c r="A71">
        <v>2710</v>
      </c>
      <c r="B71">
        <v>20.8</v>
      </c>
      <c r="C71">
        <v>1321.6</v>
      </c>
      <c r="D71">
        <f t="shared" si="3"/>
        <v>1348.6</v>
      </c>
      <c r="E71">
        <f t="shared" si="1"/>
        <v>4.4471153846153841</v>
      </c>
      <c r="F71">
        <f t="shared" si="2"/>
        <v>19.776835244082836</v>
      </c>
      <c r="G71">
        <v>99</v>
      </c>
    </row>
    <row r="72" spans="1:7" x14ac:dyDescent="0.45">
      <c r="A72">
        <v>2700</v>
      </c>
      <c r="B72">
        <v>19.8</v>
      </c>
      <c r="C72">
        <v>1332.3</v>
      </c>
      <c r="D72">
        <f t="shared" si="3"/>
        <v>1359.3</v>
      </c>
      <c r="E72">
        <f t="shared" si="1"/>
        <v>6.237373737373737</v>
      </c>
      <c r="F72">
        <f t="shared" si="2"/>
        <v>38.904831139679622</v>
      </c>
      <c r="G72">
        <v>130</v>
      </c>
    </row>
    <row r="73" spans="1:7" x14ac:dyDescent="0.45">
      <c r="A73">
        <v>2690</v>
      </c>
      <c r="B73">
        <v>19</v>
      </c>
      <c r="C73">
        <v>1343</v>
      </c>
      <c r="D73">
        <f t="shared" si="3"/>
        <v>1370</v>
      </c>
      <c r="E73">
        <f t="shared" si="1"/>
        <v>8.0789473684210531</v>
      </c>
      <c r="F73">
        <f t="shared" si="2"/>
        <v>65.26939058171746</v>
      </c>
      <c r="G73">
        <v>160</v>
      </c>
    </row>
    <row r="74" spans="1:7" x14ac:dyDescent="0.45">
      <c r="A74">
        <v>2680</v>
      </c>
      <c r="B74">
        <v>18.2</v>
      </c>
      <c r="C74">
        <v>1353.7</v>
      </c>
      <c r="D74">
        <f t="shared" si="3"/>
        <v>1380.7</v>
      </c>
      <c r="E74">
        <f t="shared" si="1"/>
        <v>10.357142857142858</v>
      </c>
      <c r="F74">
        <f t="shared" si="2"/>
        <v>107.27040816326532</v>
      </c>
      <c r="G74">
        <v>195</v>
      </c>
    </row>
    <row r="75" spans="1:7" x14ac:dyDescent="0.45">
      <c r="A75">
        <v>2670</v>
      </c>
      <c r="B75">
        <v>17.600000000000001</v>
      </c>
      <c r="C75">
        <v>1364.4</v>
      </c>
      <c r="D75">
        <f t="shared" si="3"/>
        <v>1391.4</v>
      </c>
      <c r="E75">
        <f t="shared" si="1"/>
        <v>12.698863636363635</v>
      </c>
      <c r="F75">
        <f t="shared" si="2"/>
        <v>161.26113765495865</v>
      </c>
      <c r="G75">
        <v>230</v>
      </c>
    </row>
    <row r="76" spans="1:7" x14ac:dyDescent="0.45">
      <c r="A76">
        <v>2660</v>
      </c>
      <c r="B76">
        <v>17</v>
      </c>
      <c r="C76">
        <v>1375.1</v>
      </c>
      <c r="D76">
        <f t="shared" si="3"/>
        <v>1402.1</v>
      </c>
      <c r="E76">
        <f t="shared" si="1"/>
        <v>16.382352941176471</v>
      </c>
      <c r="F76">
        <f t="shared" si="2"/>
        <v>268.38148788927339</v>
      </c>
      <c r="G76">
        <v>285</v>
      </c>
    </row>
    <row r="77" spans="1:7" x14ac:dyDescent="0.45">
      <c r="A77">
        <v>2650</v>
      </c>
      <c r="B77">
        <v>16.2</v>
      </c>
      <c r="C77">
        <v>1385.8</v>
      </c>
      <c r="D77">
        <f t="shared" si="3"/>
        <v>1412.8</v>
      </c>
      <c r="E77">
        <f t="shared" si="1"/>
        <v>20.586419753086421</v>
      </c>
      <c r="F77">
        <f t="shared" si="2"/>
        <v>423.8006782502668</v>
      </c>
      <c r="G77">
        <v>340</v>
      </c>
    </row>
    <row r="78" spans="1:7" x14ac:dyDescent="0.45">
      <c r="A78">
        <v>2640</v>
      </c>
      <c r="B78">
        <v>15.5</v>
      </c>
      <c r="C78">
        <v>1396.5</v>
      </c>
      <c r="D78">
        <f t="shared" si="3"/>
        <v>1423.5</v>
      </c>
      <c r="E78">
        <f t="shared" si="1"/>
        <v>25.387096774193548</v>
      </c>
      <c r="F78">
        <f t="shared" si="2"/>
        <v>644.50468262226843</v>
      </c>
      <c r="G78">
        <v>400</v>
      </c>
    </row>
    <row r="79" spans="1:7" x14ac:dyDescent="0.45">
      <c r="A79">
        <v>2630</v>
      </c>
      <c r="B79">
        <v>15</v>
      </c>
      <c r="C79">
        <v>1404.07</v>
      </c>
      <c r="D79">
        <f t="shared" si="3"/>
        <v>1431.07</v>
      </c>
      <c r="E79">
        <f t="shared" si="1"/>
        <v>30.9</v>
      </c>
      <c r="F79">
        <f t="shared" si="2"/>
        <v>954.81</v>
      </c>
      <c r="G79">
        <v>470</v>
      </c>
    </row>
    <row r="80" spans="1:7" x14ac:dyDescent="0.45">
      <c r="A80">
        <v>2620</v>
      </c>
      <c r="B80">
        <v>14.5</v>
      </c>
      <c r="C80">
        <v>1414.77</v>
      </c>
      <c r="D80">
        <f t="shared" si="3"/>
        <v>1441.77</v>
      </c>
      <c r="E80">
        <f t="shared" si="1"/>
        <v>36.793103448275865</v>
      </c>
      <c r="F80">
        <f t="shared" si="2"/>
        <v>1353.7324613555293</v>
      </c>
      <c r="G80">
        <v>540</v>
      </c>
    </row>
    <row r="81" spans="1:7" x14ac:dyDescent="0.45">
      <c r="A81">
        <v>2610</v>
      </c>
      <c r="B81">
        <v>14</v>
      </c>
      <c r="C81">
        <v>1425.37</v>
      </c>
      <c r="D81">
        <f t="shared" si="3"/>
        <v>1452.37</v>
      </c>
      <c r="E81">
        <f t="shared" si="1"/>
        <v>44.535714285714285</v>
      </c>
      <c r="F81">
        <f t="shared" si="2"/>
        <v>1983.4298469387754</v>
      </c>
      <c r="G81">
        <v>630</v>
      </c>
    </row>
    <row r="82" spans="1:7" x14ac:dyDescent="0.45">
      <c r="A82">
        <v>2600</v>
      </c>
      <c r="B82">
        <v>13.5</v>
      </c>
      <c r="C82">
        <v>1436.14</v>
      </c>
      <c r="D82">
        <f t="shared" si="3"/>
        <v>1463.14</v>
      </c>
      <c r="E82">
        <f t="shared" si="1"/>
        <v>51.370370370370374</v>
      </c>
      <c r="F82">
        <f t="shared" si="2"/>
        <v>2638.9149519890266</v>
      </c>
      <c r="G82">
        <v>700</v>
      </c>
    </row>
    <row r="83" spans="1:7" x14ac:dyDescent="0.45">
      <c r="A83">
        <v>2590</v>
      </c>
      <c r="B83">
        <v>13.3</v>
      </c>
      <c r="C83">
        <v>1446.84</v>
      </c>
      <c r="D83">
        <f t="shared" si="3"/>
        <v>1473.84</v>
      </c>
      <c r="E83">
        <f t="shared" si="1"/>
        <v>55.902255639097739</v>
      </c>
      <c r="F83">
        <f t="shared" si="2"/>
        <v>3125.062185539035</v>
      </c>
      <c r="G83">
        <v>750</v>
      </c>
    </row>
    <row r="84" spans="1:7" x14ac:dyDescent="0.45">
      <c r="A84">
        <v>2580</v>
      </c>
      <c r="B84">
        <v>13</v>
      </c>
      <c r="C84">
        <v>1457.54</v>
      </c>
      <c r="D84">
        <f t="shared" si="3"/>
        <v>1484.54</v>
      </c>
      <c r="E84">
        <f t="shared" si="1"/>
        <v>61.03846153846154</v>
      </c>
      <c r="F84">
        <f t="shared" si="2"/>
        <v>3725.6937869822486</v>
      </c>
      <c r="G84">
        <v>800</v>
      </c>
    </row>
    <row r="85" spans="1:7" x14ac:dyDescent="0.45">
      <c r="A85">
        <v>2570</v>
      </c>
      <c r="B85">
        <v>12.8</v>
      </c>
      <c r="C85">
        <v>1468.24</v>
      </c>
      <c r="D85">
        <f t="shared" si="3"/>
        <v>1495.24</v>
      </c>
      <c r="E85">
        <f t="shared" si="1"/>
        <v>66.6796875</v>
      </c>
      <c r="F85">
        <f t="shared" si="2"/>
        <v>4446.1807250976563</v>
      </c>
      <c r="G85">
        <v>860</v>
      </c>
    </row>
    <row r="86" spans="1:7" x14ac:dyDescent="0.45">
      <c r="A86">
        <v>2560</v>
      </c>
      <c r="B86">
        <v>12.6</v>
      </c>
      <c r="C86">
        <v>1478.94</v>
      </c>
      <c r="D86">
        <f t="shared" si="3"/>
        <v>1505.94</v>
      </c>
      <c r="E86">
        <f t="shared" si="1"/>
        <v>72.5</v>
      </c>
      <c r="F86">
        <f t="shared" si="2"/>
        <v>5256.25</v>
      </c>
      <c r="G86">
        <v>920</v>
      </c>
    </row>
    <row r="87" spans="1:7" x14ac:dyDescent="0.45">
      <c r="A87">
        <v>2550</v>
      </c>
      <c r="B87">
        <v>12.5</v>
      </c>
      <c r="C87">
        <v>1489.64</v>
      </c>
      <c r="D87">
        <f t="shared" si="3"/>
        <v>1516.64</v>
      </c>
      <c r="E87">
        <f t="shared" si="1"/>
        <v>73.08</v>
      </c>
      <c r="F87">
        <f t="shared" si="2"/>
        <v>5340.6863999999996</v>
      </c>
      <c r="G87">
        <v>920</v>
      </c>
    </row>
    <row r="88" spans="1:7" x14ac:dyDescent="0.45">
      <c r="A88">
        <v>2540</v>
      </c>
      <c r="B88">
        <v>12.5</v>
      </c>
      <c r="C88">
        <v>1500.34</v>
      </c>
      <c r="D88">
        <f t="shared" si="3"/>
        <v>1527.34</v>
      </c>
    </row>
    <row r="89" spans="1:7" x14ac:dyDescent="0.45">
      <c r="A89">
        <v>2530</v>
      </c>
      <c r="B89">
        <v>12.4</v>
      </c>
      <c r="C89">
        <v>1511.04</v>
      </c>
      <c r="D89">
        <f t="shared" si="3"/>
        <v>1538.04</v>
      </c>
    </row>
    <row r="90" spans="1:7" x14ac:dyDescent="0.45">
      <c r="A90">
        <v>2520</v>
      </c>
      <c r="B90">
        <v>12.3</v>
      </c>
      <c r="C90">
        <v>1521.74</v>
      </c>
      <c r="D90">
        <f t="shared" si="3"/>
        <v>1548.74</v>
      </c>
    </row>
    <row r="91" spans="1:7" x14ac:dyDescent="0.45">
      <c r="A91">
        <v>2510</v>
      </c>
      <c r="B91">
        <v>12.2</v>
      </c>
      <c r="C91">
        <v>1532.44</v>
      </c>
      <c r="D91">
        <f t="shared" si="3"/>
        <v>1559.44</v>
      </c>
    </row>
    <row r="92" spans="1:7" x14ac:dyDescent="0.45">
      <c r="A92">
        <v>2500</v>
      </c>
      <c r="B92">
        <v>12.1</v>
      </c>
      <c r="C92">
        <v>1543.14</v>
      </c>
      <c r="D92">
        <f t="shared" si="3"/>
        <v>1570.14</v>
      </c>
    </row>
    <row r="93" spans="1:7" x14ac:dyDescent="0.45">
      <c r="A93">
        <v>2490</v>
      </c>
      <c r="B93">
        <v>12</v>
      </c>
      <c r="C93">
        <v>1553.84</v>
      </c>
      <c r="D93">
        <f t="shared" si="3"/>
        <v>1580.84</v>
      </c>
    </row>
    <row r="94" spans="1:7" x14ac:dyDescent="0.45">
      <c r="A94">
        <v>2480</v>
      </c>
      <c r="B94">
        <v>11.9</v>
      </c>
      <c r="C94">
        <v>1564.54</v>
      </c>
      <c r="D94">
        <f t="shared" si="3"/>
        <v>1591.54</v>
      </c>
    </row>
    <row r="95" spans="1:7" x14ac:dyDescent="0.45">
      <c r="A95">
        <v>2470</v>
      </c>
      <c r="B95">
        <v>11.8</v>
      </c>
      <c r="C95">
        <v>1575.24</v>
      </c>
      <c r="D95">
        <f t="shared" si="3"/>
        <v>1602.24</v>
      </c>
    </row>
    <row r="96" spans="1:7" x14ac:dyDescent="0.45">
      <c r="A96">
        <v>2460</v>
      </c>
      <c r="B96">
        <v>11.7</v>
      </c>
      <c r="C96">
        <v>1585.94</v>
      </c>
      <c r="D96">
        <f t="shared" si="3"/>
        <v>1612.94</v>
      </c>
    </row>
    <row r="97" spans="1:4" x14ac:dyDescent="0.45">
      <c r="A97">
        <v>2450</v>
      </c>
      <c r="B97">
        <v>11.6</v>
      </c>
      <c r="C97">
        <v>1596.64</v>
      </c>
      <c r="D97">
        <f t="shared" si="3"/>
        <v>1623.64</v>
      </c>
    </row>
    <row r="98" spans="1:4" x14ac:dyDescent="0.45">
      <c r="A98">
        <v>2440</v>
      </c>
      <c r="B98">
        <v>11.5</v>
      </c>
      <c r="C98">
        <v>1607.34</v>
      </c>
      <c r="D98">
        <f t="shared" si="3"/>
        <v>1634.34</v>
      </c>
    </row>
    <row r="99" spans="1:4" x14ac:dyDescent="0.45">
      <c r="A99">
        <v>2430</v>
      </c>
      <c r="B99">
        <v>11.4</v>
      </c>
      <c r="C99">
        <v>1618.04</v>
      </c>
      <c r="D99">
        <f t="shared" si="3"/>
        <v>1645.04</v>
      </c>
    </row>
    <row r="100" spans="1:4" x14ac:dyDescent="0.45">
      <c r="A100">
        <v>2420</v>
      </c>
      <c r="B100">
        <v>11.3</v>
      </c>
      <c r="C100">
        <v>1628.74</v>
      </c>
      <c r="D100">
        <f t="shared" si="3"/>
        <v>1655.74</v>
      </c>
    </row>
    <row r="101" spans="1:4" x14ac:dyDescent="0.45">
      <c r="A101">
        <v>2410</v>
      </c>
      <c r="B101">
        <v>11.2</v>
      </c>
      <c r="C101">
        <v>1639.44</v>
      </c>
      <c r="D101">
        <f t="shared" si="3"/>
        <v>1666.44</v>
      </c>
    </row>
    <row r="102" spans="1:4" x14ac:dyDescent="0.45">
      <c r="A102">
        <v>2400</v>
      </c>
      <c r="B102">
        <v>11.1</v>
      </c>
      <c r="C102">
        <v>1650.14</v>
      </c>
      <c r="D102">
        <f t="shared" si="3"/>
        <v>1677.14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FC5-D451-438E-AD09-DB73B8A59F25}">
  <dimension ref="A1:J97"/>
  <sheetViews>
    <sheetView topLeftCell="C28" workbookViewId="0">
      <selection activeCell="G32" sqref="G32"/>
    </sheetView>
  </sheetViews>
  <sheetFormatPr defaultRowHeight="14.25" x14ac:dyDescent="0.45"/>
  <sheetData>
    <row r="1" spans="1:4" x14ac:dyDescent="0.45">
      <c r="A1" s="2" t="s">
        <v>3</v>
      </c>
      <c r="C1" s="3" t="s">
        <v>4</v>
      </c>
      <c r="D1" s="3"/>
    </row>
    <row r="2" spans="1:4" x14ac:dyDescent="0.45">
      <c r="A2" s="2">
        <f t="shared" ref="A2:A14" si="0">A3+10</f>
        <v>3550</v>
      </c>
      <c r="B2" s="2"/>
      <c r="C2" s="3">
        <v>14.5</v>
      </c>
      <c r="D2" s="3"/>
    </row>
    <row r="3" spans="1:4" x14ac:dyDescent="0.45">
      <c r="A3" s="2">
        <f t="shared" si="0"/>
        <v>3540</v>
      </c>
      <c r="B3" s="2"/>
      <c r="C3" s="3">
        <v>16</v>
      </c>
      <c r="D3" s="3"/>
    </row>
    <row r="4" spans="1:4" x14ac:dyDescent="0.45">
      <c r="A4" s="2">
        <f t="shared" si="0"/>
        <v>3530</v>
      </c>
      <c r="B4" s="2"/>
      <c r="C4" s="3">
        <v>17</v>
      </c>
      <c r="D4" s="3"/>
    </row>
    <row r="5" spans="1:4" x14ac:dyDescent="0.45">
      <c r="A5" s="2">
        <f t="shared" si="0"/>
        <v>3520</v>
      </c>
      <c r="B5" s="2"/>
      <c r="C5" s="3">
        <v>18</v>
      </c>
      <c r="D5" s="3"/>
    </row>
    <row r="6" spans="1:4" x14ac:dyDescent="0.45">
      <c r="A6" s="2">
        <f t="shared" si="0"/>
        <v>3510</v>
      </c>
      <c r="B6" s="2"/>
      <c r="C6" s="3">
        <v>19</v>
      </c>
      <c r="D6" s="3"/>
    </row>
    <row r="7" spans="1:4" x14ac:dyDescent="0.45">
      <c r="A7" s="2">
        <f t="shared" si="0"/>
        <v>3500</v>
      </c>
      <c r="B7" s="2"/>
      <c r="C7" s="3">
        <v>20</v>
      </c>
      <c r="D7" s="3">
        <v>650</v>
      </c>
    </row>
    <row r="8" spans="1:4" x14ac:dyDescent="0.45">
      <c r="A8" s="2">
        <f t="shared" si="0"/>
        <v>3490</v>
      </c>
      <c r="B8" s="2"/>
      <c r="C8" s="3">
        <v>22</v>
      </c>
      <c r="D8" s="3">
        <v>663.4</v>
      </c>
    </row>
    <row r="9" spans="1:4" x14ac:dyDescent="0.45">
      <c r="A9" s="2">
        <f t="shared" si="0"/>
        <v>3480</v>
      </c>
      <c r="B9" s="2"/>
      <c r="C9" s="3">
        <v>23</v>
      </c>
      <c r="D9" s="3">
        <v>676.86</v>
      </c>
    </row>
    <row r="10" spans="1:4" x14ac:dyDescent="0.45">
      <c r="A10" s="2">
        <f t="shared" si="0"/>
        <v>3470</v>
      </c>
      <c r="B10" s="2"/>
      <c r="C10" s="3">
        <v>24</v>
      </c>
      <c r="D10" s="3">
        <v>690.29</v>
      </c>
    </row>
    <row r="11" spans="1:4" x14ac:dyDescent="0.45">
      <c r="A11" s="2">
        <f t="shared" si="0"/>
        <v>3460</v>
      </c>
      <c r="B11" s="2"/>
      <c r="C11" s="3">
        <v>25</v>
      </c>
      <c r="D11" s="3">
        <v>703.72</v>
      </c>
    </row>
    <row r="12" spans="1:4" x14ac:dyDescent="0.45">
      <c r="A12" s="2">
        <f t="shared" si="0"/>
        <v>3450</v>
      </c>
      <c r="B12" s="2"/>
      <c r="C12" s="3">
        <v>27</v>
      </c>
      <c r="D12" s="3">
        <v>717.15</v>
      </c>
    </row>
    <row r="13" spans="1:4" x14ac:dyDescent="0.45">
      <c r="A13" s="2">
        <f t="shared" si="0"/>
        <v>3440</v>
      </c>
      <c r="B13" s="2"/>
      <c r="C13" s="3">
        <v>29</v>
      </c>
      <c r="D13" s="3">
        <v>739.58</v>
      </c>
    </row>
    <row r="14" spans="1:4" x14ac:dyDescent="0.45">
      <c r="A14" s="2">
        <f t="shared" si="0"/>
        <v>3430</v>
      </c>
      <c r="B14" s="2"/>
      <c r="C14" s="3">
        <v>30</v>
      </c>
      <c r="D14" s="3">
        <v>744.01</v>
      </c>
    </row>
    <row r="15" spans="1:4" x14ac:dyDescent="0.45">
      <c r="A15" s="2">
        <f>A16+10</f>
        <v>3420</v>
      </c>
      <c r="B15" s="2"/>
      <c r="C15" s="3">
        <v>32</v>
      </c>
      <c r="D15" s="3">
        <v>757.44</v>
      </c>
    </row>
    <row r="16" spans="1:4" x14ac:dyDescent="0.45">
      <c r="A16" s="2">
        <f>3410</f>
        <v>3410</v>
      </c>
      <c r="B16" s="2"/>
      <c r="C16" s="3">
        <v>34</v>
      </c>
      <c r="D16" s="3">
        <v>770.87</v>
      </c>
    </row>
    <row r="17" spans="1:7" x14ac:dyDescent="0.45">
      <c r="A17" s="2">
        <v>3400</v>
      </c>
      <c r="B17" s="2"/>
      <c r="C17" s="3">
        <v>35</v>
      </c>
      <c r="D17" s="3">
        <v>784.3</v>
      </c>
    </row>
    <row r="18" spans="1:7" x14ac:dyDescent="0.45">
      <c r="A18" s="2">
        <v>3390</v>
      </c>
      <c r="B18" s="2"/>
      <c r="C18" s="3">
        <v>36</v>
      </c>
      <c r="D18" s="3">
        <v>797.73</v>
      </c>
    </row>
    <row r="19" spans="1:7" x14ac:dyDescent="0.45">
      <c r="A19" s="2">
        <v>3380</v>
      </c>
      <c r="B19" s="2"/>
      <c r="C19" s="3">
        <v>36.5</v>
      </c>
      <c r="D19" s="3">
        <v>811.16</v>
      </c>
    </row>
    <row r="20" spans="1:7" x14ac:dyDescent="0.45">
      <c r="A20" s="2">
        <v>3370</v>
      </c>
      <c r="B20" s="2"/>
      <c r="C20" s="3">
        <v>36.799999999999997</v>
      </c>
      <c r="D20" s="3">
        <v>824.59</v>
      </c>
    </row>
    <row r="21" spans="1:7" x14ac:dyDescent="0.45">
      <c r="A21" s="2">
        <v>3360</v>
      </c>
      <c r="B21" s="2"/>
      <c r="C21" s="3">
        <v>37</v>
      </c>
      <c r="D21" s="3">
        <v>838.02</v>
      </c>
    </row>
    <row r="22" spans="1:7" x14ac:dyDescent="0.45">
      <c r="A22" s="2">
        <v>3350</v>
      </c>
      <c r="B22" s="2"/>
      <c r="C22" s="3">
        <v>37</v>
      </c>
      <c r="D22" s="3">
        <v>851.45</v>
      </c>
    </row>
    <row r="23" spans="1:7" x14ac:dyDescent="0.45">
      <c r="A23" s="2">
        <v>3340</v>
      </c>
      <c r="B23" s="2"/>
      <c r="C23" s="3">
        <v>37</v>
      </c>
      <c r="D23" s="3">
        <v>864.88</v>
      </c>
    </row>
    <row r="24" spans="1:7" x14ac:dyDescent="0.45">
      <c r="A24" s="2">
        <v>3330</v>
      </c>
      <c r="B24" s="2"/>
      <c r="C24" s="3">
        <v>37.5</v>
      </c>
      <c r="D24" s="3">
        <v>878.31</v>
      </c>
    </row>
    <row r="25" spans="1:7" x14ac:dyDescent="0.45">
      <c r="A25" s="2">
        <v>3320</v>
      </c>
      <c r="B25" s="2"/>
      <c r="C25" s="3">
        <v>38</v>
      </c>
      <c r="D25" s="3">
        <v>891.74</v>
      </c>
    </row>
    <row r="26" spans="1:7" x14ac:dyDescent="0.45">
      <c r="A26" s="2">
        <v>3310</v>
      </c>
      <c r="B26" s="2"/>
      <c r="C26" s="3">
        <v>38</v>
      </c>
      <c r="D26" s="3">
        <v>905.17</v>
      </c>
    </row>
    <row r="27" spans="1:7" x14ac:dyDescent="0.45">
      <c r="A27" s="2">
        <v>3300</v>
      </c>
      <c r="B27" s="2"/>
      <c r="C27" s="3">
        <v>39</v>
      </c>
      <c r="D27" s="3">
        <v>918.6</v>
      </c>
    </row>
    <row r="28" spans="1:7" x14ac:dyDescent="0.45">
      <c r="A28" s="2">
        <v>3290</v>
      </c>
      <c r="B28" s="2"/>
      <c r="C28" s="3">
        <v>40</v>
      </c>
      <c r="D28" s="3">
        <v>932.03</v>
      </c>
    </row>
    <row r="29" spans="1:7" x14ac:dyDescent="0.45">
      <c r="A29" s="2">
        <v>3280</v>
      </c>
      <c r="B29" s="2"/>
      <c r="C29" s="3">
        <v>41</v>
      </c>
      <c r="D29" s="3">
        <v>945.46</v>
      </c>
    </row>
    <row r="30" spans="1:7" x14ac:dyDescent="0.45">
      <c r="A30" s="2">
        <v>3270</v>
      </c>
      <c r="B30" s="2"/>
      <c r="C30" s="3">
        <v>42</v>
      </c>
      <c r="D30" s="3">
        <v>958.89</v>
      </c>
    </row>
    <row r="31" spans="1:7" x14ac:dyDescent="0.45">
      <c r="A31" s="2">
        <v>3260</v>
      </c>
      <c r="B31" s="2"/>
      <c r="C31" s="3">
        <v>43</v>
      </c>
      <c r="D31" s="3">
        <v>972.32</v>
      </c>
    </row>
    <row r="32" spans="1:7" x14ac:dyDescent="0.45">
      <c r="A32" s="2">
        <v>3250</v>
      </c>
      <c r="B32" s="2"/>
      <c r="C32" s="3">
        <v>44</v>
      </c>
      <c r="D32" s="3">
        <v>985.75</v>
      </c>
      <c r="E32">
        <f>((G32-$G$32)/C32)^0.5</f>
        <v>0</v>
      </c>
      <c r="G32">
        <v>140</v>
      </c>
    </row>
    <row r="33" spans="1:7" x14ac:dyDescent="0.45">
      <c r="A33" s="2">
        <v>3240</v>
      </c>
      <c r="B33" s="2"/>
      <c r="C33" s="3">
        <v>44</v>
      </c>
      <c r="D33" s="3">
        <v>999.18</v>
      </c>
      <c r="E33">
        <f t="shared" ref="E33:E77" si="1">((G33-$G$32)/C33)^0.5</f>
        <v>0.67419986246324204</v>
      </c>
      <c r="G33">
        <v>160</v>
      </c>
    </row>
    <row r="34" spans="1:7" x14ac:dyDescent="0.45">
      <c r="A34" s="2">
        <v>3230</v>
      </c>
      <c r="B34" s="2"/>
      <c r="C34" s="3">
        <v>43</v>
      </c>
      <c r="D34" s="3">
        <v>1012.61</v>
      </c>
      <c r="E34">
        <f t="shared" si="1"/>
        <v>0.96448564434082418</v>
      </c>
      <c r="G34">
        <v>180</v>
      </c>
    </row>
    <row r="35" spans="1:7" x14ac:dyDescent="0.45">
      <c r="A35" s="2">
        <v>3220</v>
      </c>
      <c r="B35" s="2"/>
      <c r="C35" s="3">
        <v>43</v>
      </c>
      <c r="D35" s="3">
        <v>1026.04</v>
      </c>
      <c r="E35">
        <f t="shared" si="1"/>
        <v>1.5249857033260468</v>
      </c>
      <c r="G35">
        <v>240</v>
      </c>
    </row>
    <row r="36" spans="1:7" x14ac:dyDescent="0.45">
      <c r="A36" s="2">
        <v>3210</v>
      </c>
      <c r="B36" s="2"/>
      <c r="C36" s="3">
        <v>42</v>
      </c>
      <c r="D36" s="3">
        <v>1039.47</v>
      </c>
      <c r="E36">
        <f t="shared" si="1"/>
        <v>2.4880667576405964</v>
      </c>
      <c r="G36">
        <v>400</v>
      </c>
    </row>
    <row r="37" spans="1:7" x14ac:dyDescent="0.45">
      <c r="A37" s="2">
        <v>3200</v>
      </c>
      <c r="B37" s="2"/>
      <c r="C37" s="3">
        <v>42</v>
      </c>
      <c r="D37" s="3">
        <v>1052.9000000000001</v>
      </c>
      <c r="E37">
        <f t="shared" si="1"/>
        <v>3.8421224293227256</v>
      </c>
      <c r="G37">
        <v>760</v>
      </c>
    </row>
    <row r="38" spans="1:7" x14ac:dyDescent="0.45">
      <c r="A38" s="2">
        <v>3190</v>
      </c>
      <c r="B38" s="2"/>
      <c r="C38" s="3">
        <v>41</v>
      </c>
      <c r="D38" s="3">
        <v>1066.33</v>
      </c>
      <c r="E38">
        <f t="shared" si="1"/>
        <v>5.967391062898507</v>
      </c>
      <c r="G38">
        <v>1600</v>
      </c>
    </row>
    <row r="39" spans="1:7" x14ac:dyDescent="0.45">
      <c r="A39" s="2">
        <v>3180</v>
      </c>
      <c r="B39" s="2"/>
      <c r="C39" s="3">
        <v>40</v>
      </c>
      <c r="D39" s="3">
        <v>1079.76</v>
      </c>
      <c r="E39">
        <f t="shared" si="1"/>
        <v>8.6023252670426267</v>
      </c>
      <c r="G39">
        <v>3100</v>
      </c>
    </row>
    <row r="40" spans="1:7" x14ac:dyDescent="0.45">
      <c r="A40" s="2">
        <v>3170</v>
      </c>
      <c r="B40" s="2"/>
      <c r="C40" s="3">
        <v>40</v>
      </c>
      <c r="D40" s="3">
        <v>1093.19</v>
      </c>
      <c r="E40">
        <f t="shared" si="1"/>
        <v>11.135528725660043</v>
      </c>
      <c r="G40">
        <v>5100</v>
      </c>
    </row>
    <row r="41" spans="1:7" x14ac:dyDescent="0.45">
      <c r="A41" s="2">
        <v>3160</v>
      </c>
      <c r="B41" s="2"/>
      <c r="C41" s="3">
        <v>40</v>
      </c>
      <c r="D41" s="3">
        <v>1106.6199999999999</v>
      </c>
      <c r="E41">
        <f t="shared" si="1"/>
        <v>14.370107863199914</v>
      </c>
      <c r="G41">
        <v>8400</v>
      </c>
    </row>
    <row r="42" spans="1:7" x14ac:dyDescent="0.45">
      <c r="A42" s="2">
        <v>3150</v>
      </c>
      <c r="B42" s="2"/>
      <c r="C42" s="3">
        <v>39</v>
      </c>
      <c r="D42" s="3">
        <v>1120.05</v>
      </c>
      <c r="E42">
        <f t="shared" si="1"/>
        <v>17.802333468483194</v>
      </c>
      <c r="G42">
        <v>12500</v>
      </c>
    </row>
    <row r="43" spans="1:7" x14ac:dyDescent="0.45">
      <c r="A43" s="2">
        <v>3140</v>
      </c>
      <c r="B43" s="2"/>
      <c r="C43" s="3">
        <v>39</v>
      </c>
      <c r="D43" s="3">
        <v>1133.48</v>
      </c>
      <c r="E43">
        <f t="shared" si="1"/>
        <v>20.165977949672232</v>
      </c>
      <c r="G43">
        <v>16000</v>
      </c>
    </row>
    <row r="44" spans="1:7" x14ac:dyDescent="0.45">
      <c r="A44" s="2">
        <v>3130</v>
      </c>
      <c r="B44" s="2"/>
      <c r="C44" s="3">
        <v>36</v>
      </c>
      <c r="D44" s="3">
        <v>1146.9100000000001</v>
      </c>
      <c r="E44">
        <f t="shared" si="1"/>
        <v>23.48758537327042</v>
      </c>
      <c r="G44">
        <v>20000</v>
      </c>
    </row>
    <row r="45" spans="1:7" x14ac:dyDescent="0.45">
      <c r="A45" s="2">
        <v>3120</v>
      </c>
      <c r="B45" s="2"/>
      <c r="C45" s="3">
        <v>34</v>
      </c>
      <c r="D45" s="3">
        <v>1160.3399999999999</v>
      </c>
      <c r="E45">
        <f t="shared" si="1"/>
        <v>26.766968230176801</v>
      </c>
      <c r="G45">
        <v>24500</v>
      </c>
    </row>
    <row r="46" spans="1:7" x14ac:dyDescent="0.45">
      <c r="A46" s="2">
        <v>3110</v>
      </c>
      <c r="B46" s="2"/>
      <c r="C46" s="3">
        <v>33</v>
      </c>
      <c r="D46" s="3">
        <v>1173.77</v>
      </c>
      <c r="E46">
        <f t="shared" si="1"/>
        <v>29.572714696920446</v>
      </c>
      <c r="G46">
        <v>29000</v>
      </c>
    </row>
    <row r="47" spans="1:7" x14ac:dyDescent="0.45">
      <c r="A47" s="2">
        <v>3100</v>
      </c>
      <c r="B47" s="2"/>
      <c r="C47" s="3">
        <v>32</v>
      </c>
      <c r="D47" s="3">
        <v>1187.2</v>
      </c>
      <c r="E47">
        <f t="shared" si="1"/>
        <v>32.528833363648317</v>
      </c>
      <c r="G47">
        <v>34000</v>
      </c>
    </row>
    <row r="48" spans="1:7" x14ac:dyDescent="0.45">
      <c r="A48" s="2">
        <v>3090</v>
      </c>
      <c r="B48" s="2"/>
      <c r="C48" s="3">
        <v>31</v>
      </c>
      <c r="D48" s="3">
        <v>1200.6300000000001</v>
      </c>
      <c r="E48">
        <f t="shared" si="1"/>
        <v>35.405485268483105</v>
      </c>
      <c r="G48">
        <v>39000</v>
      </c>
    </row>
    <row r="49" spans="1:10" x14ac:dyDescent="0.45">
      <c r="A49" s="2">
        <v>3080</v>
      </c>
      <c r="B49" s="2"/>
      <c r="C49" s="3">
        <v>31</v>
      </c>
      <c r="D49" s="3">
        <v>1214.06</v>
      </c>
      <c r="E49">
        <f t="shared" si="1"/>
        <v>37.61434180837702</v>
      </c>
      <c r="G49">
        <v>44000</v>
      </c>
    </row>
    <row r="50" spans="1:10" x14ac:dyDescent="0.45">
      <c r="A50" s="2">
        <v>3070</v>
      </c>
      <c r="B50" s="2"/>
      <c r="C50" s="3">
        <v>30</v>
      </c>
      <c r="D50" s="3">
        <v>1227.49</v>
      </c>
      <c r="E50">
        <f t="shared" si="1"/>
        <v>40.767634221279017</v>
      </c>
      <c r="G50">
        <v>50000</v>
      </c>
    </row>
    <row r="51" spans="1:10" x14ac:dyDescent="0.45">
      <c r="A51" s="2">
        <v>3060</v>
      </c>
      <c r="B51" s="2"/>
      <c r="C51" s="3">
        <v>29</v>
      </c>
      <c r="D51" s="3">
        <v>1240.92</v>
      </c>
      <c r="E51">
        <f t="shared" si="1"/>
        <v>43.4939551884056</v>
      </c>
      <c r="G51">
        <v>55000</v>
      </c>
    </row>
    <row r="52" spans="1:10" x14ac:dyDescent="0.45">
      <c r="A52" s="2">
        <v>3050</v>
      </c>
      <c r="B52" s="2"/>
      <c r="C52" s="3">
        <v>29</v>
      </c>
      <c r="D52" s="3">
        <v>1254.3499999999999</v>
      </c>
      <c r="E52">
        <f t="shared" si="1"/>
        <v>45.432784759845866</v>
      </c>
      <c r="G52">
        <v>60000</v>
      </c>
    </row>
    <row r="53" spans="1:10" x14ac:dyDescent="0.45">
      <c r="A53" s="2">
        <v>3040</v>
      </c>
      <c r="B53" s="2"/>
      <c r="C53" s="3">
        <v>28</v>
      </c>
      <c r="D53" s="3">
        <v>1267.78</v>
      </c>
      <c r="E53">
        <f t="shared" si="1"/>
        <v>48.498895421884171</v>
      </c>
      <c r="G53">
        <v>66000</v>
      </c>
    </row>
    <row r="54" spans="1:10" x14ac:dyDescent="0.45">
      <c r="A54" s="2">
        <v>3030</v>
      </c>
      <c r="B54" s="2"/>
      <c r="C54" s="3">
        <v>27</v>
      </c>
      <c r="D54" s="3">
        <v>1281.21</v>
      </c>
      <c r="E54">
        <f t="shared" si="1"/>
        <v>50.133156028055261</v>
      </c>
      <c r="G54">
        <v>68000</v>
      </c>
    </row>
    <row r="55" spans="1:10" x14ac:dyDescent="0.45">
      <c r="A55" s="2">
        <v>3020</v>
      </c>
      <c r="B55" s="2"/>
      <c r="C55" s="3">
        <v>26</v>
      </c>
      <c r="D55" s="3">
        <v>1294.6400000000001</v>
      </c>
      <c r="E55">
        <f t="shared" si="1"/>
        <v>51.835538744408524</v>
      </c>
      <c r="G55">
        <v>70000</v>
      </c>
    </row>
    <row r="56" spans="1:10" x14ac:dyDescent="0.45">
      <c r="A56" s="2">
        <v>3010</v>
      </c>
      <c r="B56" s="2"/>
      <c r="C56" s="3">
        <v>25</v>
      </c>
      <c r="D56" s="3">
        <v>1308.07</v>
      </c>
      <c r="E56">
        <f t="shared" si="1"/>
        <v>53.613431153023591</v>
      </c>
      <c r="G56">
        <v>72000</v>
      </c>
    </row>
    <row r="57" spans="1:10" x14ac:dyDescent="0.45">
      <c r="A57" s="2">
        <v>3000</v>
      </c>
      <c r="B57" s="2"/>
      <c r="C57" s="3">
        <v>24</v>
      </c>
      <c r="D57" s="3">
        <v>1321.5</v>
      </c>
      <c r="E57">
        <f t="shared" si="1"/>
        <v>54.718979035309737</v>
      </c>
      <c r="G57">
        <v>72000</v>
      </c>
      <c r="J57" t="s">
        <v>5</v>
      </c>
    </row>
    <row r="58" spans="1:10" x14ac:dyDescent="0.45">
      <c r="A58" s="2">
        <v>2990</v>
      </c>
      <c r="B58" s="2"/>
      <c r="C58" s="3">
        <v>23.3</v>
      </c>
      <c r="D58" s="3">
        <v>1334.93</v>
      </c>
      <c r="E58">
        <f t="shared" si="1"/>
        <v>55.147091643514592</v>
      </c>
      <c r="G58">
        <v>71000</v>
      </c>
    </row>
    <row r="59" spans="1:10" x14ac:dyDescent="0.45">
      <c r="A59" s="2">
        <f>A58-10</f>
        <v>2980</v>
      </c>
      <c r="B59" s="2"/>
      <c r="C59" s="3">
        <v>22.5</v>
      </c>
      <c r="D59" s="3">
        <v>1348.36</v>
      </c>
      <c r="E59">
        <f t="shared" si="1"/>
        <v>55.7215298505783</v>
      </c>
      <c r="G59">
        <v>70000</v>
      </c>
    </row>
    <row r="60" spans="1:10" x14ac:dyDescent="0.45">
      <c r="A60" s="2">
        <f t="shared" ref="A60:A92" si="2">A59-10</f>
        <v>2970</v>
      </c>
      <c r="B60" s="2"/>
      <c r="C60" s="3">
        <v>21.8</v>
      </c>
      <c r="D60" s="3">
        <v>1361.79</v>
      </c>
      <c r="E60">
        <f t="shared" si="1"/>
        <v>55.792867256462522</v>
      </c>
      <c r="G60">
        <v>68000</v>
      </c>
    </row>
    <row r="61" spans="1:10" x14ac:dyDescent="0.45">
      <c r="A61" s="2">
        <f t="shared" si="2"/>
        <v>2960</v>
      </c>
      <c r="B61" s="2"/>
      <c r="C61" s="3">
        <v>20.8</v>
      </c>
      <c r="D61" s="3">
        <v>1375.22</v>
      </c>
      <c r="E61">
        <f t="shared" si="1"/>
        <v>55.409316073132572</v>
      </c>
      <c r="G61">
        <v>64000</v>
      </c>
    </row>
    <row r="62" spans="1:10" x14ac:dyDescent="0.45">
      <c r="A62" s="2">
        <f t="shared" si="2"/>
        <v>2950</v>
      </c>
      <c r="B62" s="2"/>
      <c r="C62" s="3">
        <v>19.8</v>
      </c>
      <c r="D62" s="3">
        <v>1388.65</v>
      </c>
      <c r="E62">
        <f t="shared" si="1"/>
        <v>55.894923063212318</v>
      </c>
      <c r="G62">
        <v>62000</v>
      </c>
    </row>
    <row r="63" spans="1:10" x14ac:dyDescent="0.45">
      <c r="A63" s="2">
        <f t="shared" si="2"/>
        <v>2940</v>
      </c>
      <c r="B63" s="2"/>
      <c r="C63" s="3">
        <v>19</v>
      </c>
      <c r="D63" s="3">
        <v>1402.08</v>
      </c>
      <c r="E63">
        <f t="shared" si="1"/>
        <v>55.183903068691478</v>
      </c>
      <c r="G63">
        <v>58000</v>
      </c>
    </row>
    <row r="64" spans="1:10" x14ac:dyDescent="0.45">
      <c r="A64" s="2">
        <f t="shared" si="2"/>
        <v>2930</v>
      </c>
      <c r="B64" s="2"/>
      <c r="C64" s="3">
        <v>18.2</v>
      </c>
      <c r="D64" s="3">
        <v>1415.51</v>
      </c>
      <c r="E64">
        <f t="shared" si="1"/>
        <v>54.902511001644669</v>
      </c>
      <c r="G64">
        <v>55000</v>
      </c>
    </row>
    <row r="65" spans="1:7" x14ac:dyDescent="0.45">
      <c r="A65" s="2">
        <f t="shared" si="2"/>
        <v>2920</v>
      </c>
      <c r="B65" s="2"/>
      <c r="C65" s="3">
        <v>17.600000000000001</v>
      </c>
      <c r="D65" s="3">
        <v>1428.94</v>
      </c>
      <c r="E65">
        <f t="shared" si="1"/>
        <v>54.282510158345744</v>
      </c>
      <c r="G65">
        <v>52000</v>
      </c>
    </row>
    <row r="66" spans="1:7" x14ac:dyDescent="0.45">
      <c r="A66" s="2">
        <f t="shared" si="2"/>
        <v>2910</v>
      </c>
      <c r="B66" s="2"/>
      <c r="C66" s="3">
        <v>17</v>
      </c>
      <c r="D66" s="3">
        <v>1441.37</v>
      </c>
      <c r="E66">
        <f t="shared" si="1"/>
        <v>54.15663557192773</v>
      </c>
      <c r="G66">
        <v>50000</v>
      </c>
    </row>
    <row r="67" spans="1:7" x14ac:dyDescent="0.45">
      <c r="A67" s="2">
        <f t="shared" si="2"/>
        <v>2900</v>
      </c>
      <c r="B67" s="2"/>
      <c r="C67" s="3">
        <v>16.2</v>
      </c>
      <c r="D67" s="3">
        <v>1455.8</v>
      </c>
      <c r="E67">
        <f t="shared" si="1"/>
        <v>53.782828045693101</v>
      </c>
      <c r="G67">
        <v>47000</v>
      </c>
    </row>
    <row r="68" spans="1:7" x14ac:dyDescent="0.45">
      <c r="A68" s="2">
        <f t="shared" si="2"/>
        <v>2890</v>
      </c>
      <c r="B68" s="2"/>
      <c r="C68" s="3">
        <v>15.5</v>
      </c>
      <c r="D68" s="3">
        <v>1469.23</v>
      </c>
      <c r="E68">
        <f t="shared" si="1"/>
        <v>53.797709508742997</v>
      </c>
      <c r="G68">
        <v>45000</v>
      </c>
    </row>
    <row r="69" spans="1:7" x14ac:dyDescent="0.45">
      <c r="A69" s="2">
        <f t="shared" si="2"/>
        <v>2880</v>
      </c>
      <c r="B69" s="2"/>
      <c r="C69" s="3">
        <v>15</v>
      </c>
      <c r="D69" s="3">
        <v>1482.66</v>
      </c>
      <c r="E69">
        <f t="shared" si="1"/>
        <v>53.454030094402924</v>
      </c>
      <c r="G69">
        <v>43000</v>
      </c>
    </row>
    <row r="70" spans="1:7" x14ac:dyDescent="0.45">
      <c r="A70" s="2">
        <f t="shared" si="2"/>
        <v>2870</v>
      </c>
      <c r="B70" s="2"/>
      <c r="C70" s="3">
        <v>14.5</v>
      </c>
      <c r="D70" s="3">
        <v>1496.09</v>
      </c>
      <c r="E70">
        <f t="shared" si="1"/>
        <v>53.084188177674513</v>
      </c>
      <c r="G70">
        <v>41000</v>
      </c>
    </row>
    <row r="71" spans="1:7" x14ac:dyDescent="0.45">
      <c r="A71" s="2">
        <f t="shared" si="2"/>
        <v>2860</v>
      </c>
      <c r="B71" s="2"/>
      <c r="C71" s="3">
        <v>14</v>
      </c>
      <c r="D71" s="3">
        <v>1509.52</v>
      </c>
      <c r="E71">
        <f t="shared" si="1"/>
        <v>52.685048028015366</v>
      </c>
      <c r="G71">
        <v>39000</v>
      </c>
    </row>
    <row r="72" spans="1:7" x14ac:dyDescent="0.45">
      <c r="A72" s="2">
        <f t="shared" si="2"/>
        <v>2850</v>
      </c>
      <c r="B72" s="2"/>
      <c r="C72" s="3">
        <v>13.5</v>
      </c>
      <c r="D72" s="3">
        <v>1522.95</v>
      </c>
      <c r="E72">
        <f t="shared" si="1"/>
        <v>52.252946044891772</v>
      </c>
      <c r="G72">
        <v>37000</v>
      </c>
    </row>
    <row r="73" spans="1:7" x14ac:dyDescent="0.45">
      <c r="A73" s="2">
        <f t="shared" si="2"/>
        <v>2840</v>
      </c>
      <c r="B73" s="2"/>
      <c r="C73" s="3">
        <v>13.3</v>
      </c>
      <c r="D73" s="3">
        <v>1536.38</v>
      </c>
      <c r="E73">
        <f t="shared" si="1"/>
        <v>51.925336797210655</v>
      </c>
      <c r="G73">
        <v>36000</v>
      </c>
    </row>
    <row r="74" spans="1:7" x14ac:dyDescent="0.45">
      <c r="A74" s="2">
        <f t="shared" si="2"/>
        <v>2830</v>
      </c>
      <c r="B74" s="2"/>
      <c r="C74" s="3">
        <v>13</v>
      </c>
      <c r="D74" s="3">
        <v>1549.81</v>
      </c>
      <c r="E74">
        <f t="shared" si="1"/>
        <v>51.035432638661788</v>
      </c>
      <c r="G74">
        <v>34000</v>
      </c>
    </row>
    <row r="75" spans="1:7" x14ac:dyDescent="0.45">
      <c r="A75" s="2">
        <f t="shared" si="2"/>
        <v>2820</v>
      </c>
      <c r="B75" s="2"/>
      <c r="C75" s="3">
        <v>12.8</v>
      </c>
      <c r="D75" s="3">
        <v>1563.24</v>
      </c>
      <c r="E75">
        <f t="shared" si="1"/>
        <v>50.667420498778107</v>
      </c>
      <c r="G75">
        <v>33000</v>
      </c>
    </row>
    <row r="76" spans="1:7" x14ac:dyDescent="0.45">
      <c r="A76" s="2">
        <f t="shared" si="2"/>
        <v>2810</v>
      </c>
      <c r="B76" s="2"/>
      <c r="C76" s="3">
        <v>12.6</v>
      </c>
      <c r="D76" s="3">
        <v>1576.67</v>
      </c>
      <c r="E76">
        <f t="shared" si="1"/>
        <v>50.284902590851544</v>
      </c>
      <c r="G76">
        <v>32000</v>
      </c>
    </row>
    <row r="77" spans="1:7" x14ac:dyDescent="0.45">
      <c r="A77" s="2">
        <f t="shared" si="2"/>
        <v>2800</v>
      </c>
      <c r="B77" s="2"/>
      <c r="C77" s="3">
        <v>12.5</v>
      </c>
      <c r="D77" s="3">
        <v>1590.1</v>
      </c>
      <c r="E77">
        <f t="shared" si="1"/>
        <v>48.875351661138971</v>
      </c>
      <c r="G77">
        <v>30000</v>
      </c>
    </row>
    <row r="78" spans="1:7" x14ac:dyDescent="0.45">
      <c r="A78" s="2">
        <f t="shared" si="2"/>
        <v>2790</v>
      </c>
      <c r="B78" s="2"/>
      <c r="C78" s="3">
        <v>12.5</v>
      </c>
      <c r="D78" s="3">
        <v>1603.53</v>
      </c>
    </row>
    <row r="79" spans="1:7" x14ac:dyDescent="0.45">
      <c r="A79" s="2">
        <f t="shared" si="2"/>
        <v>2780</v>
      </c>
      <c r="B79" s="2"/>
      <c r="C79" s="3">
        <v>12.4</v>
      </c>
      <c r="D79" s="3">
        <v>1616.96</v>
      </c>
    </row>
    <row r="80" spans="1:7" x14ac:dyDescent="0.45">
      <c r="A80" s="2">
        <f t="shared" si="2"/>
        <v>2770</v>
      </c>
      <c r="B80" s="2"/>
      <c r="C80" s="3">
        <v>12.3</v>
      </c>
      <c r="D80" s="3">
        <v>1630.39</v>
      </c>
    </row>
    <row r="81" spans="1:4" x14ac:dyDescent="0.45">
      <c r="A81" s="2">
        <f t="shared" si="2"/>
        <v>2760</v>
      </c>
      <c r="B81" s="2"/>
      <c r="C81" s="3">
        <v>12.2</v>
      </c>
      <c r="D81" s="3">
        <v>1643.82</v>
      </c>
    </row>
    <row r="82" spans="1:4" x14ac:dyDescent="0.45">
      <c r="A82" s="2">
        <f t="shared" si="2"/>
        <v>2750</v>
      </c>
      <c r="B82" s="2"/>
      <c r="C82" s="3">
        <v>12.1</v>
      </c>
      <c r="D82" s="3">
        <v>1657.25</v>
      </c>
    </row>
    <row r="83" spans="1:4" x14ac:dyDescent="0.45">
      <c r="A83" s="2">
        <f t="shared" si="2"/>
        <v>2740</v>
      </c>
      <c r="B83" s="2"/>
      <c r="C83" s="3">
        <v>12</v>
      </c>
      <c r="D83" s="3">
        <v>1670.68</v>
      </c>
    </row>
    <row r="84" spans="1:4" x14ac:dyDescent="0.45">
      <c r="A84" s="2">
        <f t="shared" si="2"/>
        <v>2730</v>
      </c>
      <c r="B84" s="2"/>
      <c r="C84" s="3">
        <v>11.6</v>
      </c>
      <c r="D84" s="3">
        <v>1684.11</v>
      </c>
    </row>
    <row r="85" spans="1:4" x14ac:dyDescent="0.45">
      <c r="A85" s="2">
        <f t="shared" si="2"/>
        <v>2720</v>
      </c>
      <c r="B85" s="2"/>
      <c r="C85" s="3">
        <v>11.8</v>
      </c>
      <c r="D85" s="3">
        <v>1697.54</v>
      </c>
    </row>
    <row r="86" spans="1:4" x14ac:dyDescent="0.45">
      <c r="A86" s="2">
        <f t="shared" si="2"/>
        <v>2710</v>
      </c>
      <c r="B86" s="2"/>
      <c r="C86" s="3">
        <v>11.7</v>
      </c>
      <c r="D86" s="3">
        <v>1710.97</v>
      </c>
    </row>
    <row r="87" spans="1:4" x14ac:dyDescent="0.45">
      <c r="A87" s="2">
        <f t="shared" si="2"/>
        <v>2700</v>
      </c>
      <c r="B87" s="2"/>
      <c r="C87" s="3">
        <v>11.6</v>
      </c>
      <c r="D87" s="3">
        <v>1724.4</v>
      </c>
    </row>
    <row r="88" spans="1:4" x14ac:dyDescent="0.45">
      <c r="A88" s="2">
        <f t="shared" si="2"/>
        <v>2690</v>
      </c>
      <c r="B88" s="2"/>
      <c r="C88" s="3">
        <v>11.5</v>
      </c>
      <c r="D88" s="3">
        <v>1737.83</v>
      </c>
    </row>
    <row r="89" spans="1:4" x14ac:dyDescent="0.45">
      <c r="A89" s="2">
        <f t="shared" si="2"/>
        <v>2680</v>
      </c>
      <c r="B89" s="2"/>
      <c r="C89" s="3">
        <v>11.4</v>
      </c>
      <c r="D89" s="3">
        <v>1751.26</v>
      </c>
    </row>
    <row r="90" spans="1:4" x14ac:dyDescent="0.45">
      <c r="A90" s="2">
        <f t="shared" si="2"/>
        <v>2670</v>
      </c>
      <c r="B90" s="2"/>
      <c r="C90" s="3">
        <v>11.3</v>
      </c>
      <c r="D90" s="3">
        <v>1764.69</v>
      </c>
    </row>
    <row r="91" spans="1:4" x14ac:dyDescent="0.45">
      <c r="A91" s="2">
        <f t="shared" si="2"/>
        <v>2660</v>
      </c>
      <c r="B91" s="2"/>
      <c r="C91" s="3">
        <v>11.2</v>
      </c>
      <c r="D91" s="3">
        <v>1778.12</v>
      </c>
    </row>
    <row r="92" spans="1:4" x14ac:dyDescent="0.45">
      <c r="A92" s="2">
        <f t="shared" si="2"/>
        <v>2650</v>
      </c>
      <c r="B92" s="2"/>
      <c r="C92" s="3">
        <v>11.1</v>
      </c>
      <c r="D92" s="3">
        <v>1791.55</v>
      </c>
    </row>
    <row r="93" spans="1:4" x14ac:dyDescent="0.45">
      <c r="A93" s="2">
        <f>A92-10</f>
        <v>2640</v>
      </c>
      <c r="B93" s="2"/>
      <c r="C93" s="3">
        <v>11</v>
      </c>
      <c r="D93" s="3">
        <v>1804.98</v>
      </c>
    </row>
    <row r="94" spans="1:4" x14ac:dyDescent="0.45">
      <c r="A94" s="2">
        <f t="shared" ref="A94:A97" si="3">A93-10</f>
        <v>2630</v>
      </c>
      <c r="B94" s="2"/>
      <c r="C94" s="3">
        <v>10.6</v>
      </c>
      <c r="D94" s="3">
        <v>1818.41</v>
      </c>
    </row>
    <row r="95" spans="1:4" x14ac:dyDescent="0.45">
      <c r="A95" s="2">
        <f t="shared" si="3"/>
        <v>2620</v>
      </c>
      <c r="B95" s="2"/>
      <c r="C95" s="3">
        <v>10.199999999999999</v>
      </c>
      <c r="D95" s="3">
        <v>1831.84</v>
      </c>
    </row>
    <row r="96" spans="1:4" x14ac:dyDescent="0.45">
      <c r="A96" s="2">
        <f t="shared" si="3"/>
        <v>2610</v>
      </c>
      <c r="B96" s="2"/>
      <c r="C96" s="3">
        <v>10</v>
      </c>
      <c r="D96" s="3">
        <v>1845.27</v>
      </c>
    </row>
    <row r="97" spans="1:4" x14ac:dyDescent="0.45">
      <c r="A97" s="2">
        <f t="shared" si="3"/>
        <v>2600</v>
      </c>
      <c r="B97" s="2"/>
      <c r="C97" s="3">
        <v>9.6</v>
      </c>
      <c r="D97" s="3">
        <v>1858.7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CdSe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2019-02-04T12:52:19Z</dcterms:created>
  <dcterms:modified xsi:type="dcterms:W3CDTF">2019-02-10T01:29:33Z</dcterms:modified>
</cp:coreProperties>
</file>