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ianlee/Dropbox/__Squarespace webpage Notes/__Kajabi_website/__Spreadsheet_assets/"/>
    </mc:Choice>
  </mc:AlternateContent>
  <xr:revisionPtr revIDLastSave="0" documentId="13_ncr:1_{0495602F-420E-124F-9465-2791A2E2C9D4}" xr6:coauthVersionLast="46" xr6:coauthVersionMax="46" xr10:uidLastSave="{00000000-0000-0000-0000-000000000000}"/>
  <bookViews>
    <workbookView xWindow="1620" yWindow="4320" windowWidth="39440" windowHeight="22760" xr2:uid="{26075D62-28DF-9542-95A8-08C16F39C00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16" i="1" l="1"/>
  <c r="H216" i="1"/>
  <c r="G216" i="1"/>
  <c r="F216" i="1"/>
  <c r="E216" i="1"/>
  <c r="I215" i="1"/>
  <c r="H215" i="1"/>
  <c r="G215" i="1"/>
  <c r="F215" i="1"/>
  <c r="E215" i="1"/>
  <c r="I214" i="1"/>
  <c r="H214" i="1"/>
  <c r="G214" i="1"/>
  <c r="F214" i="1"/>
  <c r="E214" i="1"/>
  <c r="I213" i="1"/>
  <c r="H213" i="1"/>
  <c r="G213" i="1"/>
  <c r="F213" i="1"/>
  <c r="E213" i="1"/>
  <c r="I212" i="1"/>
  <c r="H212" i="1"/>
  <c r="G212" i="1"/>
  <c r="F212" i="1"/>
  <c r="E212" i="1"/>
  <c r="I211" i="1"/>
  <c r="H211" i="1"/>
  <c r="G211" i="1"/>
  <c r="F211" i="1"/>
  <c r="E211" i="1"/>
  <c r="I210" i="1"/>
  <c r="H210" i="1"/>
  <c r="G210" i="1"/>
  <c r="F210" i="1"/>
  <c r="E210" i="1"/>
  <c r="I209" i="1"/>
  <c r="H209" i="1"/>
  <c r="G209" i="1"/>
  <c r="F209" i="1"/>
  <c r="E209" i="1"/>
  <c r="I208" i="1"/>
  <c r="H208" i="1"/>
  <c r="G208" i="1"/>
  <c r="F208" i="1"/>
  <c r="E208" i="1"/>
  <c r="I207" i="1"/>
  <c r="H207" i="1"/>
  <c r="G207" i="1"/>
  <c r="F207" i="1"/>
  <c r="E207" i="1"/>
  <c r="I206" i="1"/>
  <c r="H206" i="1"/>
  <c r="G206" i="1"/>
  <c r="F206" i="1"/>
  <c r="E206" i="1"/>
  <c r="I205" i="1"/>
  <c r="H205" i="1"/>
  <c r="G205" i="1"/>
  <c r="F205" i="1"/>
  <c r="E205" i="1"/>
  <c r="I204" i="1"/>
  <c r="H204" i="1"/>
  <c r="G204" i="1"/>
  <c r="F204" i="1"/>
  <c r="E204" i="1"/>
  <c r="I203" i="1"/>
  <c r="H203" i="1"/>
  <c r="G203" i="1"/>
  <c r="F203" i="1"/>
  <c r="E203" i="1"/>
  <c r="I202" i="1"/>
  <c r="H202" i="1"/>
  <c r="G202" i="1"/>
  <c r="F202" i="1"/>
  <c r="E202" i="1"/>
  <c r="I201" i="1"/>
  <c r="H201" i="1"/>
  <c r="G201" i="1"/>
  <c r="F201" i="1"/>
  <c r="E201" i="1"/>
  <c r="I200" i="1"/>
  <c r="H200" i="1"/>
  <c r="G200" i="1"/>
  <c r="F200" i="1"/>
  <c r="E200" i="1"/>
  <c r="I199" i="1"/>
  <c r="H199" i="1"/>
  <c r="G199" i="1"/>
  <c r="F199" i="1"/>
  <c r="E199" i="1"/>
  <c r="I198" i="1"/>
  <c r="H198" i="1"/>
  <c r="G198" i="1"/>
  <c r="F198" i="1"/>
  <c r="E198" i="1"/>
  <c r="I197" i="1"/>
  <c r="H197" i="1"/>
  <c r="G197" i="1"/>
  <c r="F197" i="1"/>
  <c r="E197" i="1"/>
  <c r="I196" i="1"/>
  <c r="H196" i="1"/>
  <c r="G196" i="1"/>
  <c r="F196" i="1"/>
  <c r="E196" i="1"/>
  <c r="I195" i="1"/>
  <c r="H195" i="1"/>
  <c r="G195" i="1"/>
  <c r="F195" i="1"/>
  <c r="E195" i="1"/>
  <c r="I194" i="1"/>
  <c r="H194" i="1"/>
  <c r="G194" i="1"/>
  <c r="F194" i="1"/>
  <c r="E194" i="1"/>
  <c r="I193" i="1"/>
  <c r="H193" i="1"/>
  <c r="G193" i="1"/>
  <c r="F193" i="1"/>
  <c r="E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193" i="1"/>
  <c r="I129" i="1"/>
  <c r="H129" i="1"/>
  <c r="G129" i="1"/>
  <c r="F129" i="1"/>
  <c r="E129" i="1"/>
  <c r="I128" i="1"/>
  <c r="H128" i="1"/>
  <c r="G128" i="1"/>
  <c r="F128" i="1"/>
  <c r="E128" i="1"/>
  <c r="I127" i="1"/>
  <c r="H127" i="1"/>
  <c r="G127" i="1"/>
  <c r="F127" i="1"/>
  <c r="E127" i="1"/>
  <c r="I126" i="1"/>
  <c r="H126" i="1"/>
  <c r="G126" i="1"/>
  <c r="F126" i="1"/>
  <c r="E126" i="1"/>
  <c r="I125" i="1"/>
  <c r="H125" i="1"/>
  <c r="G125" i="1"/>
  <c r="F125" i="1"/>
  <c r="E125" i="1"/>
  <c r="I124" i="1"/>
  <c r="H124" i="1"/>
  <c r="G124" i="1"/>
  <c r="F124" i="1"/>
  <c r="E124" i="1"/>
  <c r="I123" i="1"/>
  <c r="H123" i="1"/>
  <c r="G123" i="1"/>
  <c r="F123" i="1"/>
  <c r="E123" i="1"/>
  <c r="I122" i="1"/>
  <c r="H122" i="1"/>
  <c r="G122" i="1"/>
  <c r="F122" i="1"/>
  <c r="E122" i="1"/>
  <c r="I121" i="1"/>
  <c r="H121" i="1"/>
  <c r="G121" i="1"/>
  <c r="F121" i="1"/>
  <c r="E121" i="1"/>
  <c r="I120" i="1"/>
  <c r="H120" i="1"/>
  <c r="G120" i="1"/>
  <c r="F120" i="1"/>
  <c r="E120" i="1"/>
  <c r="I119" i="1"/>
  <c r="H119" i="1"/>
  <c r="G119" i="1"/>
  <c r="F119" i="1"/>
  <c r="E119" i="1"/>
  <c r="I118" i="1"/>
  <c r="H118" i="1"/>
  <c r="G118" i="1"/>
  <c r="F118" i="1"/>
  <c r="E118" i="1"/>
  <c r="I117" i="1"/>
  <c r="H117" i="1"/>
  <c r="G117" i="1"/>
  <c r="F117" i="1"/>
  <c r="E117" i="1"/>
  <c r="I116" i="1"/>
  <c r="H116" i="1"/>
  <c r="G116" i="1"/>
  <c r="F116" i="1"/>
  <c r="E116" i="1"/>
  <c r="I115" i="1"/>
  <c r="H115" i="1"/>
  <c r="G115" i="1"/>
  <c r="F115" i="1"/>
  <c r="E115" i="1"/>
  <c r="I114" i="1"/>
  <c r="H114" i="1"/>
  <c r="G114" i="1"/>
  <c r="F114" i="1"/>
  <c r="E114" i="1"/>
  <c r="I113" i="1"/>
  <c r="H113" i="1"/>
  <c r="G113" i="1"/>
  <c r="F113" i="1"/>
  <c r="E113" i="1"/>
  <c r="I112" i="1"/>
  <c r="H112" i="1"/>
  <c r="G112" i="1"/>
  <c r="F112" i="1"/>
  <c r="E112" i="1"/>
  <c r="I111" i="1"/>
  <c r="H111" i="1"/>
  <c r="G111" i="1"/>
  <c r="F111" i="1"/>
  <c r="E111" i="1"/>
  <c r="I110" i="1"/>
  <c r="H110" i="1"/>
  <c r="G110" i="1"/>
  <c r="F110" i="1"/>
  <c r="E110" i="1"/>
  <c r="I109" i="1"/>
  <c r="H109" i="1"/>
  <c r="G109" i="1"/>
  <c r="F109" i="1"/>
  <c r="E109" i="1"/>
  <c r="I108" i="1"/>
  <c r="H108" i="1"/>
  <c r="G108" i="1"/>
  <c r="F108" i="1"/>
  <c r="E108" i="1"/>
  <c r="I107" i="1"/>
  <c r="H107" i="1"/>
  <c r="G107" i="1"/>
  <c r="F107" i="1"/>
  <c r="E107" i="1"/>
  <c r="I106" i="1"/>
  <c r="H106" i="1"/>
  <c r="G106" i="1"/>
  <c r="F106" i="1"/>
  <c r="E106" i="1"/>
  <c r="I105" i="1"/>
  <c r="H105" i="1"/>
  <c r="G105" i="1"/>
  <c r="F105" i="1"/>
  <c r="E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05" i="1"/>
  <c r="I67" i="1"/>
  <c r="H67" i="1"/>
  <c r="G67" i="1"/>
  <c r="F67" i="1"/>
  <c r="E67" i="1"/>
  <c r="I66" i="1"/>
  <c r="H66" i="1"/>
  <c r="G66" i="1"/>
  <c r="F66" i="1"/>
  <c r="E66" i="1"/>
  <c r="I65" i="1"/>
  <c r="H65" i="1"/>
  <c r="G65" i="1"/>
  <c r="F65" i="1"/>
  <c r="E65" i="1"/>
  <c r="I64" i="1"/>
  <c r="H64" i="1"/>
  <c r="G64" i="1"/>
  <c r="F64" i="1"/>
  <c r="E64" i="1"/>
  <c r="I63" i="1"/>
  <c r="H63" i="1"/>
  <c r="G63" i="1"/>
  <c r="F63" i="1"/>
  <c r="E63" i="1"/>
  <c r="I62" i="1"/>
  <c r="H62" i="1"/>
  <c r="G62" i="1"/>
  <c r="F62" i="1"/>
  <c r="E62" i="1"/>
  <c r="I61" i="1"/>
  <c r="H61" i="1"/>
  <c r="G61" i="1"/>
  <c r="F61" i="1"/>
  <c r="E61" i="1"/>
  <c r="I60" i="1"/>
  <c r="H60" i="1"/>
  <c r="G60" i="1"/>
  <c r="F60" i="1"/>
  <c r="E60" i="1"/>
  <c r="I59" i="1"/>
  <c r="H59" i="1"/>
  <c r="G59" i="1"/>
  <c r="F59" i="1"/>
  <c r="E59" i="1"/>
  <c r="I58" i="1"/>
  <c r="H58" i="1"/>
  <c r="G58" i="1"/>
  <c r="F58" i="1"/>
  <c r="E58" i="1"/>
  <c r="I57" i="1"/>
  <c r="H57" i="1"/>
  <c r="G57" i="1"/>
  <c r="F57" i="1"/>
  <c r="E57" i="1"/>
  <c r="I56" i="1"/>
  <c r="H56" i="1"/>
  <c r="G56" i="1"/>
  <c r="F56" i="1"/>
  <c r="E56" i="1"/>
  <c r="I55" i="1"/>
  <c r="H55" i="1"/>
  <c r="G55" i="1"/>
  <c r="F55" i="1"/>
  <c r="E55" i="1"/>
  <c r="I54" i="1"/>
  <c r="H54" i="1"/>
  <c r="G54" i="1"/>
  <c r="F54" i="1"/>
  <c r="E54" i="1"/>
  <c r="I53" i="1"/>
  <c r="H53" i="1"/>
  <c r="G53" i="1"/>
  <c r="F53" i="1"/>
  <c r="E53" i="1"/>
  <c r="I52" i="1"/>
  <c r="H52" i="1"/>
  <c r="G52" i="1"/>
  <c r="F52" i="1"/>
  <c r="E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52" i="1"/>
  <c r="I100" i="1"/>
  <c r="H100" i="1"/>
  <c r="G100" i="1"/>
  <c r="F100" i="1"/>
  <c r="E100" i="1"/>
  <c r="I99" i="1"/>
  <c r="H99" i="1"/>
  <c r="G99" i="1"/>
  <c r="F99" i="1"/>
  <c r="E99" i="1"/>
  <c r="I98" i="1"/>
  <c r="H98" i="1"/>
  <c r="G98" i="1"/>
  <c r="F98" i="1"/>
  <c r="E98" i="1"/>
  <c r="I97" i="1"/>
  <c r="H97" i="1"/>
  <c r="G97" i="1"/>
  <c r="F97" i="1"/>
  <c r="E97" i="1"/>
  <c r="I96" i="1"/>
  <c r="H96" i="1"/>
  <c r="G96" i="1"/>
  <c r="F96" i="1"/>
  <c r="E96" i="1"/>
  <c r="I95" i="1"/>
  <c r="H95" i="1"/>
  <c r="G95" i="1"/>
  <c r="F95" i="1"/>
  <c r="E95" i="1"/>
  <c r="I94" i="1"/>
  <c r="H94" i="1"/>
  <c r="G94" i="1"/>
  <c r="F94" i="1"/>
  <c r="E94" i="1"/>
  <c r="I93" i="1"/>
  <c r="H93" i="1"/>
  <c r="G93" i="1"/>
  <c r="F93" i="1"/>
  <c r="E93" i="1"/>
  <c r="I92" i="1"/>
  <c r="H92" i="1"/>
  <c r="G92" i="1"/>
  <c r="F92" i="1"/>
  <c r="E92" i="1"/>
  <c r="I91" i="1"/>
  <c r="H91" i="1"/>
  <c r="G91" i="1"/>
  <c r="F91" i="1"/>
  <c r="E91" i="1"/>
  <c r="I90" i="1"/>
  <c r="H90" i="1"/>
  <c r="G90" i="1"/>
  <c r="F90" i="1"/>
  <c r="E90" i="1"/>
  <c r="I89" i="1"/>
  <c r="H89" i="1"/>
  <c r="G89" i="1"/>
  <c r="F89" i="1"/>
  <c r="E89" i="1"/>
  <c r="I88" i="1"/>
  <c r="H88" i="1"/>
  <c r="G88" i="1"/>
  <c r="F88" i="1"/>
  <c r="E88" i="1"/>
  <c r="I87" i="1"/>
  <c r="H87" i="1"/>
  <c r="G87" i="1"/>
  <c r="F87" i="1"/>
  <c r="E87" i="1"/>
  <c r="I86" i="1"/>
  <c r="H86" i="1"/>
  <c r="G86" i="1"/>
  <c r="F86" i="1"/>
  <c r="E86" i="1"/>
  <c r="I85" i="1"/>
  <c r="H85" i="1"/>
  <c r="G85" i="1"/>
  <c r="F85" i="1"/>
  <c r="E85" i="1"/>
  <c r="I84" i="1"/>
  <c r="H84" i="1"/>
  <c r="G84" i="1"/>
  <c r="F84" i="1"/>
  <c r="E84" i="1"/>
  <c r="I83" i="1"/>
  <c r="H83" i="1"/>
  <c r="G83" i="1"/>
  <c r="F83" i="1"/>
  <c r="E83" i="1"/>
  <c r="I82" i="1"/>
  <c r="H82" i="1"/>
  <c r="G82" i="1"/>
  <c r="F82" i="1"/>
  <c r="E82" i="1"/>
  <c r="I81" i="1"/>
  <c r="H81" i="1"/>
  <c r="G81" i="1"/>
  <c r="F81" i="1"/>
  <c r="E81" i="1"/>
  <c r="I80" i="1"/>
  <c r="H80" i="1"/>
  <c r="G80" i="1"/>
  <c r="F80" i="1"/>
  <c r="E80" i="1"/>
  <c r="I79" i="1"/>
  <c r="H79" i="1"/>
  <c r="G79" i="1"/>
  <c r="F79" i="1"/>
  <c r="E79" i="1"/>
  <c r="I78" i="1"/>
  <c r="H78" i="1"/>
  <c r="G78" i="1"/>
  <c r="F78" i="1"/>
  <c r="E78" i="1"/>
  <c r="I77" i="1"/>
  <c r="H77" i="1"/>
  <c r="G77" i="1"/>
  <c r="F77" i="1"/>
  <c r="E77" i="1"/>
  <c r="I76" i="1"/>
  <c r="H76" i="1"/>
  <c r="G76" i="1"/>
  <c r="F76" i="1"/>
  <c r="E76" i="1"/>
  <c r="I75" i="1"/>
  <c r="H75" i="1"/>
  <c r="G75" i="1"/>
  <c r="F75" i="1"/>
  <c r="E75" i="1"/>
  <c r="I74" i="1"/>
  <c r="H74" i="1"/>
  <c r="G74" i="1"/>
  <c r="F74" i="1"/>
  <c r="E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74" i="1"/>
  <c r="I73" i="1"/>
  <c r="H73" i="1"/>
  <c r="G73" i="1"/>
  <c r="F73" i="1"/>
  <c r="E73" i="1"/>
  <c r="D73" i="1"/>
  <c r="I192" i="1"/>
  <c r="H192" i="1"/>
  <c r="G192" i="1"/>
  <c r="F192" i="1"/>
  <c r="E192" i="1"/>
  <c r="I191" i="1"/>
  <c r="H191" i="1"/>
  <c r="G191" i="1"/>
  <c r="F191" i="1"/>
  <c r="E191" i="1"/>
  <c r="I190" i="1"/>
  <c r="H190" i="1"/>
  <c r="G190" i="1"/>
  <c r="F190" i="1"/>
  <c r="E190" i="1"/>
  <c r="I189" i="1"/>
  <c r="H189" i="1"/>
  <c r="G189" i="1"/>
  <c r="F189" i="1"/>
  <c r="E189" i="1"/>
  <c r="I188" i="1"/>
  <c r="H188" i="1"/>
  <c r="G188" i="1"/>
  <c r="F188" i="1"/>
  <c r="E188" i="1"/>
  <c r="I187" i="1"/>
  <c r="H187" i="1"/>
  <c r="G187" i="1"/>
  <c r="F187" i="1"/>
  <c r="E187" i="1"/>
  <c r="I186" i="1"/>
  <c r="H186" i="1"/>
  <c r="G186" i="1"/>
  <c r="F186" i="1"/>
  <c r="E186" i="1"/>
  <c r="I185" i="1"/>
  <c r="H185" i="1"/>
  <c r="G185" i="1"/>
  <c r="F185" i="1"/>
  <c r="E185" i="1"/>
  <c r="I184" i="1"/>
  <c r="H184" i="1"/>
  <c r="G184" i="1"/>
  <c r="F184" i="1"/>
  <c r="E184" i="1"/>
  <c r="I183" i="1"/>
  <c r="H183" i="1"/>
  <c r="G183" i="1"/>
  <c r="F183" i="1"/>
  <c r="E183" i="1"/>
  <c r="I182" i="1"/>
  <c r="H182" i="1"/>
  <c r="G182" i="1"/>
  <c r="F182" i="1"/>
  <c r="E182" i="1"/>
  <c r="I181" i="1"/>
  <c r="H181" i="1"/>
  <c r="G181" i="1"/>
  <c r="F181" i="1"/>
  <c r="E181" i="1"/>
  <c r="I180" i="1"/>
  <c r="H180" i="1"/>
  <c r="G180" i="1"/>
  <c r="F180" i="1"/>
  <c r="E180" i="1"/>
  <c r="I179" i="1"/>
  <c r="H179" i="1"/>
  <c r="G179" i="1"/>
  <c r="F179" i="1"/>
  <c r="E179" i="1"/>
  <c r="I178" i="1"/>
  <c r="H178" i="1"/>
  <c r="G178" i="1"/>
  <c r="F178" i="1"/>
  <c r="E178" i="1"/>
  <c r="I177" i="1"/>
  <c r="H177" i="1"/>
  <c r="G177" i="1"/>
  <c r="F177" i="1"/>
  <c r="E177" i="1"/>
  <c r="I176" i="1"/>
  <c r="H176" i="1"/>
  <c r="G176" i="1"/>
  <c r="F176" i="1"/>
  <c r="E176" i="1"/>
  <c r="I175" i="1"/>
  <c r="H175" i="1"/>
  <c r="G175" i="1"/>
  <c r="F175" i="1"/>
  <c r="E175" i="1"/>
  <c r="I174" i="1"/>
  <c r="H174" i="1"/>
  <c r="G174" i="1"/>
  <c r="F174" i="1"/>
  <c r="E174" i="1"/>
  <c r="I173" i="1"/>
  <c r="H173" i="1"/>
  <c r="G173" i="1"/>
  <c r="F173" i="1"/>
  <c r="E173" i="1"/>
  <c r="I172" i="1"/>
  <c r="H172" i="1"/>
  <c r="G172" i="1"/>
  <c r="F172" i="1"/>
  <c r="E172" i="1"/>
  <c r="I171" i="1"/>
  <c r="H171" i="1"/>
  <c r="G171" i="1"/>
  <c r="F171" i="1"/>
  <c r="E171" i="1"/>
  <c r="I170" i="1"/>
  <c r="H170" i="1"/>
  <c r="G170" i="1"/>
  <c r="F170" i="1"/>
  <c r="E170" i="1"/>
  <c r="I169" i="1"/>
  <c r="H169" i="1"/>
  <c r="G169" i="1"/>
  <c r="F169" i="1"/>
  <c r="E169" i="1"/>
  <c r="I168" i="1"/>
  <c r="H168" i="1"/>
  <c r="G168" i="1"/>
  <c r="F168" i="1"/>
  <c r="E168" i="1"/>
  <c r="I167" i="1"/>
  <c r="H167" i="1"/>
  <c r="G167" i="1"/>
  <c r="F167" i="1"/>
  <c r="E167" i="1"/>
  <c r="I166" i="1"/>
  <c r="H166" i="1"/>
  <c r="G166" i="1"/>
  <c r="F166" i="1"/>
  <c r="E166" i="1"/>
  <c r="I165" i="1"/>
  <c r="H165" i="1"/>
  <c r="G165" i="1"/>
  <c r="F165" i="1"/>
  <c r="E165" i="1"/>
  <c r="I164" i="1"/>
  <c r="H164" i="1"/>
  <c r="G164" i="1"/>
  <c r="F164" i="1"/>
  <c r="E164" i="1"/>
  <c r="I163" i="1"/>
  <c r="H163" i="1"/>
  <c r="G163" i="1"/>
  <c r="F163" i="1"/>
  <c r="E163" i="1"/>
  <c r="I162" i="1"/>
  <c r="H162" i="1"/>
  <c r="G162" i="1"/>
  <c r="F162" i="1"/>
  <c r="E162" i="1"/>
  <c r="I161" i="1"/>
  <c r="H161" i="1"/>
  <c r="G161" i="1"/>
  <c r="F161" i="1"/>
  <c r="E161" i="1"/>
  <c r="I160" i="1"/>
  <c r="H160" i="1"/>
  <c r="G160" i="1"/>
  <c r="F160" i="1"/>
  <c r="E160" i="1"/>
  <c r="I159" i="1"/>
  <c r="H159" i="1"/>
  <c r="G159" i="1"/>
  <c r="F159" i="1"/>
  <c r="E159" i="1"/>
  <c r="I158" i="1"/>
  <c r="H158" i="1"/>
  <c r="G158" i="1"/>
  <c r="F158" i="1"/>
  <c r="E158" i="1"/>
  <c r="I157" i="1"/>
  <c r="H157" i="1"/>
  <c r="G157" i="1"/>
  <c r="F157" i="1"/>
  <c r="E157" i="1"/>
  <c r="I156" i="1"/>
  <c r="H156" i="1"/>
  <c r="G156" i="1"/>
  <c r="F156" i="1"/>
  <c r="E156" i="1"/>
  <c r="I155" i="1"/>
  <c r="H155" i="1"/>
  <c r="G155" i="1"/>
  <c r="F155" i="1"/>
  <c r="E155" i="1"/>
  <c r="I154" i="1"/>
  <c r="H154" i="1"/>
  <c r="G154" i="1"/>
  <c r="F154" i="1"/>
  <c r="E154" i="1"/>
  <c r="I153" i="1"/>
  <c r="H153" i="1"/>
  <c r="G153" i="1"/>
  <c r="F153" i="1"/>
  <c r="E153" i="1"/>
  <c r="I152" i="1"/>
  <c r="H152" i="1"/>
  <c r="G152" i="1"/>
  <c r="F152" i="1"/>
  <c r="E152" i="1"/>
  <c r="I151" i="1"/>
  <c r="H151" i="1"/>
  <c r="G151" i="1"/>
  <c r="F151" i="1"/>
  <c r="E151" i="1"/>
  <c r="I150" i="1"/>
  <c r="H150" i="1"/>
  <c r="G150" i="1"/>
  <c r="F150" i="1"/>
  <c r="E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50" i="1"/>
  <c r="I35" i="1"/>
  <c r="H35" i="1"/>
  <c r="G35" i="1"/>
  <c r="F35" i="1"/>
  <c r="E35" i="1"/>
  <c r="I34" i="1"/>
  <c r="H34" i="1"/>
  <c r="G34" i="1"/>
  <c r="F34" i="1"/>
  <c r="E34" i="1"/>
  <c r="I33" i="1"/>
  <c r="H33" i="1"/>
  <c r="G33" i="1"/>
  <c r="F33" i="1"/>
  <c r="E33" i="1"/>
  <c r="I32" i="1"/>
  <c r="H32" i="1"/>
  <c r="G32" i="1"/>
  <c r="F32" i="1"/>
  <c r="E32" i="1"/>
  <c r="I31" i="1"/>
  <c r="H31" i="1"/>
  <c r="G31" i="1"/>
  <c r="F31" i="1"/>
  <c r="E31" i="1"/>
  <c r="I30" i="1"/>
  <c r="H30" i="1"/>
  <c r="G30" i="1"/>
  <c r="F30" i="1"/>
  <c r="E30" i="1"/>
  <c r="I29" i="1"/>
  <c r="H29" i="1"/>
  <c r="G29" i="1"/>
  <c r="F29" i="1"/>
  <c r="E29" i="1"/>
  <c r="I28" i="1"/>
  <c r="H28" i="1"/>
  <c r="G28" i="1"/>
  <c r="F28" i="1"/>
  <c r="E28" i="1"/>
  <c r="I27" i="1"/>
  <c r="H27" i="1"/>
  <c r="G27" i="1"/>
  <c r="F27" i="1"/>
  <c r="E27" i="1"/>
  <c r="I26" i="1"/>
  <c r="H26" i="1"/>
  <c r="G26" i="1"/>
  <c r="F26" i="1"/>
  <c r="E26" i="1"/>
  <c r="I25" i="1"/>
  <c r="H25" i="1"/>
  <c r="G25" i="1"/>
  <c r="F25" i="1"/>
  <c r="E25" i="1"/>
  <c r="I24" i="1"/>
  <c r="H24" i="1"/>
  <c r="G24" i="1"/>
  <c r="F24" i="1"/>
  <c r="E24" i="1"/>
  <c r="I23" i="1"/>
  <c r="H23" i="1"/>
  <c r="G23" i="1"/>
  <c r="F23" i="1"/>
  <c r="E23" i="1"/>
  <c r="I22" i="1"/>
  <c r="H22" i="1"/>
  <c r="G22" i="1"/>
  <c r="F22" i="1"/>
  <c r="E22" i="1"/>
  <c r="I21" i="1"/>
  <c r="H21" i="1"/>
  <c r="G21" i="1"/>
  <c r="F21" i="1"/>
  <c r="E21" i="1"/>
  <c r="I20" i="1"/>
  <c r="H20" i="1"/>
  <c r="G20" i="1"/>
  <c r="F20" i="1"/>
  <c r="E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20" i="1"/>
</calcChain>
</file>

<file path=xl/sharedStrings.xml><?xml version="1.0" encoding="utf-8"?>
<sst xmlns="http://schemas.openxmlformats.org/spreadsheetml/2006/main" count="250" uniqueCount="137">
  <si>
    <t>Year</t>
  </si>
  <si>
    <t>Revenue</t>
  </si>
  <si>
    <t>Cost of Sales</t>
  </si>
  <si>
    <t>Gross Margin</t>
  </si>
  <si>
    <t>SG&amp;A</t>
  </si>
  <si>
    <t>EBITDA</t>
  </si>
  <si>
    <t>Depreciation</t>
  </si>
  <si>
    <t>EBIT</t>
  </si>
  <si>
    <t>Interest Expense</t>
  </si>
  <si>
    <t>Interest Income</t>
  </si>
  <si>
    <t>Gains(Losses)</t>
  </si>
  <si>
    <t>Pretax Income</t>
  </si>
  <si>
    <t>Deferred Income Taxes</t>
  </si>
  <si>
    <t>Current Income Taxes</t>
  </si>
  <si>
    <t>Book Taxes</t>
  </si>
  <si>
    <t>Net Income</t>
  </si>
  <si>
    <t>Cash</t>
  </si>
  <si>
    <t>Marketable securities</t>
  </si>
  <si>
    <t>Accounts receivable</t>
  </si>
  <si>
    <t>Inventory</t>
  </si>
  <si>
    <t>Prepaid Expenses</t>
  </si>
  <si>
    <t>Current assets</t>
  </si>
  <si>
    <t>PP&amp;E</t>
  </si>
  <si>
    <t>Acc. Depreciation</t>
  </si>
  <si>
    <t>PP&amp;E, net</t>
  </si>
  <si>
    <t>Assets</t>
  </si>
  <si>
    <t>Accounts payable</t>
  </si>
  <si>
    <t>Wages payable</t>
  </si>
  <si>
    <t>Income taxes payable(receivable)</t>
  </si>
  <si>
    <t xml:space="preserve">Long-term debt, current portion </t>
  </si>
  <si>
    <t>Notes payable</t>
  </si>
  <si>
    <t>Current liabilities</t>
  </si>
  <si>
    <t>Long-term debt</t>
  </si>
  <si>
    <t>Deferred tax liabilities, net</t>
  </si>
  <si>
    <t>Liabilities</t>
  </si>
  <si>
    <t>Paid-in-capital</t>
  </si>
  <si>
    <t>Retained earnings, prior period</t>
  </si>
  <si>
    <t>Dividends</t>
  </si>
  <si>
    <t>Retained earnings, current period</t>
  </si>
  <si>
    <t>Equity</t>
  </si>
  <si>
    <t>Liabilities and Equity</t>
  </si>
  <si>
    <t>Balance sheet check</t>
  </si>
  <si>
    <t>Losses(Gains)</t>
  </si>
  <si>
    <t>Less: Change in accounts receivable</t>
  </si>
  <si>
    <t>Less: Change in inventory</t>
  </si>
  <si>
    <t>Less: Change in prepaid expenses</t>
  </si>
  <si>
    <t>Plus: Change in accounts payable</t>
  </si>
  <si>
    <t>Plus: Change in wages payable</t>
  </si>
  <si>
    <t>Plus: Change in income taxes payable</t>
  </si>
  <si>
    <t>Cash flow from operating activities</t>
  </si>
  <si>
    <t>Capital expenditures</t>
  </si>
  <si>
    <t>Sales Proceeds from Asset Sales</t>
  </si>
  <si>
    <t>Cash flow from investing activities</t>
  </si>
  <si>
    <t>Equity issuance(repurchase)</t>
  </si>
  <si>
    <t>Long-term debt issuance(repayment)</t>
  </si>
  <si>
    <t>Short-term debt borrowing(repayment)</t>
  </si>
  <si>
    <t>Sale(purchase) of marketable securities</t>
  </si>
  <si>
    <t>Cash flow from financing activities</t>
  </si>
  <si>
    <t>Change in cash</t>
  </si>
  <si>
    <t>Cash, prior period</t>
  </si>
  <si>
    <t>Cash, current period</t>
  </si>
  <si>
    <t>Cash balance check against balance sheet</t>
  </si>
  <si>
    <t>rev</t>
  </si>
  <si>
    <t>CoS</t>
  </si>
  <si>
    <t>gm</t>
  </si>
  <si>
    <t>sga</t>
  </si>
  <si>
    <t>ebitda</t>
  </si>
  <si>
    <t>bd</t>
  </si>
  <si>
    <t>ebit</t>
  </si>
  <si>
    <t>ie</t>
  </si>
  <si>
    <t>ii</t>
  </si>
  <si>
    <t>gain</t>
  </si>
  <si>
    <t>ebt</t>
  </si>
  <si>
    <t>chg_DTL_net</t>
  </si>
  <si>
    <t>current</t>
  </si>
  <si>
    <t>tax</t>
  </si>
  <si>
    <t>ni</t>
  </si>
  <si>
    <t>R output goes here</t>
  </si>
  <si>
    <t>R output from running 'rotate(out4)' R code</t>
  </si>
  <si>
    <t>R code output associated with 'nis_bs1' R function</t>
  </si>
  <si>
    <t>cash</t>
  </si>
  <si>
    <t>MS</t>
  </si>
  <si>
    <t>ar</t>
  </si>
  <si>
    <t>inv</t>
  </si>
  <si>
    <t>pe</t>
  </si>
  <si>
    <t>ca</t>
  </si>
  <si>
    <t>ppe</t>
  </si>
  <si>
    <t>acc_bd</t>
  </si>
  <si>
    <t>ppe_net</t>
  </si>
  <si>
    <t>assets</t>
  </si>
  <si>
    <t>ap</t>
  </si>
  <si>
    <t>wp</t>
  </si>
  <si>
    <t>itp</t>
  </si>
  <si>
    <t>cpltd</t>
  </si>
  <si>
    <t>np</t>
  </si>
  <si>
    <t>cl</t>
  </si>
  <si>
    <t>LTD</t>
  </si>
  <si>
    <t>DTL_net</t>
  </si>
  <si>
    <t>liab</t>
  </si>
  <si>
    <t>pic</t>
  </si>
  <si>
    <t>RE_t_1</t>
  </si>
  <si>
    <t>ni.1</t>
  </si>
  <si>
    <t>div</t>
  </si>
  <si>
    <t>RE_t</t>
  </si>
  <si>
    <t>Ebv</t>
  </si>
  <si>
    <t>liab_and_Ebv</t>
  </si>
  <si>
    <t>bs_check</t>
  </si>
  <si>
    <t>R output from running 'rotate(ni)' R code</t>
  </si>
  <si>
    <t>R code output associated with 'ni' R function</t>
  </si>
  <si>
    <t>This represents preliminary project data as the Balance Sheet is not complete at this stage of R code deveflopment</t>
  </si>
  <si>
    <t>Text Section: 'Raw 'R' Output</t>
  </si>
  <si>
    <t>Text Section:  Revenue Model in 'R'</t>
  </si>
  <si>
    <t>Joined, fully integrated financial statements below</t>
  </si>
  <si>
    <t>chg_ar</t>
  </si>
  <si>
    <t>chg_inv</t>
  </si>
  <si>
    <t>chg_pe</t>
  </si>
  <si>
    <t>chg_ap</t>
  </si>
  <si>
    <t>chg_wp</t>
  </si>
  <si>
    <t>chg_itp</t>
  </si>
  <si>
    <t>OCF</t>
  </si>
  <si>
    <t>capX</t>
  </si>
  <si>
    <t>sp</t>
  </si>
  <si>
    <t>CFI</t>
  </si>
  <si>
    <t>equity_issuance_net</t>
  </si>
  <si>
    <t>debt_issuance_net</t>
  </si>
  <si>
    <t>st_debt_borrowing_net</t>
  </si>
  <si>
    <t>sale_MS_net</t>
  </si>
  <si>
    <t>CFF</t>
  </si>
  <si>
    <t>chg_in_cash</t>
  </si>
  <si>
    <t>cash_t_1</t>
  </si>
  <si>
    <t>cash_t</t>
  </si>
  <si>
    <t>cash_check</t>
  </si>
  <si>
    <t>Text Section: 'Produce Statements of Cash Flows in ‘R’</t>
  </si>
  <si>
    <t>R output from running 'out7' R code</t>
  </si>
  <si>
    <t>R code output associated with 'stmts_cfs' R function</t>
  </si>
  <si>
    <t>Tiny spreadsheet roadmap</t>
  </si>
  <si>
    <t>Interest Income (II) and Interest Expense (IE) await completion of the Balance Sheet (B/S).  'Year 0' houses 'fake, test data.'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</si>
</sst>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rgb="FF000000"/>
      <name val="Lucida Grande"/>
      <family val="2"/>
    </font>
    <font>
      <sz val="11"/>
      <color theme="1"/>
      <name val="Lucida Grande"/>
      <family val="2"/>
    </font>
    <font>
      <b/>
      <sz val="11"/>
      <color rgb="FF0070C0"/>
      <name val="Lucida Grande"/>
      <family val="2"/>
    </font>
    <font>
      <sz val="11"/>
      <color rgb="FF0070C0"/>
      <name val="Lucida Grande"/>
      <family val="2"/>
    </font>
    <font>
      <sz val="12"/>
      <color rgb="FF0070C0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8D2"/>
        <bgColor indexed="64"/>
      </patternFill>
    </fill>
    <fill>
      <patternFill patternType="solid">
        <fgColor theme="7" tint="0.79998168889431442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37" fontId="0" fillId="0" borderId="0" xfId="0" applyNumberFormat="1"/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1" xfId="0" applyFont="1" applyBorder="1" applyAlignment="1">
      <alignment horizontal="right"/>
    </xf>
    <xf numFmtId="37" fontId="2" fillId="0" borderId="1" xfId="0" applyNumberFormat="1" applyFont="1" applyBorder="1"/>
    <xf numFmtId="0" fontId="2" fillId="0" borderId="0" xfId="0" applyFont="1"/>
    <xf numFmtId="37" fontId="2" fillId="0" borderId="0" xfId="0" applyNumberFormat="1" applyFont="1"/>
    <xf numFmtId="0" fontId="2" fillId="0" borderId="1" xfId="0" applyFont="1" applyBorder="1"/>
    <xf numFmtId="0" fontId="2" fillId="0" borderId="2" xfId="0" applyFont="1" applyBorder="1"/>
    <xf numFmtId="37" fontId="2" fillId="0" borderId="2" xfId="0" applyNumberFormat="1" applyFont="1" applyBorder="1"/>
    <xf numFmtId="0" fontId="2" fillId="0" borderId="3" xfId="0" applyFont="1" applyBorder="1"/>
    <xf numFmtId="37" fontId="2" fillId="0" borderId="3" xfId="0" applyNumberFormat="1" applyFont="1" applyBorder="1"/>
    <xf numFmtId="0" fontId="2" fillId="0" borderId="0" xfId="0" applyFont="1" applyAlignment="1">
      <alignment horizontal="left"/>
    </xf>
    <xf numFmtId="0" fontId="3" fillId="0" borderId="0" xfId="0" applyFont="1"/>
    <xf numFmtId="0" fontId="2" fillId="0" borderId="0" xfId="0" applyFont="1" applyAlignment="1">
      <alignment horizontal="right"/>
    </xf>
    <xf numFmtId="0" fontId="4" fillId="0" borderId="0" xfId="0" applyFont="1"/>
    <xf numFmtId="0" fontId="5" fillId="0" borderId="0" xfId="0" applyFont="1"/>
    <xf numFmtId="0" fontId="0" fillId="2" borderId="0" xfId="0" applyFill="1"/>
    <xf numFmtId="0" fontId="0" fillId="4" borderId="0" xfId="0" applyFill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1" fillId="2" borderId="4" xfId="0" applyFont="1" applyFill="1" applyBorder="1"/>
    <xf numFmtId="0" fontId="6" fillId="3" borderId="0" xfId="0" applyFont="1" applyFill="1"/>
    <xf numFmtId="0" fontId="7" fillId="3" borderId="0" xfId="0" applyFont="1" applyFill="1"/>
    <xf numFmtId="0" fontId="8" fillId="5" borderId="0" xfId="0" applyFont="1" applyFill="1"/>
    <xf numFmtId="0" fontId="1" fillId="2" borderId="0" xfId="0" applyFont="1" applyFill="1"/>
    <xf numFmtId="0" fontId="9" fillId="2" borderId="0" xfId="0" quotePrefix="1" applyFont="1" applyFill="1"/>
    <xf numFmtId="0" fontId="9" fillId="2" borderId="0" xfId="0" applyFont="1" applyFill="1"/>
    <xf numFmtId="0" fontId="8" fillId="4" borderId="0" xfId="0" applyFont="1" applyFill="1"/>
    <xf numFmtId="0" fontId="10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8D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400461</xdr:colOff>
      <xdr:row>8</xdr:row>
      <xdr:rowOff>99010</xdr:rowOff>
    </xdr:from>
    <xdr:ext cx="12178911" cy="1125436"/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5C1D56C1-B846-3B46-BD27-1CD146D4CFE5}"/>
            </a:ext>
          </a:extLst>
        </xdr:cNvPr>
        <xdr:cNvSpPr/>
      </xdr:nvSpPr>
      <xdr:spPr>
        <a:xfrm>
          <a:off x="2418350" y="1679454"/>
          <a:ext cx="12178911" cy="112543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6600" b="1" cap="none" spc="0">
              <a:ln w="12700">
                <a:solidFill>
                  <a:schemeClr val="tx2">
                    <a:satMod val="155000"/>
                  </a:schemeClr>
                </a:solidFill>
                <a:prstDash val="solid"/>
              </a:ln>
              <a:solidFill>
                <a:srgbClr val="FF0000"/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rPr>
            <a:t>Preliminary Statements of Income</a:t>
          </a:r>
          <a:endParaRPr lang="en-US" sz="6600" b="1" cap="none" spc="0" baseline="0">
            <a:ln w="12700">
              <a:solidFill>
                <a:schemeClr val="tx2">
                  <a:satMod val="155000"/>
                </a:schemeClr>
              </a:solidFill>
              <a:prstDash val="solid"/>
            </a:ln>
            <a:solidFill>
              <a:srgbClr val="FF0000"/>
            </a:solidFill>
            <a:effectLst>
              <a:outerShdw blurRad="41275" dist="20320" dir="1800000" algn="tl" rotWithShape="0">
                <a:srgbClr val="000000">
                  <a:alpha val="40000"/>
                </a:srgbClr>
              </a:outerShdw>
            </a:effectLst>
          </a:endParaRPr>
        </a:p>
      </xdr:txBody>
    </xdr:sp>
    <xdr:clientData/>
  </xdr:oneCellAnchor>
  <xdr:twoCellAnchor>
    <xdr:from>
      <xdr:col>9</xdr:col>
      <xdr:colOff>177800</xdr:colOff>
      <xdr:row>20</xdr:row>
      <xdr:rowOff>50800</xdr:rowOff>
    </xdr:from>
    <xdr:to>
      <xdr:col>11</xdr:col>
      <xdr:colOff>419100</xdr:colOff>
      <xdr:row>35</xdr:row>
      <xdr:rowOff>25400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0A5EA666-94EC-7B4A-8E08-DFDB787DFF4B}"/>
            </a:ext>
          </a:extLst>
        </xdr:cNvPr>
        <xdr:cNvSpPr/>
      </xdr:nvSpPr>
      <xdr:spPr>
        <a:xfrm>
          <a:off x="10718800" y="3451578"/>
          <a:ext cx="1906411" cy="358704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 b="1"/>
            <a:t>Pro forma</a:t>
          </a:r>
        </a:p>
        <a:p>
          <a:pPr algn="ctr"/>
          <a:r>
            <a:rPr lang="en-US" sz="2000" b="1"/>
            <a:t>Statements</a:t>
          </a:r>
        </a:p>
        <a:p>
          <a:pPr algn="ctr"/>
          <a:r>
            <a:rPr lang="en-US" sz="2000" b="1"/>
            <a:t>of</a:t>
          </a:r>
        </a:p>
        <a:p>
          <a:pPr algn="ctr"/>
          <a:r>
            <a:rPr lang="en-US" sz="2000" b="1"/>
            <a:t>Income</a:t>
          </a:r>
        </a:p>
      </xdr:txBody>
    </xdr:sp>
    <xdr:clientData/>
  </xdr:twoCellAnchor>
  <xdr:twoCellAnchor>
    <xdr:from>
      <xdr:col>2</xdr:col>
      <xdr:colOff>38100</xdr:colOff>
      <xdr:row>34</xdr:row>
      <xdr:rowOff>12700</xdr:rowOff>
    </xdr:from>
    <xdr:to>
      <xdr:col>9</xdr:col>
      <xdr:colOff>0</xdr:colOff>
      <xdr:row>35</xdr:row>
      <xdr:rowOff>0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77B4D18E-6936-794F-8C86-F01160FE69D8}"/>
            </a:ext>
          </a:extLst>
        </xdr:cNvPr>
        <xdr:cNvSpPr/>
      </xdr:nvSpPr>
      <xdr:spPr>
        <a:xfrm>
          <a:off x="1914878" y="6771922"/>
          <a:ext cx="8626122" cy="241300"/>
        </a:xfrm>
        <a:prstGeom prst="rect">
          <a:avLst/>
        </a:prstGeom>
        <a:solidFill>
          <a:srgbClr val="00B0F0">
            <a:alpha val="21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165100</xdr:colOff>
      <xdr:row>73</xdr:row>
      <xdr:rowOff>76200</xdr:rowOff>
    </xdr:from>
    <xdr:to>
      <xdr:col>11</xdr:col>
      <xdr:colOff>406400</xdr:colOff>
      <xdr:row>99</xdr:row>
      <xdr:rowOff>165100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F3EFBB7C-E09D-3E40-ADAE-125E824FA199}"/>
            </a:ext>
          </a:extLst>
        </xdr:cNvPr>
        <xdr:cNvSpPr/>
      </xdr:nvSpPr>
      <xdr:spPr>
        <a:xfrm>
          <a:off x="10706100" y="7089422"/>
          <a:ext cx="1906411" cy="6382456"/>
        </a:xfrm>
        <a:prstGeom prst="rect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 b="1"/>
            <a:t>Pro forma</a:t>
          </a:r>
        </a:p>
        <a:p>
          <a:pPr algn="ctr"/>
          <a:r>
            <a:rPr lang="en-US" sz="2000" b="1"/>
            <a:t>Balance Sheets</a:t>
          </a:r>
        </a:p>
      </xdr:txBody>
    </xdr:sp>
    <xdr:clientData/>
  </xdr:twoCellAnchor>
  <xdr:twoCellAnchor>
    <xdr:from>
      <xdr:col>2</xdr:col>
      <xdr:colOff>12700</xdr:colOff>
      <xdr:row>81</xdr:row>
      <xdr:rowOff>228599</xdr:rowOff>
    </xdr:from>
    <xdr:to>
      <xdr:col>9</xdr:col>
      <xdr:colOff>48227</xdr:colOff>
      <xdr:row>83</xdr:row>
      <xdr:rowOff>16075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3D310C31-22B4-024F-B3C6-B411519D912D}"/>
            </a:ext>
          </a:extLst>
        </xdr:cNvPr>
        <xdr:cNvSpPr/>
      </xdr:nvSpPr>
      <xdr:spPr>
        <a:xfrm>
          <a:off x="1889478" y="9175043"/>
          <a:ext cx="8699749" cy="281365"/>
        </a:xfrm>
        <a:prstGeom prst="rect">
          <a:avLst/>
        </a:prstGeom>
        <a:solidFill>
          <a:srgbClr val="00B0F0">
            <a:alpha val="21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12700</xdr:colOff>
      <xdr:row>99</xdr:row>
      <xdr:rowOff>25400</xdr:rowOff>
    </xdr:from>
    <xdr:to>
      <xdr:col>9</xdr:col>
      <xdr:colOff>12700</xdr:colOff>
      <xdr:row>99</xdr:row>
      <xdr:rowOff>254000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9777FC33-18B7-194E-B1C7-B11FDAB6E527}"/>
            </a:ext>
          </a:extLst>
        </xdr:cNvPr>
        <xdr:cNvSpPr/>
      </xdr:nvSpPr>
      <xdr:spPr>
        <a:xfrm flipV="1">
          <a:off x="1889478" y="13332178"/>
          <a:ext cx="8664222" cy="228600"/>
        </a:xfrm>
        <a:prstGeom prst="rect">
          <a:avLst/>
        </a:prstGeom>
        <a:solidFill>
          <a:srgbClr val="FFFF00">
            <a:alpha val="21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177800</xdr:colOff>
      <xdr:row>150</xdr:row>
      <xdr:rowOff>50800</xdr:rowOff>
    </xdr:from>
    <xdr:to>
      <xdr:col>11</xdr:col>
      <xdr:colOff>419100</xdr:colOff>
      <xdr:row>165</xdr:row>
      <xdr:rowOff>25400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E135E865-C309-BE4E-9FB1-85E8A91A93EF}"/>
            </a:ext>
          </a:extLst>
        </xdr:cNvPr>
        <xdr:cNvSpPr/>
      </xdr:nvSpPr>
      <xdr:spPr>
        <a:xfrm>
          <a:off x="10718800" y="3451578"/>
          <a:ext cx="1906411" cy="358704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 b="1"/>
            <a:t>Pro forma</a:t>
          </a:r>
        </a:p>
        <a:p>
          <a:pPr algn="ctr"/>
          <a:r>
            <a:rPr lang="en-US" sz="2000" b="1"/>
            <a:t>Statements</a:t>
          </a:r>
        </a:p>
        <a:p>
          <a:pPr algn="ctr"/>
          <a:r>
            <a:rPr lang="en-US" sz="2000" b="1"/>
            <a:t>of</a:t>
          </a:r>
        </a:p>
        <a:p>
          <a:pPr algn="ctr"/>
          <a:r>
            <a:rPr lang="en-US" sz="2000" b="1"/>
            <a:t>Income</a:t>
          </a:r>
        </a:p>
      </xdr:txBody>
    </xdr:sp>
    <xdr:clientData/>
  </xdr:twoCellAnchor>
  <xdr:twoCellAnchor>
    <xdr:from>
      <xdr:col>9</xdr:col>
      <xdr:colOff>165100</xdr:colOff>
      <xdr:row>165</xdr:row>
      <xdr:rowOff>76200</xdr:rowOff>
    </xdr:from>
    <xdr:to>
      <xdr:col>11</xdr:col>
      <xdr:colOff>406400</xdr:colOff>
      <xdr:row>191</xdr:row>
      <xdr:rowOff>165100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42CC74F6-2204-8647-8AA4-E5C527E7E07B}"/>
            </a:ext>
          </a:extLst>
        </xdr:cNvPr>
        <xdr:cNvSpPr/>
      </xdr:nvSpPr>
      <xdr:spPr>
        <a:xfrm>
          <a:off x="10706100" y="7089422"/>
          <a:ext cx="1906411" cy="6382456"/>
        </a:xfrm>
        <a:prstGeom prst="rect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 b="1"/>
            <a:t>Pro forma</a:t>
          </a:r>
        </a:p>
        <a:p>
          <a:pPr algn="ctr"/>
          <a:r>
            <a:rPr lang="en-US" sz="2000" b="1"/>
            <a:t>Balance Sheets</a:t>
          </a:r>
        </a:p>
      </xdr:txBody>
    </xdr:sp>
    <xdr:clientData/>
  </xdr:twoCellAnchor>
  <xdr:twoCellAnchor>
    <xdr:from>
      <xdr:col>2</xdr:col>
      <xdr:colOff>38100</xdr:colOff>
      <xdr:row>164</xdr:row>
      <xdr:rowOff>12700</xdr:rowOff>
    </xdr:from>
    <xdr:to>
      <xdr:col>9</xdr:col>
      <xdr:colOff>0</xdr:colOff>
      <xdr:row>165</xdr:row>
      <xdr:rowOff>0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7CBF37F7-368A-E141-8BD0-C763B902CD57}"/>
            </a:ext>
          </a:extLst>
        </xdr:cNvPr>
        <xdr:cNvSpPr/>
      </xdr:nvSpPr>
      <xdr:spPr>
        <a:xfrm>
          <a:off x="1914878" y="6771922"/>
          <a:ext cx="8626122" cy="241300"/>
        </a:xfrm>
        <a:prstGeom prst="rect">
          <a:avLst/>
        </a:prstGeom>
        <a:solidFill>
          <a:srgbClr val="00B0F0">
            <a:alpha val="21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165100</xdr:colOff>
      <xdr:row>191</xdr:row>
      <xdr:rowOff>241300</xdr:rowOff>
    </xdr:from>
    <xdr:to>
      <xdr:col>11</xdr:col>
      <xdr:colOff>406400</xdr:colOff>
      <xdr:row>216</xdr:row>
      <xdr:rowOff>0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8C2BD185-0A06-BC48-BEB5-A966C9C6608E}"/>
            </a:ext>
          </a:extLst>
        </xdr:cNvPr>
        <xdr:cNvSpPr/>
      </xdr:nvSpPr>
      <xdr:spPr>
        <a:xfrm>
          <a:off x="10706100" y="13548078"/>
          <a:ext cx="1906411" cy="5854700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tx1"/>
              </a:solidFill>
            </a:rPr>
            <a:t>Pro forma</a:t>
          </a:r>
        </a:p>
        <a:p>
          <a:pPr algn="ctr"/>
          <a:r>
            <a:rPr lang="en-US" sz="2000" b="1">
              <a:solidFill>
                <a:schemeClr val="tx1"/>
              </a:solidFill>
            </a:rPr>
            <a:t>Statements of Cash Flows</a:t>
          </a:r>
        </a:p>
      </xdr:txBody>
    </xdr:sp>
    <xdr:clientData/>
  </xdr:twoCellAnchor>
  <xdr:twoCellAnchor>
    <xdr:from>
      <xdr:col>2</xdr:col>
      <xdr:colOff>12700</xdr:colOff>
      <xdr:row>173</xdr:row>
      <xdr:rowOff>228599</xdr:rowOff>
    </xdr:from>
    <xdr:to>
      <xdr:col>9</xdr:col>
      <xdr:colOff>48227</xdr:colOff>
      <xdr:row>175</xdr:row>
      <xdr:rowOff>16075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B2FB8305-21B8-114E-B339-9048D3F1F485}"/>
            </a:ext>
          </a:extLst>
        </xdr:cNvPr>
        <xdr:cNvSpPr/>
      </xdr:nvSpPr>
      <xdr:spPr>
        <a:xfrm>
          <a:off x="1889478" y="9175043"/>
          <a:ext cx="8699749" cy="281365"/>
        </a:xfrm>
        <a:prstGeom prst="rect">
          <a:avLst/>
        </a:prstGeom>
        <a:solidFill>
          <a:srgbClr val="00B0F0">
            <a:alpha val="21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12700</xdr:colOff>
      <xdr:row>202</xdr:row>
      <xdr:rowOff>25400</xdr:rowOff>
    </xdr:from>
    <xdr:to>
      <xdr:col>9</xdr:col>
      <xdr:colOff>0</xdr:colOff>
      <xdr:row>202</xdr:row>
      <xdr:rowOff>241300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D3EEC8C2-B653-5341-9095-2766E6969EE6}"/>
            </a:ext>
          </a:extLst>
        </xdr:cNvPr>
        <xdr:cNvSpPr/>
      </xdr:nvSpPr>
      <xdr:spPr>
        <a:xfrm flipV="1">
          <a:off x="1889478" y="15985067"/>
          <a:ext cx="8651522" cy="215900"/>
        </a:xfrm>
        <a:prstGeom prst="rect">
          <a:avLst/>
        </a:prstGeom>
        <a:solidFill>
          <a:srgbClr val="00B0F0">
            <a:alpha val="21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25400</xdr:colOff>
      <xdr:row>205</xdr:row>
      <xdr:rowOff>25400</xdr:rowOff>
    </xdr:from>
    <xdr:to>
      <xdr:col>9</xdr:col>
      <xdr:colOff>12700</xdr:colOff>
      <xdr:row>205</xdr:row>
      <xdr:rowOff>241300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C4350116-74D6-3248-A566-DE5E41B44026}"/>
            </a:ext>
          </a:extLst>
        </xdr:cNvPr>
        <xdr:cNvSpPr/>
      </xdr:nvSpPr>
      <xdr:spPr>
        <a:xfrm flipV="1">
          <a:off x="1902178" y="16732956"/>
          <a:ext cx="8651522" cy="215900"/>
        </a:xfrm>
        <a:prstGeom prst="rect">
          <a:avLst/>
        </a:prstGeom>
        <a:solidFill>
          <a:srgbClr val="00B0F0">
            <a:alpha val="21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12700</xdr:colOff>
      <xdr:row>191</xdr:row>
      <xdr:rowOff>25400</xdr:rowOff>
    </xdr:from>
    <xdr:to>
      <xdr:col>9</xdr:col>
      <xdr:colOff>12700</xdr:colOff>
      <xdr:row>191</xdr:row>
      <xdr:rowOff>254000</xdr:rowOff>
    </xdr:to>
    <xdr:sp macro="" textlink="">
      <xdr:nvSpPr>
        <xdr:cNvPr id="28" name="Rectangle 27">
          <a:extLst>
            <a:ext uri="{FF2B5EF4-FFF2-40B4-BE49-F238E27FC236}">
              <a16:creationId xmlns:a16="http://schemas.microsoft.com/office/drawing/2014/main" id="{F102DF2C-1CD8-1142-B2DD-9B2936B0B91B}"/>
            </a:ext>
          </a:extLst>
        </xdr:cNvPr>
        <xdr:cNvSpPr/>
      </xdr:nvSpPr>
      <xdr:spPr>
        <a:xfrm flipV="1">
          <a:off x="1889478" y="13332178"/>
          <a:ext cx="8664222" cy="228600"/>
        </a:xfrm>
        <a:prstGeom prst="rect">
          <a:avLst/>
        </a:prstGeom>
        <a:solidFill>
          <a:srgbClr val="FFFF00">
            <a:alpha val="21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812799</xdr:colOff>
      <xdr:row>215</xdr:row>
      <xdr:rowOff>25399</xdr:rowOff>
    </xdr:from>
    <xdr:to>
      <xdr:col>9</xdr:col>
      <xdr:colOff>-1</xdr:colOff>
      <xdr:row>216</xdr:row>
      <xdr:rowOff>16074</xdr:rowOff>
    </xdr:to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5C7C53B3-5404-6A4E-B042-3344CFADAAB4}"/>
            </a:ext>
          </a:extLst>
        </xdr:cNvPr>
        <xdr:cNvSpPr/>
      </xdr:nvSpPr>
      <xdr:spPr>
        <a:xfrm flipV="1">
          <a:off x="1857021" y="19188288"/>
          <a:ext cx="8683978" cy="230564"/>
        </a:xfrm>
        <a:prstGeom prst="rect">
          <a:avLst/>
        </a:prstGeom>
        <a:solidFill>
          <a:srgbClr val="FFFF00">
            <a:alpha val="21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819873</xdr:colOff>
      <xdr:row>211</xdr:row>
      <xdr:rowOff>12699</xdr:rowOff>
    </xdr:from>
    <xdr:to>
      <xdr:col>9</xdr:col>
      <xdr:colOff>32151</xdr:colOff>
      <xdr:row>211</xdr:row>
      <xdr:rowOff>241138</xdr:rowOff>
    </xdr:to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F6380F0A-7B84-BC4F-9ACF-DBA2743132BA}"/>
            </a:ext>
          </a:extLst>
        </xdr:cNvPr>
        <xdr:cNvSpPr/>
      </xdr:nvSpPr>
      <xdr:spPr>
        <a:xfrm flipV="1">
          <a:off x="1864095" y="18187810"/>
          <a:ext cx="8709056" cy="228439"/>
        </a:xfrm>
        <a:prstGeom prst="rect">
          <a:avLst/>
        </a:prstGeom>
        <a:solidFill>
          <a:srgbClr val="00B0F0">
            <a:alpha val="21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0</xdr:col>
      <xdr:colOff>1998887</xdr:colOff>
      <xdr:row>137</xdr:row>
      <xdr:rowOff>77843</xdr:rowOff>
    </xdr:from>
    <xdr:ext cx="12354600" cy="2158540"/>
    <xdr:sp macro="" textlink="">
      <xdr:nvSpPr>
        <xdr:cNvPr id="31" name="Rectangle 30">
          <a:extLst>
            <a:ext uri="{FF2B5EF4-FFF2-40B4-BE49-F238E27FC236}">
              <a16:creationId xmlns:a16="http://schemas.microsoft.com/office/drawing/2014/main" id="{6E013464-2EA3-2C43-AD3F-E875335F8823}"/>
            </a:ext>
          </a:extLst>
        </xdr:cNvPr>
        <xdr:cNvSpPr/>
      </xdr:nvSpPr>
      <xdr:spPr>
        <a:xfrm>
          <a:off x="1998887" y="31319843"/>
          <a:ext cx="12354600" cy="2158540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6600" b="1" cap="none" spc="0">
              <a:ln w="12700">
                <a:solidFill>
                  <a:schemeClr val="tx2">
                    <a:satMod val="155000"/>
                  </a:schemeClr>
                </a:solidFill>
                <a:prstDash val="solid"/>
              </a:ln>
              <a:solidFill>
                <a:srgbClr val="FF0000"/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rPr>
            <a:t>5-Year Capital Investment</a:t>
          </a:r>
          <a:r>
            <a:rPr lang="en-US" sz="6600" b="1" cap="none" spc="0" baseline="0">
              <a:ln w="12700">
                <a:solidFill>
                  <a:schemeClr val="tx2">
                    <a:satMod val="155000"/>
                  </a:schemeClr>
                </a:solidFill>
                <a:prstDash val="solid"/>
              </a:ln>
              <a:solidFill>
                <a:srgbClr val="FF0000"/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rPr>
            <a:t> Analysis</a:t>
          </a:r>
        </a:p>
        <a:p>
          <a:pPr algn="ctr"/>
          <a:r>
            <a:rPr lang="en-US" sz="6600" b="1" cap="none" spc="0" baseline="0">
              <a:ln w="12700">
                <a:solidFill>
                  <a:schemeClr val="tx2">
                    <a:satMod val="155000"/>
                  </a:schemeClr>
                </a:solidFill>
                <a:prstDash val="solid"/>
              </a:ln>
              <a:solidFill>
                <a:srgbClr val="FF0000"/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rPr>
            <a:t>Fully Integrated Financials Using R</a:t>
          </a:r>
        </a:p>
      </xdr:txBody>
    </xdr:sp>
    <xdr:clientData/>
  </xdr:oneCellAnchor>
  <xdr:twoCellAnchor>
    <xdr:from>
      <xdr:col>9</xdr:col>
      <xdr:colOff>165100</xdr:colOff>
      <xdr:row>104</xdr:row>
      <xdr:rowOff>241300</xdr:rowOff>
    </xdr:from>
    <xdr:to>
      <xdr:col>11</xdr:col>
      <xdr:colOff>406400</xdr:colOff>
      <xdr:row>129</xdr:row>
      <xdr:rowOff>0</xdr:rowOff>
    </xdr:to>
    <xdr:sp macro="" textlink="">
      <xdr:nvSpPr>
        <xdr:cNvPr id="32" name="Rectangle 31">
          <a:extLst>
            <a:ext uri="{FF2B5EF4-FFF2-40B4-BE49-F238E27FC236}">
              <a16:creationId xmlns:a16="http://schemas.microsoft.com/office/drawing/2014/main" id="{4562B89D-68C0-EF43-8443-0C32AC35EE6F}"/>
            </a:ext>
          </a:extLst>
        </xdr:cNvPr>
        <xdr:cNvSpPr/>
      </xdr:nvSpPr>
      <xdr:spPr>
        <a:xfrm>
          <a:off x="10706100" y="13548078"/>
          <a:ext cx="1906411" cy="5854700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tx1"/>
              </a:solidFill>
            </a:rPr>
            <a:t>Pro forma</a:t>
          </a:r>
        </a:p>
        <a:p>
          <a:pPr algn="ctr"/>
          <a:r>
            <a:rPr lang="en-US" sz="2000" b="1">
              <a:solidFill>
                <a:schemeClr val="tx1"/>
              </a:solidFill>
            </a:rPr>
            <a:t>Statements of Cash Flows</a:t>
          </a:r>
        </a:p>
      </xdr:txBody>
    </xdr:sp>
    <xdr:clientData/>
  </xdr:twoCellAnchor>
  <xdr:twoCellAnchor>
    <xdr:from>
      <xdr:col>2</xdr:col>
      <xdr:colOff>12700</xdr:colOff>
      <xdr:row>115</xdr:row>
      <xdr:rowOff>25400</xdr:rowOff>
    </xdr:from>
    <xdr:to>
      <xdr:col>9</xdr:col>
      <xdr:colOff>0</xdr:colOff>
      <xdr:row>115</xdr:row>
      <xdr:rowOff>241300</xdr:rowOff>
    </xdr:to>
    <xdr:sp macro="" textlink="">
      <xdr:nvSpPr>
        <xdr:cNvPr id="33" name="Rectangle 32">
          <a:extLst>
            <a:ext uri="{FF2B5EF4-FFF2-40B4-BE49-F238E27FC236}">
              <a16:creationId xmlns:a16="http://schemas.microsoft.com/office/drawing/2014/main" id="{21AF7E92-6ECF-9440-B88F-D699D9957C21}"/>
            </a:ext>
          </a:extLst>
        </xdr:cNvPr>
        <xdr:cNvSpPr/>
      </xdr:nvSpPr>
      <xdr:spPr>
        <a:xfrm flipV="1">
          <a:off x="1889478" y="15985067"/>
          <a:ext cx="8651522" cy="215900"/>
        </a:xfrm>
        <a:prstGeom prst="rect">
          <a:avLst/>
        </a:prstGeom>
        <a:solidFill>
          <a:srgbClr val="00B0F0">
            <a:alpha val="21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25400</xdr:colOff>
      <xdr:row>118</xdr:row>
      <xdr:rowOff>25400</xdr:rowOff>
    </xdr:from>
    <xdr:to>
      <xdr:col>9</xdr:col>
      <xdr:colOff>12700</xdr:colOff>
      <xdr:row>118</xdr:row>
      <xdr:rowOff>241300</xdr:rowOff>
    </xdr:to>
    <xdr:sp macro="" textlink="">
      <xdr:nvSpPr>
        <xdr:cNvPr id="34" name="Rectangle 33">
          <a:extLst>
            <a:ext uri="{FF2B5EF4-FFF2-40B4-BE49-F238E27FC236}">
              <a16:creationId xmlns:a16="http://schemas.microsoft.com/office/drawing/2014/main" id="{CBA487D9-D652-804C-BC1E-5B7F416A1301}"/>
            </a:ext>
          </a:extLst>
        </xdr:cNvPr>
        <xdr:cNvSpPr/>
      </xdr:nvSpPr>
      <xdr:spPr>
        <a:xfrm flipV="1">
          <a:off x="1902178" y="16732956"/>
          <a:ext cx="8651522" cy="215900"/>
        </a:xfrm>
        <a:prstGeom prst="rect">
          <a:avLst/>
        </a:prstGeom>
        <a:solidFill>
          <a:srgbClr val="00B0F0">
            <a:alpha val="21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812799</xdr:colOff>
      <xdr:row>128</xdr:row>
      <xdr:rowOff>25399</xdr:rowOff>
    </xdr:from>
    <xdr:to>
      <xdr:col>9</xdr:col>
      <xdr:colOff>-1</xdr:colOff>
      <xdr:row>129</xdr:row>
      <xdr:rowOff>16074</xdr:rowOff>
    </xdr:to>
    <xdr:sp macro="" textlink="">
      <xdr:nvSpPr>
        <xdr:cNvPr id="35" name="Rectangle 34">
          <a:extLst>
            <a:ext uri="{FF2B5EF4-FFF2-40B4-BE49-F238E27FC236}">
              <a16:creationId xmlns:a16="http://schemas.microsoft.com/office/drawing/2014/main" id="{04E39ADA-FF50-0C48-BD97-E4D4C59E61F0}"/>
            </a:ext>
          </a:extLst>
        </xdr:cNvPr>
        <xdr:cNvSpPr/>
      </xdr:nvSpPr>
      <xdr:spPr>
        <a:xfrm flipV="1">
          <a:off x="1857021" y="19188288"/>
          <a:ext cx="8683978" cy="230564"/>
        </a:xfrm>
        <a:prstGeom prst="rect">
          <a:avLst/>
        </a:prstGeom>
        <a:solidFill>
          <a:srgbClr val="FFFF00">
            <a:alpha val="21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819873</xdr:colOff>
      <xdr:row>124</xdr:row>
      <xdr:rowOff>12699</xdr:rowOff>
    </xdr:from>
    <xdr:to>
      <xdr:col>9</xdr:col>
      <xdr:colOff>32151</xdr:colOff>
      <xdr:row>124</xdr:row>
      <xdr:rowOff>241138</xdr:rowOff>
    </xdr:to>
    <xdr:sp macro="" textlink="">
      <xdr:nvSpPr>
        <xdr:cNvPr id="36" name="Rectangle 35">
          <a:extLst>
            <a:ext uri="{FF2B5EF4-FFF2-40B4-BE49-F238E27FC236}">
              <a16:creationId xmlns:a16="http://schemas.microsoft.com/office/drawing/2014/main" id="{2EB0E922-4E3E-8E42-BF8C-1146BDBA9C7D}"/>
            </a:ext>
          </a:extLst>
        </xdr:cNvPr>
        <xdr:cNvSpPr/>
      </xdr:nvSpPr>
      <xdr:spPr>
        <a:xfrm flipV="1">
          <a:off x="1864095" y="18187810"/>
          <a:ext cx="8709056" cy="228439"/>
        </a:xfrm>
        <a:prstGeom prst="rect">
          <a:avLst/>
        </a:prstGeom>
        <a:solidFill>
          <a:srgbClr val="00B0F0">
            <a:alpha val="21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177800</xdr:colOff>
      <xdr:row>52</xdr:row>
      <xdr:rowOff>50800</xdr:rowOff>
    </xdr:from>
    <xdr:to>
      <xdr:col>11</xdr:col>
      <xdr:colOff>419100</xdr:colOff>
      <xdr:row>67</xdr:row>
      <xdr:rowOff>25400</xdr:rowOff>
    </xdr:to>
    <xdr:sp macro="" textlink="">
      <xdr:nvSpPr>
        <xdr:cNvPr id="37" name="Rectangle 36">
          <a:extLst>
            <a:ext uri="{FF2B5EF4-FFF2-40B4-BE49-F238E27FC236}">
              <a16:creationId xmlns:a16="http://schemas.microsoft.com/office/drawing/2014/main" id="{2171C35D-4591-2547-BC87-119B56121F90}"/>
            </a:ext>
          </a:extLst>
        </xdr:cNvPr>
        <xdr:cNvSpPr/>
      </xdr:nvSpPr>
      <xdr:spPr>
        <a:xfrm>
          <a:off x="10718800" y="4100689"/>
          <a:ext cx="1906411" cy="358704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 b="1"/>
            <a:t>Pro forma</a:t>
          </a:r>
        </a:p>
        <a:p>
          <a:pPr algn="ctr"/>
          <a:r>
            <a:rPr lang="en-US" sz="2000" b="1"/>
            <a:t>Statements</a:t>
          </a:r>
        </a:p>
        <a:p>
          <a:pPr algn="ctr"/>
          <a:r>
            <a:rPr lang="en-US" sz="2000" b="1"/>
            <a:t>of</a:t>
          </a:r>
        </a:p>
        <a:p>
          <a:pPr algn="ctr"/>
          <a:r>
            <a:rPr lang="en-US" sz="2000" b="1"/>
            <a:t>Income</a:t>
          </a:r>
        </a:p>
      </xdr:txBody>
    </xdr:sp>
    <xdr:clientData/>
  </xdr:twoCellAnchor>
  <xdr:twoCellAnchor>
    <xdr:from>
      <xdr:col>2</xdr:col>
      <xdr:colOff>38100</xdr:colOff>
      <xdr:row>66</xdr:row>
      <xdr:rowOff>12700</xdr:rowOff>
    </xdr:from>
    <xdr:to>
      <xdr:col>9</xdr:col>
      <xdr:colOff>0</xdr:colOff>
      <xdr:row>67</xdr:row>
      <xdr:rowOff>0</xdr:rowOff>
    </xdr:to>
    <xdr:sp macro="" textlink="">
      <xdr:nvSpPr>
        <xdr:cNvPr id="38" name="Rectangle 37">
          <a:extLst>
            <a:ext uri="{FF2B5EF4-FFF2-40B4-BE49-F238E27FC236}">
              <a16:creationId xmlns:a16="http://schemas.microsoft.com/office/drawing/2014/main" id="{4953BC86-D7E4-894E-A3D2-DBE8BC9CF8F4}"/>
            </a:ext>
          </a:extLst>
        </xdr:cNvPr>
        <xdr:cNvSpPr/>
      </xdr:nvSpPr>
      <xdr:spPr>
        <a:xfrm>
          <a:off x="1914878" y="7421033"/>
          <a:ext cx="8626122" cy="241300"/>
        </a:xfrm>
        <a:prstGeom prst="rect">
          <a:avLst/>
        </a:prstGeom>
        <a:solidFill>
          <a:srgbClr val="00B0F0">
            <a:alpha val="21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0</xdr:col>
      <xdr:colOff>987777</xdr:colOff>
      <xdr:row>37</xdr:row>
      <xdr:rowOff>110298</xdr:rowOff>
    </xdr:from>
    <xdr:ext cx="14312572" cy="2158540"/>
    <xdr:sp macro="" textlink="">
      <xdr:nvSpPr>
        <xdr:cNvPr id="39" name="Rectangle 38">
          <a:extLst>
            <a:ext uri="{FF2B5EF4-FFF2-40B4-BE49-F238E27FC236}">
              <a16:creationId xmlns:a16="http://schemas.microsoft.com/office/drawing/2014/main" id="{83F3D719-7F4A-3C40-9ED4-13CB379A3FB7}"/>
            </a:ext>
          </a:extLst>
        </xdr:cNvPr>
        <xdr:cNvSpPr/>
      </xdr:nvSpPr>
      <xdr:spPr>
        <a:xfrm>
          <a:off x="987777" y="8252409"/>
          <a:ext cx="14312572" cy="2158540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6600" b="1" cap="none" spc="0">
              <a:ln w="12700">
                <a:solidFill>
                  <a:schemeClr val="tx2">
                    <a:satMod val="155000"/>
                  </a:schemeClr>
                </a:solidFill>
                <a:prstDash val="solid"/>
              </a:ln>
              <a:solidFill>
                <a:srgbClr val="FF0000"/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rPr>
            <a:t>Stand-alone, seperately</a:t>
          </a:r>
          <a:r>
            <a:rPr lang="en-US" sz="6600" b="1" cap="none" spc="0" baseline="0">
              <a:ln w="12700">
                <a:solidFill>
                  <a:schemeClr val="tx2">
                    <a:satMod val="155000"/>
                  </a:schemeClr>
                </a:solidFill>
                <a:prstDash val="solid"/>
              </a:ln>
              <a:solidFill>
                <a:srgbClr val="FF0000"/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rPr>
            <a:t> presented</a:t>
          </a:r>
        </a:p>
        <a:p>
          <a:pPr algn="ctr"/>
          <a:r>
            <a:rPr lang="en-US" sz="6600" b="1" cap="none" spc="0" baseline="0">
              <a:ln w="12700">
                <a:solidFill>
                  <a:schemeClr val="tx2">
                    <a:satMod val="155000"/>
                  </a:schemeClr>
                </a:solidFill>
                <a:prstDash val="solid"/>
              </a:ln>
              <a:solidFill>
                <a:srgbClr val="FF0000"/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rPr>
            <a:t>fully integrated financials begin here ...</a:t>
          </a:r>
        </a:p>
      </xdr:txBody>
    </xdr:sp>
    <xdr:clientData/>
  </xdr:oneCellAnchor>
  <xdr:twoCellAnchor editAs="oneCell">
    <xdr:from>
      <xdr:col>0</xdr:col>
      <xdr:colOff>169332</xdr:colOff>
      <xdr:row>2</xdr:row>
      <xdr:rowOff>0</xdr:rowOff>
    </xdr:from>
    <xdr:to>
      <xdr:col>1</xdr:col>
      <xdr:colOff>127974</xdr:colOff>
      <xdr:row>24</xdr:row>
      <xdr:rowOff>141111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BE88D818-FDB8-E342-9693-E6503D75CE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9332" y="465667"/>
          <a:ext cx="1976531" cy="4755444"/>
        </a:xfrm>
        <a:prstGeom prst="rect">
          <a:avLst/>
        </a:prstGeom>
        <a:ln>
          <a:solidFill>
            <a:schemeClr val="accent1"/>
          </a:solidFill>
        </a:ln>
        <a:effectLst>
          <a:outerShdw blurRad="50800" dist="139700" dir="2700000" algn="tl" rotWithShape="0">
            <a:prstClr val="black">
              <a:alpha val="40000"/>
            </a:prstClr>
          </a:outerShdw>
        </a:effec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B9429-C847-C94C-9224-DC095B6EC9B2}">
  <dimension ref="A2:AD216"/>
  <sheetViews>
    <sheetView showGridLines="0" tabSelected="1" zoomScale="60" zoomScaleNormal="60" workbookViewId="0">
      <selection activeCell="C6" sqref="C6"/>
    </sheetView>
  </sheetViews>
  <sheetFormatPr baseColWidth="10" defaultRowHeight="16" x14ac:dyDescent="0.2"/>
  <cols>
    <col min="1" max="1" width="26.5" customWidth="1"/>
    <col min="3" max="3" width="43" bestFit="1" customWidth="1"/>
    <col min="6" max="8" width="12.1640625" bestFit="1" customWidth="1"/>
    <col min="9" max="9" width="12.6640625" customWidth="1"/>
    <col min="21" max="21" width="4.6640625" customWidth="1"/>
  </cols>
  <sheetData>
    <row r="2" spans="1:22" ht="21" x14ac:dyDescent="0.25">
      <c r="A2" s="31" t="s">
        <v>135</v>
      </c>
    </row>
    <row r="5" spans="1:22" x14ac:dyDescent="0.2">
      <c r="B5" s="1"/>
    </row>
    <row r="11" spans="1:22" x14ac:dyDescent="0.2">
      <c r="O11" s="27" t="s">
        <v>111</v>
      </c>
      <c r="P11" s="27"/>
      <c r="Q11" s="27"/>
    </row>
    <row r="13" spans="1:22" ht="17" thickBot="1" x14ac:dyDescent="0.25">
      <c r="O13" s="2" t="s">
        <v>108</v>
      </c>
    </row>
    <row r="14" spans="1:22" ht="17" thickBot="1" x14ac:dyDescent="0.25">
      <c r="O14" s="23" t="s">
        <v>107</v>
      </c>
      <c r="P14" s="22"/>
      <c r="Q14" s="22"/>
      <c r="R14" s="21"/>
    </row>
    <row r="15" spans="1:22" x14ac:dyDescent="0.2">
      <c r="S15" s="16"/>
      <c r="T15" s="16"/>
      <c r="U15" s="16"/>
      <c r="V15" s="16"/>
    </row>
    <row r="16" spans="1:22" x14ac:dyDescent="0.2">
      <c r="C16" s="2"/>
      <c r="D16" t="s">
        <v>109</v>
      </c>
      <c r="E16" s="3"/>
      <c r="F16" s="3"/>
      <c r="G16" s="3"/>
      <c r="H16" s="3"/>
      <c r="I16" s="3"/>
    </row>
    <row r="17" spans="3:30" ht="17" thickBot="1" x14ac:dyDescent="0.25">
      <c r="D17" t="s">
        <v>136</v>
      </c>
    </row>
    <row r="18" spans="3:30" ht="17" thickBot="1" x14ac:dyDescent="0.25">
      <c r="O18" s="20" t="s">
        <v>77</v>
      </c>
      <c r="P18" s="21"/>
    </row>
    <row r="20" spans="3:30" ht="19" x14ac:dyDescent="0.25">
      <c r="C20" s="4" t="s">
        <v>0</v>
      </c>
      <c r="D20" s="5">
        <f>O20</f>
        <v>0</v>
      </c>
      <c r="E20" s="5">
        <f t="shared" ref="E20:I35" si="0">P20</f>
        <v>1</v>
      </c>
      <c r="F20" s="5">
        <f t="shared" si="0"/>
        <v>2</v>
      </c>
      <c r="G20" s="5">
        <f t="shared" si="0"/>
        <v>3</v>
      </c>
      <c r="H20" s="5">
        <f t="shared" si="0"/>
        <v>4</v>
      </c>
      <c r="I20" s="5">
        <f t="shared" si="0"/>
        <v>5</v>
      </c>
      <c r="N20" s="24" t="s">
        <v>0</v>
      </c>
      <c r="O20" s="25">
        <v>0</v>
      </c>
      <c r="P20" s="25">
        <v>1</v>
      </c>
      <c r="Q20" s="25">
        <v>2</v>
      </c>
      <c r="R20" s="25">
        <v>3</v>
      </c>
      <c r="S20" s="25">
        <v>4</v>
      </c>
      <c r="T20" s="25">
        <v>5</v>
      </c>
      <c r="V20" s="25"/>
    </row>
    <row r="21" spans="3:30" ht="19" x14ac:dyDescent="0.25">
      <c r="C21" s="6" t="s">
        <v>1</v>
      </c>
      <c r="D21" s="7">
        <f t="shared" ref="D21:D35" si="1">O21</f>
        <v>0</v>
      </c>
      <c r="E21" s="7">
        <f t="shared" si="0"/>
        <v>610000</v>
      </c>
      <c r="F21" s="7">
        <f t="shared" si="0"/>
        <v>1225000</v>
      </c>
      <c r="G21" s="7">
        <f t="shared" si="0"/>
        <v>1850000</v>
      </c>
      <c r="H21" s="7">
        <f t="shared" si="0"/>
        <v>2200000</v>
      </c>
      <c r="I21" s="7">
        <f t="shared" si="0"/>
        <v>2515000</v>
      </c>
      <c r="N21" s="24" t="s">
        <v>62</v>
      </c>
      <c r="O21" s="25">
        <v>0</v>
      </c>
      <c r="P21" s="25">
        <v>610000</v>
      </c>
      <c r="Q21" s="25">
        <v>1225000</v>
      </c>
      <c r="R21" s="25">
        <v>1850000</v>
      </c>
      <c r="S21" s="25">
        <v>2200000</v>
      </c>
      <c r="T21" s="25">
        <v>2515000</v>
      </c>
      <c r="V21" s="25"/>
      <c r="Y21" s="32"/>
      <c r="Z21" s="32"/>
      <c r="AA21" s="32"/>
      <c r="AB21" s="32"/>
      <c r="AC21" s="32"/>
    </row>
    <row r="22" spans="3:30" ht="19" x14ac:dyDescent="0.25">
      <c r="C22" s="8" t="s">
        <v>2</v>
      </c>
      <c r="D22" s="5">
        <f t="shared" si="1"/>
        <v>0</v>
      </c>
      <c r="E22" s="5">
        <f t="shared" si="0"/>
        <v>366000</v>
      </c>
      <c r="F22" s="5">
        <f t="shared" si="0"/>
        <v>735000</v>
      </c>
      <c r="G22" s="5">
        <f t="shared" si="0"/>
        <v>1073000</v>
      </c>
      <c r="H22" s="5">
        <f t="shared" si="0"/>
        <v>1276000</v>
      </c>
      <c r="I22" s="5">
        <f t="shared" si="0"/>
        <v>1408400</v>
      </c>
      <c r="N22" s="24" t="s">
        <v>63</v>
      </c>
      <c r="O22" s="25">
        <v>0</v>
      </c>
      <c r="P22" s="25">
        <v>366000</v>
      </c>
      <c r="Q22" s="25">
        <v>735000</v>
      </c>
      <c r="R22" s="25">
        <v>1073000</v>
      </c>
      <c r="S22" s="25">
        <v>1276000</v>
      </c>
      <c r="T22" s="25">
        <v>1408400</v>
      </c>
      <c r="V22" s="25"/>
      <c r="X22" s="16"/>
      <c r="Y22" s="32"/>
      <c r="Z22" s="32"/>
      <c r="AA22" s="32"/>
      <c r="AB22" s="32"/>
      <c r="AC22" s="32"/>
    </row>
    <row r="23" spans="3:30" ht="19" x14ac:dyDescent="0.25">
      <c r="C23" s="6" t="s">
        <v>3</v>
      </c>
      <c r="D23" s="7">
        <f t="shared" si="1"/>
        <v>0</v>
      </c>
      <c r="E23" s="7">
        <f t="shared" si="0"/>
        <v>244000</v>
      </c>
      <c r="F23" s="7">
        <f t="shared" si="0"/>
        <v>490000</v>
      </c>
      <c r="G23" s="7">
        <f t="shared" si="0"/>
        <v>777000</v>
      </c>
      <c r="H23" s="7">
        <f t="shared" si="0"/>
        <v>924000</v>
      </c>
      <c r="I23" s="7">
        <f t="shared" si="0"/>
        <v>1106600</v>
      </c>
      <c r="N23" s="24" t="s">
        <v>64</v>
      </c>
      <c r="O23" s="25">
        <v>0</v>
      </c>
      <c r="P23" s="25">
        <v>244000</v>
      </c>
      <c r="Q23" s="25">
        <v>490000</v>
      </c>
      <c r="R23" s="25">
        <v>777000</v>
      </c>
      <c r="S23" s="25">
        <v>924000</v>
      </c>
      <c r="T23" s="25">
        <v>1106600</v>
      </c>
      <c r="V23" s="25"/>
      <c r="X23" s="16"/>
      <c r="Y23" s="16"/>
      <c r="Z23" s="16"/>
      <c r="AA23" s="16"/>
      <c r="AB23" s="16"/>
      <c r="AC23" s="16"/>
      <c r="AD23" s="16"/>
    </row>
    <row r="24" spans="3:30" ht="19" x14ac:dyDescent="0.25">
      <c r="C24" s="8" t="s">
        <v>4</v>
      </c>
      <c r="D24" s="5">
        <f t="shared" si="1"/>
        <v>0</v>
      </c>
      <c r="E24" s="5">
        <f t="shared" si="0"/>
        <v>91500</v>
      </c>
      <c r="F24" s="5">
        <f t="shared" si="0"/>
        <v>183750</v>
      </c>
      <c r="G24" s="5">
        <f t="shared" si="0"/>
        <v>277500</v>
      </c>
      <c r="H24" s="5">
        <f t="shared" si="0"/>
        <v>330000</v>
      </c>
      <c r="I24" s="5">
        <f t="shared" si="0"/>
        <v>377250</v>
      </c>
      <c r="N24" s="24" t="s">
        <v>65</v>
      </c>
      <c r="O24" s="25">
        <v>0</v>
      </c>
      <c r="P24" s="25">
        <v>91500</v>
      </c>
      <c r="Q24" s="25">
        <v>183750</v>
      </c>
      <c r="R24" s="25">
        <v>277500</v>
      </c>
      <c r="S24" s="25">
        <v>330000</v>
      </c>
      <c r="T24" s="25">
        <v>377250</v>
      </c>
      <c r="V24" s="25"/>
      <c r="X24" s="16"/>
      <c r="Y24" s="17"/>
      <c r="Z24" s="17"/>
      <c r="AA24" s="17"/>
      <c r="AB24" s="17"/>
      <c r="AC24" s="17"/>
      <c r="AD24" s="17"/>
    </row>
    <row r="25" spans="3:30" ht="19" x14ac:dyDescent="0.25">
      <c r="C25" s="6" t="s">
        <v>5</v>
      </c>
      <c r="D25" s="7">
        <f t="shared" si="1"/>
        <v>0</v>
      </c>
      <c r="E25" s="7">
        <f t="shared" si="0"/>
        <v>152500</v>
      </c>
      <c r="F25" s="7">
        <f t="shared" si="0"/>
        <v>306250</v>
      </c>
      <c r="G25" s="7">
        <f t="shared" si="0"/>
        <v>499500</v>
      </c>
      <c r="H25" s="7">
        <f t="shared" si="0"/>
        <v>594000</v>
      </c>
      <c r="I25" s="7">
        <f t="shared" si="0"/>
        <v>729350</v>
      </c>
      <c r="N25" s="24" t="s">
        <v>66</v>
      </c>
      <c r="O25" s="25">
        <v>0</v>
      </c>
      <c r="P25" s="25">
        <v>152500</v>
      </c>
      <c r="Q25" s="25">
        <v>306250</v>
      </c>
      <c r="R25" s="25">
        <v>499500</v>
      </c>
      <c r="S25" s="25">
        <v>594000</v>
      </c>
      <c r="T25" s="25">
        <v>729350</v>
      </c>
      <c r="V25" s="25"/>
      <c r="X25" s="16"/>
      <c r="Y25" s="17"/>
      <c r="Z25" s="17"/>
      <c r="AA25" s="17"/>
      <c r="AB25" s="17"/>
      <c r="AC25" s="17"/>
      <c r="AD25" s="17"/>
    </row>
    <row r="26" spans="3:30" ht="19" x14ac:dyDescent="0.25">
      <c r="C26" s="8" t="s">
        <v>6</v>
      </c>
      <c r="D26" s="5">
        <f t="shared" si="1"/>
        <v>0</v>
      </c>
      <c r="E26" s="5">
        <f t="shared" si="0"/>
        <v>62500</v>
      </c>
      <c r="F26" s="5">
        <f t="shared" si="0"/>
        <v>62500</v>
      </c>
      <c r="G26" s="5">
        <f t="shared" si="0"/>
        <v>62500</v>
      </c>
      <c r="H26" s="5">
        <f t="shared" si="0"/>
        <v>62500</v>
      </c>
      <c r="I26" s="5">
        <f t="shared" si="0"/>
        <v>62500</v>
      </c>
      <c r="N26" s="24" t="s">
        <v>67</v>
      </c>
      <c r="O26" s="25">
        <v>0</v>
      </c>
      <c r="P26" s="25">
        <v>62500</v>
      </c>
      <c r="Q26" s="25">
        <v>62500</v>
      </c>
      <c r="R26" s="25">
        <v>62500</v>
      </c>
      <c r="S26" s="25">
        <v>62500</v>
      </c>
      <c r="T26" s="25">
        <v>62500</v>
      </c>
      <c r="V26" s="25"/>
      <c r="X26" s="16"/>
      <c r="Y26" s="17"/>
      <c r="Z26" s="17"/>
      <c r="AA26" s="17"/>
      <c r="AB26" s="17"/>
      <c r="AC26" s="17"/>
      <c r="AD26" s="17"/>
    </row>
    <row r="27" spans="3:30" ht="19" x14ac:dyDescent="0.25">
      <c r="C27" s="6" t="s">
        <v>7</v>
      </c>
      <c r="D27" s="7">
        <f t="shared" si="1"/>
        <v>0</v>
      </c>
      <c r="E27" s="7">
        <f t="shared" si="0"/>
        <v>90000</v>
      </c>
      <c r="F27" s="7">
        <f t="shared" si="0"/>
        <v>243750</v>
      </c>
      <c r="G27" s="7">
        <f t="shared" si="0"/>
        <v>437000</v>
      </c>
      <c r="H27" s="7">
        <f t="shared" si="0"/>
        <v>531500</v>
      </c>
      <c r="I27" s="7">
        <f t="shared" si="0"/>
        <v>666850</v>
      </c>
      <c r="N27" s="24" t="s">
        <v>68</v>
      </c>
      <c r="O27" s="25">
        <v>0</v>
      </c>
      <c r="P27" s="25">
        <v>90000</v>
      </c>
      <c r="Q27" s="25">
        <v>243750</v>
      </c>
      <c r="R27" s="25">
        <v>437000</v>
      </c>
      <c r="S27" s="25">
        <v>531500</v>
      </c>
      <c r="T27" s="25">
        <v>666850</v>
      </c>
      <c r="V27" s="25"/>
      <c r="X27" s="16"/>
      <c r="Y27" s="17"/>
      <c r="Z27" s="17"/>
      <c r="AA27" s="17"/>
      <c r="AB27" s="17"/>
      <c r="AC27" s="17"/>
      <c r="AD27" s="17"/>
    </row>
    <row r="28" spans="3:30" ht="19" x14ac:dyDescent="0.25">
      <c r="C28" s="6" t="s">
        <v>8</v>
      </c>
      <c r="D28" s="7">
        <f t="shared" si="1"/>
        <v>50</v>
      </c>
      <c r="E28" s="7">
        <f t="shared" si="0"/>
        <v>49</v>
      </c>
      <c r="F28" s="7">
        <f t="shared" si="0"/>
        <v>48</v>
      </c>
      <c r="G28" s="7">
        <f t="shared" si="0"/>
        <v>47</v>
      </c>
      <c r="H28" s="7">
        <f t="shared" si="0"/>
        <v>46</v>
      </c>
      <c r="I28" s="7">
        <f t="shared" si="0"/>
        <v>45</v>
      </c>
      <c r="N28" s="24" t="s">
        <v>69</v>
      </c>
      <c r="O28" s="25">
        <v>50</v>
      </c>
      <c r="P28" s="25">
        <v>49</v>
      </c>
      <c r="Q28" s="25">
        <v>48</v>
      </c>
      <c r="R28" s="25">
        <v>47</v>
      </c>
      <c r="S28" s="25">
        <v>46</v>
      </c>
      <c r="T28" s="25">
        <v>45</v>
      </c>
      <c r="V28" s="25"/>
      <c r="X28" s="16"/>
      <c r="Y28" s="17"/>
      <c r="Z28" s="17"/>
      <c r="AA28" s="17"/>
      <c r="AB28" s="17"/>
      <c r="AC28" s="17"/>
      <c r="AD28" s="17"/>
    </row>
    <row r="29" spans="3:30" ht="19" x14ac:dyDescent="0.25">
      <c r="C29" s="6" t="s">
        <v>9</v>
      </c>
      <c r="D29" s="7">
        <f t="shared" si="1"/>
        <v>10</v>
      </c>
      <c r="E29" s="7">
        <f t="shared" si="0"/>
        <v>11</v>
      </c>
      <c r="F29" s="7">
        <f t="shared" si="0"/>
        <v>12</v>
      </c>
      <c r="G29" s="7">
        <f t="shared" si="0"/>
        <v>13</v>
      </c>
      <c r="H29" s="7">
        <f t="shared" si="0"/>
        <v>14</v>
      </c>
      <c r="I29" s="7">
        <f t="shared" si="0"/>
        <v>15</v>
      </c>
      <c r="N29" s="24" t="s">
        <v>70</v>
      </c>
      <c r="O29" s="25">
        <v>10</v>
      </c>
      <c r="P29" s="25">
        <v>11</v>
      </c>
      <c r="Q29" s="25">
        <v>12</v>
      </c>
      <c r="R29" s="25">
        <v>13</v>
      </c>
      <c r="S29" s="25">
        <v>14</v>
      </c>
      <c r="T29" s="25">
        <v>15</v>
      </c>
      <c r="V29" s="25"/>
      <c r="X29" s="16"/>
      <c r="Y29" s="17"/>
      <c r="Z29" s="17"/>
      <c r="AA29" s="17"/>
      <c r="AB29" s="17"/>
      <c r="AC29" s="17"/>
      <c r="AD29" s="17"/>
    </row>
    <row r="30" spans="3:30" ht="19" x14ac:dyDescent="0.25">
      <c r="C30" s="8" t="s">
        <v>10</v>
      </c>
      <c r="D30" s="5">
        <f t="shared" si="1"/>
        <v>0</v>
      </c>
      <c r="E30" s="5">
        <f t="shared" si="0"/>
        <v>0</v>
      </c>
      <c r="F30" s="5">
        <f t="shared" si="0"/>
        <v>0</v>
      </c>
      <c r="G30" s="5">
        <f t="shared" si="0"/>
        <v>0</v>
      </c>
      <c r="H30" s="5">
        <f t="shared" si="0"/>
        <v>0</v>
      </c>
      <c r="I30" s="5">
        <f t="shared" si="0"/>
        <v>162500</v>
      </c>
      <c r="N30" s="24" t="s">
        <v>71</v>
      </c>
      <c r="O30" s="25">
        <v>0</v>
      </c>
      <c r="P30" s="25">
        <v>0</v>
      </c>
      <c r="Q30" s="25">
        <v>0</v>
      </c>
      <c r="R30" s="25">
        <v>0</v>
      </c>
      <c r="S30" s="25">
        <v>0</v>
      </c>
      <c r="T30" s="25">
        <v>162500</v>
      </c>
      <c r="V30" s="25"/>
      <c r="X30" s="16"/>
      <c r="Y30" s="17"/>
      <c r="Z30" s="17"/>
      <c r="AA30" s="17"/>
      <c r="AB30" s="17"/>
      <c r="AC30" s="17"/>
      <c r="AD30" s="17"/>
    </row>
    <row r="31" spans="3:30" ht="19" x14ac:dyDescent="0.25">
      <c r="C31" s="6" t="s">
        <v>11</v>
      </c>
      <c r="D31" s="7">
        <f t="shared" si="1"/>
        <v>-40</v>
      </c>
      <c r="E31" s="7">
        <f t="shared" si="0"/>
        <v>89962</v>
      </c>
      <c r="F31" s="7">
        <f t="shared" si="0"/>
        <v>243714</v>
      </c>
      <c r="G31" s="7">
        <f t="shared" si="0"/>
        <v>436966</v>
      </c>
      <c r="H31" s="7">
        <f t="shared" si="0"/>
        <v>531468</v>
      </c>
      <c r="I31" s="7">
        <f t="shared" si="0"/>
        <v>829320</v>
      </c>
      <c r="N31" s="24" t="s">
        <v>72</v>
      </c>
      <c r="O31" s="25">
        <v>-40</v>
      </c>
      <c r="P31" s="25">
        <v>89962</v>
      </c>
      <c r="Q31" s="25">
        <v>243714</v>
      </c>
      <c r="R31" s="25">
        <v>436966</v>
      </c>
      <c r="S31" s="25">
        <v>531468</v>
      </c>
      <c r="T31" s="25">
        <v>829320</v>
      </c>
      <c r="V31" s="25"/>
      <c r="X31" s="16"/>
      <c r="Y31" s="17"/>
      <c r="Z31" s="17"/>
      <c r="AA31" s="17"/>
      <c r="AB31" s="17"/>
      <c r="AC31" s="17"/>
      <c r="AD31" s="17"/>
    </row>
    <row r="32" spans="3:30" ht="19" x14ac:dyDescent="0.25">
      <c r="C32" s="6" t="s">
        <v>12</v>
      </c>
      <c r="D32" s="7">
        <f t="shared" si="1"/>
        <v>0</v>
      </c>
      <c r="E32" s="7">
        <f t="shared" si="0"/>
        <v>35000</v>
      </c>
      <c r="F32" s="7">
        <f t="shared" si="0"/>
        <v>55000</v>
      </c>
      <c r="G32" s="7">
        <f t="shared" si="0"/>
        <v>35000</v>
      </c>
      <c r="H32" s="7">
        <f t="shared" si="0"/>
        <v>-25000</v>
      </c>
      <c r="I32" s="7">
        <f t="shared" si="0"/>
        <v>-100000</v>
      </c>
      <c r="N32" s="24" t="s">
        <v>73</v>
      </c>
      <c r="O32" s="25">
        <v>0</v>
      </c>
      <c r="P32" s="25">
        <v>35000</v>
      </c>
      <c r="Q32" s="25">
        <v>55000</v>
      </c>
      <c r="R32" s="25">
        <v>35000</v>
      </c>
      <c r="S32" s="25">
        <v>-25000</v>
      </c>
      <c r="T32" s="25">
        <v>-100000</v>
      </c>
      <c r="V32" s="25"/>
      <c r="X32" s="16"/>
      <c r="Y32" s="17"/>
      <c r="Z32" s="17"/>
      <c r="AA32" s="17"/>
      <c r="AB32" s="17"/>
      <c r="AC32" s="17"/>
      <c r="AD32" s="17"/>
    </row>
    <row r="33" spans="3:30" ht="19" x14ac:dyDescent="0.25">
      <c r="C33" s="8" t="s">
        <v>13</v>
      </c>
      <c r="D33" s="5">
        <f t="shared" si="1"/>
        <v>-10</v>
      </c>
      <c r="E33" s="5">
        <f t="shared" si="0"/>
        <v>984.8</v>
      </c>
      <c r="F33" s="5">
        <f t="shared" si="0"/>
        <v>42485.599999999999</v>
      </c>
      <c r="G33" s="5">
        <f t="shared" si="0"/>
        <v>139786.4</v>
      </c>
      <c r="H33" s="5">
        <f t="shared" si="0"/>
        <v>237587.20000000001</v>
      </c>
      <c r="I33" s="5">
        <f t="shared" si="0"/>
        <v>431728</v>
      </c>
      <c r="N33" s="24" t="s">
        <v>74</v>
      </c>
      <c r="O33" s="25">
        <v>-10</v>
      </c>
      <c r="P33" s="25">
        <v>984.8</v>
      </c>
      <c r="Q33" s="25">
        <v>42485.599999999999</v>
      </c>
      <c r="R33" s="25">
        <v>139786.4</v>
      </c>
      <c r="S33" s="25">
        <v>237587.20000000001</v>
      </c>
      <c r="T33" s="25">
        <v>431728</v>
      </c>
      <c r="V33" s="25"/>
      <c r="X33" s="16"/>
      <c r="Y33" s="17"/>
      <c r="Z33" s="17"/>
      <c r="AA33" s="17"/>
      <c r="AB33" s="17"/>
      <c r="AC33" s="17"/>
      <c r="AD33" s="17"/>
    </row>
    <row r="34" spans="3:30" ht="19" x14ac:dyDescent="0.25">
      <c r="C34" s="9" t="s">
        <v>14</v>
      </c>
      <c r="D34" s="10">
        <f t="shared" si="1"/>
        <v>-10</v>
      </c>
      <c r="E34" s="10">
        <f t="shared" si="0"/>
        <v>35984.800000000003</v>
      </c>
      <c r="F34" s="10">
        <f t="shared" si="0"/>
        <v>97485.6</v>
      </c>
      <c r="G34" s="10">
        <f t="shared" si="0"/>
        <v>174786.4</v>
      </c>
      <c r="H34" s="10">
        <f t="shared" si="0"/>
        <v>212587.2</v>
      </c>
      <c r="I34" s="10">
        <f t="shared" si="0"/>
        <v>331728</v>
      </c>
      <c r="N34" s="24" t="s">
        <v>75</v>
      </c>
      <c r="O34" s="25">
        <v>-10</v>
      </c>
      <c r="P34" s="25">
        <v>35984.800000000003</v>
      </c>
      <c r="Q34" s="25">
        <v>97485.6</v>
      </c>
      <c r="R34" s="25">
        <v>174786.4</v>
      </c>
      <c r="S34" s="25">
        <v>212587.2</v>
      </c>
      <c r="T34" s="25">
        <v>331728</v>
      </c>
      <c r="V34" s="25"/>
      <c r="X34" s="16"/>
      <c r="Y34" s="17"/>
      <c r="Z34" s="17"/>
      <c r="AA34" s="17"/>
      <c r="AB34" s="17"/>
      <c r="AC34" s="17"/>
      <c r="AD34" s="17"/>
    </row>
    <row r="35" spans="3:30" ht="20" thickBot="1" x14ac:dyDescent="0.3">
      <c r="C35" s="11" t="s">
        <v>15</v>
      </c>
      <c r="D35" s="12">
        <f t="shared" si="1"/>
        <v>-30</v>
      </c>
      <c r="E35" s="12">
        <f t="shared" si="0"/>
        <v>53977.2</v>
      </c>
      <c r="F35" s="12">
        <f t="shared" si="0"/>
        <v>146228.4</v>
      </c>
      <c r="G35" s="12">
        <f t="shared" si="0"/>
        <v>262179.59999999998</v>
      </c>
      <c r="H35" s="12">
        <f t="shared" si="0"/>
        <v>318880.8</v>
      </c>
      <c r="I35" s="12">
        <f t="shared" si="0"/>
        <v>497592</v>
      </c>
      <c r="N35" s="24" t="s">
        <v>76</v>
      </c>
      <c r="O35" s="25">
        <v>-30</v>
      </c>
      <c r="P35" s="25">
        <v>53977.2</v>
      </c>
      <c r="Q35" s="25">
        <v>146228.4</v>
      </c>
      <c r="R35" s="25">
        <v>262179.59999999998</v>
      </c>
      <c r="S35" s="25">
        <v>318880.8</v>
      </c>
      <c r="T35" s="25">
        <v>497592</v>
      </c>
      <c r="V35" s="25"/>
      <c r="X35" s="16"/>
      <c r="Y35" s="17"/>
      <c r="Z35" s="17"/>
      <c r="AA35" s="17"/>
      <c r="AB35" s="17"/>
      <c r="AC35" s="17"/>
      <c r="AD35" s="17"/>
    </row>
    <row r="36" spans="3:30" ht="17" thickTop="1" x14ac:dyDescent="0.2">
      <c r="X36" s="16"/>
      <c r="Y36" s="17"/>
      <c r="Z36" s="17"/>
      <c r="AA36" s="17"/>
      <c r="AB36" s="17"/>
      <c r="AC36" s="17"/>
      <c r="AD36" s="17"/>
    </row>
    <row r="37" spans="3:30" x14ac:dyDescent="0.2">
      <c r="X37" s="16"/>
      <c r="Y37" s="17"/>
      <c r="Z37" s="17"/>
      <c r="AA37" s="17"/>
      <c r="AB37" s="17"/>
      <c r="AC37" s="17"/>
      <c r="AD37" s="17"/>
    </row>
    <row r="38" spans="3:30" x14ac:dyDescent="0.2">
      <c r="X38" s="16"/>
      <c r="Y38" s="17"/>
      <c r="Z38" s="17"/>
      <c r="AA38" s="17"/>
      <c r="AB38" s="17"/>
      <c r="AC38" s="17"/>
      <c r="AD38" s="17"/>
    </row>
    <row r="39" spans="3:30" x14ac:dyDescent="0.2">
      <c r="X39" s="16"/>
      <c r="Y39" s="17"/>
      <c r="Z39" s="17"/>
      <c r="AA39" s="17"/>
      <c r="AB39" s="17"/>
      <c r="AC39" s="17"/>
      <c r="AD39" s="17"/>
    </row>
    <row r="40" spans="3:30" x14ac:dyDescent="0.2">
      <c r="X40" s="16"/>
      <c r="Y40" s="17"/>
      <c r="Z40" s="17"/>
      <c r="AA40" s="17"/>
      <c r="AB40" s="17"/>
      <c r="AC40" s="17"/>
      <c r="AD40" s="17"/>
    </row>
    <row r="41" spans="3:30" x14ac:dyDescent="0.2">
      <c r="X41" s="16"/>
      <c r="Y41" s="17"/>
      <c r="Z41" s="17"/>
      <c r="AA41" s="17"/>
      <c r="AB41" s="17"/>
      <c r="AC41" s="17"/>
      <c r="AD41" s="17"/>
    </row>
    <row r="42" spans="3:30" x14ac:dyDescent="0.2">
      <c r="X42" s="16"/>
      <c r="Y42" s="17"/>
      <c r="Z42" s="17"/>
      <c r="AA42" s="17"/>
      <c r="AB42" s="17"/>
      <c r="AC42" s="17"/>
      <c r="AD42" s="17"/>
    </row>
    <row r="43" spans="3:30" x14ac:dyDescent="0.2">
      <c r="X43" s="16"/>
      <c r="Y43" s="17"/>
      <c r="Z43" s="17"/>
      <c r="AA43" s="17"/>
      <c r="AB43" s="17"/>
      <c r="AC43" s="17"/>
      <c r="AD43" s="17"/>
    </row>
    <row r="44" spans="3:30" x14ac:dyDescent="0.2">
      <c r="X44" s="16"/>
      <c r="Y44" s="17"/>
      <c r="Z44" s="17"/>
      <c r="AA44" s="17"/>
      <c r="AB44" s="17"/>
      <c r="AC44" s="17"/>
      <c r="AD44" s="17"/>
    </row>
    <row r="45" spans="3:30" x14ac:dyDescent="0.2">
      <c r="X45" s="16"/>
      <c r="Y45" s="17"/>
      <c r="Z45" s="17"/>
      <c r="AA45" s="17"/>
      <c r="AB45" s="17"/>
      <c r="AC45" s="17"/>
      <c r="AD45" s="17"/>
    </row>
    <row r="46" spans="3:30" x14ac:dyDescent="0.2">
      <c r="X46" s="16"/>
      <c r="Y46" s="17"/>
      <c r="Z46" s="17"/>
      <c r="AA46" s="17"/>
      <c r="AB46" s="17"/>
      <c r="AC46" s="17"/>
      <c r="AD46" s="17"/>
    </row>
    <row r="47" spans="3:30" x14ac:dyDescent="0.2">
      <c r="X47" s="16"/>
      <c r="Y47" s="17"/>
      <c r="Z47" s="17"/>
      <c r="AA47" s="17"/>
      <c r="AB47" s="17"/>
      <c r="AC47" s="17"/>
      <c r="AD47" s="17"/>
    </row>
    <row r="48" spans="3:30" x14ac:dyDescent="0.2">
      <c r="X48" s="16"/>
      <c r="Y48" s="17"/>
      <c r="Z48" s="17"/>
      <c r="AA48" s="17"/>
      <c r="AB48" s="17"/>
      <c r="AC48" s="17"/>
      <c r="AD48" s="17"/>
    </row>
    <row r="49" spans="3:30" x14ac:dyDescent="0.2">
      <c r="X49" s="16"/>
      <c r="Y49" s="17"/>
      <c r="Z49" s="17"/>
      <c r="AA49" s="17"/>
      <c r="AB49" s="17"/>
      <c r="AC49" s="17"/>
      <c r="AD49" s="17"/>
    </row>
    <row r="50" spans="3:30" x14ac:dyDescent="0.2">
      <c r="X50" s="16"/>
      <c r="Y50" s="17"/>
      <c r="Z50" s="17"/>
      <c r="AA50" s="17"/>
      <c r="AB50" s="17"/>
      <c r="AC50" s="17"/>
      <c r="AD50" s="17"/>
    </row>
    <row r="51" spans="3:30" x14ac:dyDescent="0.2">
      <c r="X51" s="16"/>
      <c r="Y51" s="17"/>
      <c r="Z51" s="17"/>
      <c r="AA51" s="17"/>
      <c r="AB51" s="17"/>
      <c r="AC51" s="17"/>
      <c r="AD51" s="17"/>
    </row>
    <row r="52" spans="3:30" ht="19" x14ac:dyDescent="0.25">
      <c r="C52" s="4" t="s">
        <v>0</v>
      </c>
      <c r="D52" s="5">
        <f>O150</f>
        <v>0</v>
      </c>
      <c r="E52" s="5">
        <f t="shared" ref="E52:I67" si="2">P150</f>
        <v>1</v>
      </c>
      <c r="F52" s="5">
        <f t="shared" si="2"/>
        <v>2</v>
      </c>
      <c r="G52" s="5">
        <f t="shared" si="2"/>
        <v>3</v>
      </c>
      <c r="H52" s="5">
        <f t="shared" si="2"/>
        <v>4</v>
      </c>
      <c r="I52" s="5">
        <f t="shared" si="2"/>
        <v>5</v>
      </c>
      <c r="X52" s="16"/>
      <c r="Y52" s="17"/>
      <c r="Z52" s="17"/>
      <c r="AA52" s="17"/>
      <c r="AB52" s="17"/>
      <c r="AC52" s="17"/>
      <c r="AD52" s="17"/>
    </row>
    <row r="53" spans="3:30" ht="19" x14ac:dyDescent="0.25">
      <c r="C53" s="6" t="s">
        <v>1</v>
      </c>
      <c r="D53" s="7">
        <f t="shared" ref="D53:D67" si="3">O151</f>
        <v>0</v>
      </c>
      <c r="E53" s="7">
        <f t="shared" si="2"/>
        <v>610000</v>
      </c>
      <c r="F53" s="7">
        <f t="shared" si="2"/>
        <v>1225000</v>
      </c>
      <c r="G53" s="7">
        <f t="shared" si="2"/>
        <v>1850000</v>
      </c>
      <c r="H53" s="7">
        <f t="shared" si="2"/>
        <v>2200000</v>
      </c>
      <c r="I53" s="7">
        <f t="shared" si="2"/>
        <v>2515000</v>
      </c>
      <c r="X53" s="16"/>
      <c r="Y53" s="17"/>
      <c r="Z53" s="17"/>
      <c r="AA53" s="17"/>
      <c r="AB53" s="17"/>
      <c r="AC53" s="17"/>
      <c r="AD53" s="17"/>
    </row>
    <row r="54" spans="3:30" ht="19" x14ac:dyDescent="0.25">
      <c r="C54" s="8" t="s">
        <v>2</v>
      </c>
      <c r="D54" s="5">
        <f t="shared" si="3"/>
        <v>0</v>
      </c>
      <c r="E54" s="5">
        <f t="shared" si="2"/>
        <v>366000</v>
      </c>
      <c r="F54" s="5">
        <f t="shared" si="2"/>
        <v>735000</v>
      </c>
      <c r="G54" s="5">
        <f t="shared" si="2"/>
        <v>1073000</v>
      </c>
      <c r="H54" s="5">
        <f t="shared" si="2"/>
        <v>1276000</v>
      </c>
      <c r="I54" s="5">
        <f t="shared" si="2"/>
        <v>1408400</v>
      </c>
      <c r="X54" s="16"/>
      <c r="Y54" s="17"/>
      <c r="Z54" s="17"/>
      <c r="AA54" s="17"/>
      <c r="AB54" s="17"/>
      <c r="AC54" s="17"/>
      <c r="AD54" s="17"/>
    </row>
    <row r="55" spans="3:30" ht="19" x14ac:dyDescent="0.25">
      <c r="C55" s="6" t="s">
        <v>3</v>
      </c>
      <c r="D55" s="7">
        <f t="shared" si="3"/>
        <v>0</v>
      </c>
      <c r="E55" s="7">
        <f t="shared" si="2"/>
        <v>244000</v>
      </c>
      <c r="F55" s="7">
        <f t="shared" si="2"/>
        <v>490000</v>
      </c>
      <c r="G55" s="7">
        <f t="shared" si="2"/>
        <v>777000</v>
      </c>
      <c r="H55" s="7">
        <f t="shared" si="2"/>
        <v>924000</v>
      </c>
      <c r="I55" s="7">
        <f t="shared" si="2"/>
        <v>1106600</v>
      </c>
      <c r="X55" s="16"/>
      <c r="Y55" s="17"/>
      <c r="Z55" s="17"/>
      <c r="AA55" s="17"/>
      <c r="AB55" s="17"/>
      <c r="AC55" s="17"/>
      <c r="AD55" s="17"/>
    </row>
    <row r="56" spans="3:30" ht="19" x14ac:dyDescent="0.25">
      <c r="C56" s="8" t="s">
        <v>4</v>
      </c>
      <c r="D56" s="5">
        <f t="shared" si="3"/>
        <v>0</v>
      </c>
      <c r="E56" s="5">
        <f t="shared" si="2"/>
        <v>91500</v>
      </c>
      <c r="F56" s="5">
        <f t="shared" si="2"/>
        <v>183750</v>
      </c>
      <c r="G56" s="5">
        <f t="shared" si="2"/>
        <v>277500</v>
      </c>
      <c r="H56" s="5">
        <f t="shared" si="2"/>
        <v>330000</v>
      </c>
      <c r="I56" s="5">
        <f t="shared" si="2"/>
        <v>377250</v>
      </c>
      <c r="X56" s="16"/>
      <c r="Y56" s="17"/>
      <c r="Z56" s="17"/>
      <c r="AA56" s="17"/>
      <c r="AB56" s="17"/>
      <c r="AC56" s="17"/>
      <c r="AD56" s="17"/>
    </row>
    <row r="57" spans="3:30" ht="19" x14ac:dyDescent="0.25">
      <c r="C57" s="6" t="s">
        <v>5</v>
      </c>
      <c r="D57" s="7">
        <f t="shared" si="3"/>
        <v>0</v>
      </c>
      <c r="E57" s="7">
        <f t="shared" si="2"/>
        <v>152500</v>
      </c>
      <c r="F57" s="7">
        <f t="shared" si="2"/>
        <v>306250</v>
      </c>
      <c r="G57" s="7">
        <f t="shared" si="2"/>
        <v>499500</v>
      </c>
      <c r="H57" s="7">
        <f t="shared" si="2"/>
        <v>594000</v>
      </c>
      <c r="I57" s="7">
        <f t="shared" si="2"/>
        <v>729350</v>
      </c>
      <c r="X57" s="16"/>
      <c r="Y57" s="17"/>
      <c r="Z57" s="17"/>
      <c r="AA57" s="17"/>
      <c r="AB57" s="17"/>
      <c r="AC57" s="17"/>
      <c r="AD57" s="17"/>
    </row>
    <row r="58" spans="3:30" ht="19" x14ac:dyDescent="0.25">
      <c r="C58" s="8" t="s">
        <v>6</v>
      </c>
      <c r="D58" s="5">
        <f t="shared" si="3"/>
        <v>0</v>
      </c>
      <c r="E58" s="5">
        <f t="shared" si="2"/>
        <v>62500</v>
      </c>
      <c r="F58" s="5">
        <f t="shared" si="2"/>
        <v>62500</v>
      </c>
      <c r="G58" s="5">
        <f t="shared" si="2"/>
        <v>62500</v>
      </c>
      <c r="H58" s="5">
        <f t="shared" si="2"/>
        <v>62500</v>
      </c>
      <c r="I58" s="5">
        <f t="shared" si="2"/>
        <v>62500</v>
      </c>
      <c r="X58" s="16"/>
      <c r="Y58" s="17"/>
      <c r="Z58" s="17"/>
      <c r="AA58" s="17"/>
      <c r="AB58" s="17"/>
      <c r="AC58" s="17"/>
      <c r="AD58" s="17"/>
    </row>
    <row r="59" spans="3:30" ht="19" x14ac:dyDescent="0.25">
      <c r="C59" s="6" t="s">
        <v>7</v>
      </c>
      <c r="D59" s="7">
        <f t="shared" si="3"/>
        <v>0</v>
      </c>
      <c r="E59" s="7">
        <f t="shared" si="2"/>
        <v>90000</v>
      </c>
      <c r="F59" s="7">
        <f t="shared" si="2"/>
        <v>243750</v>
      </c>
      <c r="G59" s="7">
        <f t="shared" si="2"/>
        <v>437000</v>
      </c>
      <c r="H59" s="7">
        <f t="shared" si="2"/>
        <v>531500</v>
      </c>
      <c r="I59" s="7">
        <f t="shared" si="2"/>
        <v>666850</v>
      </c>
      <c r="X59" s="16"/>
      <c r="Y59" s="17"/>
      <c r="Z59" s="17"/>
      <c r="AA59" s="17"/>
      <c r="AB59" s="17"/>
      <c r="AC59" s="17"/>
      <c r="AD59" s="17"/>
    </row>
    <row r="60" spans="3:30" ht="19" x14ac:dyDescent="0.25">
      <c r="C60" s="6" t="s">
        <v>8</v>
      </c>
      <c r="D60" s="7">
        <f t="shared" si="3"/>
        <v>0</v>
      </c>
      <c r="E60" s="7">
        <f t="shared" si="2"/>
        <v>10693.77</v>
      </c>
      <c r="F60" s="7">
        <f t="shared" si="2"/>
        <v>8158.2129999999997</v>
      </c>
      <c r="G60" s="7">
        <f t="shared" si="2"/>
        <v>527.25</v>
      </c>
      <c r="H60" s="7">
        <f t="shared" si="2"/>
        <v>627</v>
      </c>
      <c r="I60" s="7">
        <f t="shared" si="2"/>
        <v>716.77499999999998</v>
      </c>
      <c r="X60" s="16"/>
      <c r="Y60" s="17"/>
      <c r="Z60" s="17"/>
      <c r="AA60" s="17"/>
      <c r="AB60" s="17"/>
      <c r="AC60" s="17"/>
      <c r="AD60" s="17"/>
    </row>
    <row r="61" spans="3:30" ht="19" x14ac:dyDescent="0.25">
      <c r="C61" s="6" t="s">
        <v>9</v>
      </c>
      <c r="D61" s="7">
        <f t="shared" si="3"/>
        <v>0</v>
      </c>
      <c r="E61" s="7">
        <f t="shared" si="2"/>
        <v>0</v>
      </c>
      <c r="F61" s="7">
        <f t="shared" si="2"/>
        <v>0</v>
      </c>
      <c r="G61" s="7">
        <f t="shared" si="2"/>
        <v>252.9117</v>
      </c>
      <c r="H61" s="7">
        <f t="shared" si="2"/>
        <v>12283.18</v>
      </c>
      <c r="I61" s="7">
        <f t="shared" si="2"/>
        <v>24452.670999999998</v>
      </c>
      <c r="X61" s="16"/>
      <c r="Y61" s="17"/>
      <c r="Z61" s="17"/>
      <c r="AA61" s="17"/>
      <c r="AB61" s="17"/>
      <c r="AC61" s="17"/>
      <c r="AD61" s="17"/>
    </row>
    <row r="62" spans="3:30" ht="19" x14ac:dyDescent="0.25">
      <c r="C62" s="8" t="s">
        <v>10</v>
      </c>
      <c r="D62" s="5">
        <f t="shared" si="3"/>
        <v>0</v>
      </c>
      <c r="E62" s="5">
        <f t="shared" si="2"/>
        <v>0</v>
      </c>
      <c r="F62" s="5">
        <f t="shared" si="2"/>
        <v>0</v>
      </c>
      <c r="G62" s="5">
        <f t="shared" si="2"/>
        <v>0</v>
      </c>
      <c r="H62" s="5">
        <f t="shared" si="2"/>
        <v>0</v>
      </c>
      <c r="I62" s="5">
        <f t="shared" si="2"/>
        <v>162500</v>
      </c>
      <c r="X62" s="16"/>
      <c r="Y62" s="17"/>
      <c r="Z62" s="17"/>
      <c r="AA62" s="17"/>
      <c r="AB62" s="17"/>
      <c r="AC62" s="17"/>
      <c r="AD62" s="17"/>
    </row>
    <row r="63" spans="3:30" ht="19" x14ac:dyDescent="0.25">
      <c r="C63" s="6" t="s">
        <v>11</v>
      </c>
      <c r="D63" s="7">
        <f t="shared" si="3"/>
        <v>0</v>
      </c>
      <c r="E63" s="7">
        <f t="shared" si="2"/>
        <v>79306.23</v>
      </c>
      <c r="F63" s="7">
        <f t="shared" si="2"/>
        <v>235591.78700000001</v>
      </c>
      <c r="G63" s="7">
        <f t="shared" si="2"/>
        <v>436725.6617</v>
      </c>
      <c r="H63" s="7">
        <f t="shared" si="2"/>
        <v>543156.18000000005</v>
      </c>
      <c r="I63" s="7">
        <f t="shared" si="2"/>
        <v>853085.89599999995</v>
      </c>
      <c r="X63" s="16"/>
      <c r="Y63" s="17"/>
      <c r="Z63" s="17"/>
      <c r="AA63" s="17"/>
      <c r="AB63" s="17"/>
      <c r="AC63" s="17"/>
      <c r="AD63" s="17"/>
    </row>
    <row r="64" spans="3:30" ht="19" x14ac:dyDescent="0.25">
      <c r="C64" s="6" t="s">
        <v>12</v>
      </c>
      <c r="D64" s="7">
        <f t="shared" si="3"/>
        <v>0</v>
      </c>
      <c r="E64" s="7">
        <f t="shared" si="2"/>
        <v>35000</v>
      </c>
      <c r="F64" s="7">
        <f t="shared" si="2"/>
        <v>55000</v>
      </c>
      <c r="G64" s="7">
        <f t="shared" si="2"/>
        <v>35000</v>
      </c>
      <c r="H64" s="7">
        <f t="shared" si="2"/>
        <v>-25000</v>
      </c>
      <c r="I64" s="7">
        <f t="shared" si="2"/>
        <v>-100000</v>
      </c>
      <c r="X64" s="16"/>
      <c r="Y64" s="17"/>
      <c r="Z64" s="17"/>
      <c r="AA64" s="17"/>
      <c r="AB64" s="17"/>
      <c r="AC64" s="17"/>
      <c r="AD64" s="17"/>
    </row>
    <row r="65" spans="3:30" ht="19" x14ac:dyDescent="0.25">
      <c r="C65" s="8" t="s">
        <v>13</v>
      </c>
      <c r="D65" s="5">
        <f t="shared" si="3"/>
        <v>0</v>
      </c>
      <c r="E65" s="5">
        <f t="shared" si="2"/>
        <v>-3277.5079999999998</v>
      </c>
      <c r="F65" s="5">
        <f t="shared" si="2"/>
        <v>39236.714999999997</v>
      </c>
      <c r="G65" s="5">
        <f t="shared" si="2"/>
        <v>139690.2647</v>
      </c>
      <c r="H65" s="5">
        <f t="shared" si="2"/>
        <v>242262.47</v>
      </c>
      <c r="I65" s="5">
        <f t="shared" si="2"/>
        <v>441234.35800000001</v>
      </c>
      <c r="X65" s="16"/>
      <c r="Y65" s="17"/>
      <c r="Z65" s="17"/>
      <c r="AA65" s="17"/>
      <c r="AB65" s="17"/>
      <c r="AC65" s="17"/>
      <c r="AD65" s="17"/>
    </row>
    <row r="66" spans="3:30" ht="19" x14ac:dyDescent="0.25">
      <c r="C66" s="9" t="s">
        <v>14</v>
      </c>
      <c r="D66" s="10">
        <f t="shared" si="3"/>
        <v>0</v>
      </c>
      <c r="E66" s="10">
        <f t="shared" si="2"/>
        <v>31722.491999999998</v>
      </c>
      <c r="F66" s="10">
        <f t="shared" si="2"/>
        <v>94236.714999999997</v>
      </c>
      <c r="G66" s="10">
        <f t="shared" si="2"/>
        <v>174690.2647</v>
      </c>
      <c r="H66" s="10">
        <f t="shared" si="2"/>
        <v>217262.47</v>
      </c>
      <c r="I66" s="10">
        <f t="shared" si="2"/>
        <v>341234.35800000001</v>
      </c>
      <c r="X66" s="16"/>
      <c r="Y66" s="17"/>
      <c r="Z66" s="17"/>
      <c r="AA66" s="17"/>
      <c r="AB66" s="17"/>
      <c r="AC66" s="17"/>
      <c r="AD66" s="17"/>
    </row>
    <row r="67" spans="3:30" ht="20" thickBot="1" x14ac:dyDescent="0.3">
      <c r="C67" s="11" t="s">
        <v>15</v>
      </c>
      <c r="D67" s="12">
        <f t="shared" si="3"/>
        <v>0</v>
      </c>
      <c r="E67" s="12">
        <f t="shared" si="2"/>
        <v>47583.737999999998</v>
      </c>
      <c r="F67" s="12">
        <f t="shared" si="2"/>
        <v>141355.07199999999</v>
      </c>
      <c r="G67" s="12">
        <f t="shared" si="2"/>
        <v>262035.397</v>
      </c>
      <c r="H67" s="12">
        <f t="shared" si="2"/>
        <v>325893.71000000002</v>
      </c>
      <c r="I67" s="12">
        <f t="shared" si="2"/>
        <v>511851.538</v>
      </c>
      <c r="X67" s="16"/>
      <c r="Y67" s="17"/>
      <c r="Z67" s="17"/>
      <c r="AA67" s="17"/>
      <c r="AB67" s="17"/>
      <c r="AC67" s="17"/>
      <c r="AD67" s="17"/>
    </row>
    <row r="68" spans="3:30" ht="17" thickTop="1" x14ac:dyDescent="0.2">
      <c r="X68" s="16"/>
      <c r="Y68" s="17"/>
      <c r="Z68" s="17"/>
      <c r="AA68" s="17"/>
      <c r="AB68" s="17"/>
      <c r="AC68" s="17"/>
      <c r="AD68" s="17"/>
    </row>
    <row r="69" spans="3:30" x14ac:dyDescent="0.2">
      <c r="X69" s="16"/>
      <c r="Y69" s="17"/>
      <c r="Z69" s="17"/>
      <c r="AA69" s="17"/>
      <c r="AB69" s="17"/>
      <c r="AC69" s="17"/>
      <c r="AD69" s="17"/>
    </row>
    <row r="70" spans="3:30" x14ac:dyDescent="0.2">
      <c r="X70" s="16"/>
      <c r="Y70" s="17"/>
      <c r="Z70" s="17"/>
      <c r="AA70" s="17"/>
      <c r="AB70" s="17"/>
      <c r="AC70" s="17"/>
      <c r="AD70" s="17"/>
    </row>
    <row r="71" spans="3:30" x14ac:dyDescent="0.2">
      <c r="X71" s="16"/>
      <c r="Y71" s="17"/>
      <c r="Z71" s="17"/>
      <c r="AA71" s="17"/>
      <c r="AB71" s="17"/>
      <c r="AC71" s="17"/>
      <c r="AD71" s="17"/>
    </row>
    <row r="72" spans="3:30" x14ac:dyDescent="0.2">
      <c r="X72" s="16"/>
      <c r="Y72" s="17"/>
      <c r="Z72" s="17"/>
      <c r="AA72" s="17"/>
      <c r="AB72" s="17"/>
      <c r="AC72" s="17"/>
      <c r="AD72" s="17"/>
    </row>
    <row r="73" spans="3:30" ht="19" x14ac:dyDescent="0.25">
      <c r="C73" s="4" t="s">
        <v>0</v>
      </c>
      <c r="D73" s="5">
        <f t="shared" ref="D73:I73" si="4">O150</f>
        <v>0</v>
      </c>
      <c r="E73" s="5">
        <f t="shared" si="4"/>
        <v>1</v>
      </c>
      <c r="F73" s="5">
        <f t="shared" si="4"/>
        <v>2</v>
      </c>
      <c r="G73" s="5">
        <f t="shared" si="4"/>
        <v>3</v>
      </c>
      <c r="H73" s="5">
        <f t="shared" si="4"/>
        <v>4</v>
      </c>
      <c r="I73" s="5">
        <f t="shared" si="4"/>
        <v>5</v>
      </c>
      <c r="X73" s="16"/>
      <c r="Y73" s="17"/>
      <c r="Z73" s="17"/>
      <c r="AA73" s="17"/>
      <c r="AB73" s="17"/>
      <c r="AC73" s="17"/>
      <c r="AD73" s="17"/>
    </row>
    <row r="74" spans="3:30" ht="19" x14ac:dyDescent="0.25">
      <c r="C74" s="6" t="s">
        <v>16</v>
      </c>
      <c r="D74" s="7">
        <f>O166</f>
        <v>30500</v>
      </c>
      <c r="E74" s="7">
        <f t="shared" ref="E74:I89" si="5">P166</f>
        <v>61250</v>
      </c>
      <c r="F74" s="7">
        <f t="shared" si="5"/>
        <v>92500</v>
      </c>
      <c r="G74" s="7">
        <f t="shared" si="5"/>
        <v>110000</v>
      </c>
      <c r="H74" s="7">
        <f t="shared" si="5"/>
        <v>125750</v>
      </c>
      <c r="I74" s="7">
        <f t="shared" si="5"/>
        <v>0</v>
      </c>
    </row>
    <row r="75" spans="3:30" ht="19" x14ac:dyDescent="0.25">
      <c r="C75" s="6" t="s">
        <v>17</v>
      </c>
      <c r="D75" s="7">
        <f t="shared" ref="D75:D100" si="6">O167</f>
        <v>0</v>
      </c>
      <c r="E75" s="7">
        <f t="shared" si="5"/>
        <v>0</v>
      </c>
      <c r="F75" s="7">
        <f t="shared" si="5"/>
        <v>7226.0479999999998</v>
      </c>
      <c r="G75" s="7">
        <f t="shared" si="5"/>
        <v>350948.06280000001</v>
      </c>
      <c r="H75" s="7">
        <f t="shared" si="5"/>
        <v>698647.64</v>
      </c>
      <c r="I75" s="7">
        <f t="shared" si="5"/>
        <v>0</v>
      </c>
    </row>
    <row r="76" spans="3:30" ht="19" x14ac:dyDescent="0.25">
      <c r="C76" s="6" t="s">
        <v>18</v>
      </c>
      <c r="D76" s="7">
        <f t="shared" si="6"/>
        <v>0</v>
      </c>
      <c r="E76" s="7">
        <f t="shared" si="5"/>
        <v>61250</v>
      </c>
      <c r="F76" s="7">
        <f t="shared" si="5"/>
        <v>92500</v>
      </c>
      <c r="G76" s="7">
        <f t="shared" si="5"/>
        <v>110000</v>
      </c>
      <c r="H76" s="7">
        <f t="shared" si="5"/>
        <v>125750</v>
      </c>
      <c r="I76" s="7">
        <f t="shared" si="5"/>
        <v>0</v>
      </c>
    </row>
    <row r="77" spans="3:30" ht="19" x14ac:dyDescent="0.25">
      <c r="C77" s="6" t="s">
        <v>19</v>
      </c>
      <c r="D77" s="7">
        <f t="shared" si="6"/>
        <v>30500</v>
      </c>
      <c r="E77" s="7">
        <f t="shared" si="5"/>
        <v>61250</v>
      </c>
      <c r="F77" s="7">
        <f t="shared" si="5"/>
        <v>92500</v>
      </c>
      <c r="G77" s="7">
        <f t="shared" si="5"/>
        <v>110000</v>
      </c>
      <c r="H77" s="7">
        <f t="shared" si="5"/>
        <v>125750</v>
      </c>
      <c r="I77" s="7">
        <f t="shared" si="5"/>
        <v>0</v>
      </c>
    </row>
    <row r="78" spans="3:30" ht="19" x14ac:dyDescent="0.25">
      <c r="C78" s="8" t="s">
        <v>20</v>
      </c>
      <c r="D78" s="5">
        <f t="shared" si="6"/>
        <v>915</v>
      </c>
      <c r="E78" s="5">
        <f t="shared" si="5"/>
        <v>1837.5</v>
      </c>
      <c r="F78" s="5">
        <f t="shared" si="5"/>
        <v>2775</v>
      </c>
      <c r="G78" s="5">
        <f t="shared" si="5"/>
        <v>3300</v>
      </c>
      <c r="H78" s="5">
        <f t="shared" si="5"/>
        <v>3772.5</v>
      </c>
      <c r="I78" s="5">
        <f t="shared" si="5"/>
        <v>0</v>
      </c>
    </row>
    <row r="79" spans="3:30" ht="19" x14ac:dyDescent="0.25">
      <c r="C79" s="6" t="s">
        <v>21</v>
      </c>
      <c r="D79" s="7">
        <f t="shared" si="6"/>
        <v>61915</v>
      </c>
      <c r="E79" s="7">
        <f t="shared" si="5"/>
        <v>185587.5</v>
      </c>
      <c r="F79" s="7">
        <f t="shared" si="5"/>
        <v>287501.04800000001</v>
      </c>
      <c r="G79" s="7">
        <f t="shared" si="5"/>
        <v>684248.06279999996</v>
      </c>
      <c r="H79" s="7">
        <f t="shared" si="5"/>
        <v>1079670.1399999999</v>
      </c>
      <c r="I79" s="7">
        <f t="shared" si="5"/>
        <v>0</v>
      </c>
    </row>
    <row r="80" spans="3:30" ht="19" x14ac:dyDescent="0.25">
      <c r="C80" s="6" t="s">
        <v>22</v>
      </c>
      <c r="D80" s="7">
        <f t="shared" si="6"/>
        <v>500000</v>
      </c>
      <c r="E80" s="7">
        <f t="shared" si="5"/>
        <v>500000</v>
      </c>
      <c r="F80" s="7">
        <f t="shared" si="5"/>
        <v>500000</v>
      </c>
      <c r="G80" s="7">
        <f t="shared" si="5"/>
        <v>500000</v>
      </c>
      <c r="H80" s="7">
        <f t="shared" si="5"/>
        <v>500000</v>
      </c>
      <c r="I80" s="7">
        <f t="shared" si="5"/>
        <v>0</v>
      </c>
    </row>
    <row r="81" spans="3:9" ht="19" x14ac:dyDescent="0.25">
      <c r="C81" s="8" t="s">
        <v>23</v>
      </c>
      <c r="D81" s="5">
        <f t="shared" si="6"/>
        <v>0</v>
      </c>
      <c r="E81" s="5">
        <f t="shared" si="5"/>
        <v>62500</v>
      </c>
      <c r="F81" s="5">
        <f t="shared" si="5"/>
        <v>125000</v>
      </c>
      <c r="G81" s="5">
        <f t="shared" si="5"/>
        <v>187500</v>
      </c>
      <c r="H81" s="5">
        <f t="shared" si="5"/>
        <v>250000</v>
      </c>
      <c r="I81" s="5">
        <f t="shared" si="5"/>
        <v>0</v>
      </c>
    </row>
    <row r="82" spans="3:9" ht="19" x14ac:dyDescent="0.25">
      <c r="C82" s="6" t="s">
        <v>24</v>
      </c>
      <c r="D82" s="7">
        <f t="shared" si="6"/>
        <v>500000</v>
      </c>
      <c r="E82" s="7">
        <f t="shared" si="5"/>
        <v>437500</v>
      </c>
      <c r="F82" s="7">
        <f t="shared" si="5"/>
        <v>375000</v>
      </c>
      <c r="G82" s="7">
        <f t="shared" si="5"/>
        <v>312500</v>
      </c>
      <c r="H82" s="7">
        <f t="shared" si="5"/>
        <v>250000</v>
      </c>
      <c r="I82" s="7">
        <f t="shared" si="5"/>
        <v>0</v>
      </c>
    </row>
    <row r="83" spans="3:9" ht="20" thickBot="1" x14ac:dyDescent="0.3">
      <c r="C83" s="11" t="s">
        <v>25</v>
      </c>
      <c r="D83" s="12">
        <f t="shared" si="6"/>
        <v>561915</v>
      </c>
      <c r="E83" s="12">
        <f t="shared" si="5"/>
        <v>623087.5</v>
      </c>
      <c r="F83" s="12">
        <f t="shared" si="5"/>
        <v>662501.04799999995</v>
      </c>
      <c r="G83" s="12">
        <f t="shared" si="5"/>
        <v>996748.06279999996</v>
      </c>
      <c r="H83" s="12">
        <f t="shared" si="5"/>
        <v>1329670.1399999999</v>
      </c>
      <c r="I83" s="12">
        <f t="shared" si="5"/>
        <v>0</v>
      </c>
    </row>
    <row r="84" spans="3:9" ht="20" thickTop="1" x14ac:dyDescent="0.25">
      <c r="C84" s="6" t="s">
        <v>26</v>
      </c>
      <c r="D84" s="7">
        <f t="shared" si="6"/>
        <v>30500</v>
      </c>
      <c r="E84" s="7">
        <f t="shared" si="5"/>
        <v>73500</v>
      </c>
      <c r="F84" s="7">
        <f t="shared" si="5"/>
        <v>111000</v>
      </c>
      <c r="G84" s="7">
        <f t="shared" si="5"/>
        <v>132000</v>
      </c>
      <c r="H84" s="7">
        <f t="shared" si="5"/>
        <v>150900</v>
      </c>
      <c r="I84" s="7">
        <f t="shared" si="5"/>
        <v>0</v>
      </c>
    </row>
    <row r="85" spans="3:9" ht="19" x14ac:dyDescent="0.25">
      <c r="C85" s="6" t="s">
        <v>27</v>
      </c>
      <c r="D85" s="7">
        <f t="shared" si="6"/>
        <v>0</v>
      </c>
      <c r="E85" s="7">
        <f t="shared" si="5"/>
        <v>5512.5</v>
      </c>
      <c r="F85" s="7">
        <f t="shared" si="5"/>
        <v>8325</v>
      </c>
      <c r="G85" s="7">
        <f t="shared" si="5"/>
        <v>9900</v>
      </c>
      <c r="H85" s="7">
        <f t="shared" si="5"/>
        <v>11317.5</v>
      </c>
      <c r="I85" s="7">
        <f t="shared" si="5"/>
        <v>0</v>
      </c>
    </row>
    <row r="86" spans="3:9" ht="19" x14ac:dyDescent="0.25">
      <c r="C86" s="6" t="s">
        <v>28</v>
      </c>
      <c r="D86" s="7">
        <f t="shared" si="6"/>
        <v>0</v>
      </c>
      <c r="E86" s="7">
        <f t="shared" si="5"/>
        <v>-819.37699999999995</v>
      </c>
      <c r="F86" s="7">
        <f t="shared" si="5"/>
        <v>9809.1790000000001</v>
      </c>
      <c r="G86" s="7">
        <f t="shared" si="5"/>
        <v>34922.566200000001</v>
      </c>
      <c r="H86" s="7">
        <f t="shared" si="5"/>
        <v>60565.62</v>
      </c>
      <c r="I86" s="7">
        <f t="shared" si="5"/>
        <v>0</v>
      </c>
    </row>
    <row r="87" spans="3:9" ht="19" x14ac:dyDescent="0.25">
      <c r="C87" s="6" t="s">
        <v>29</v>
      </c>
      <c r="D87" s="7">
        <f t="shared" si="6"/>
        <v>0</v>
      </c>
      <c r="E87" s="7">
        <f t="shared" si="5"/>
        <v>20550.233</v>
      </c>
      <c r="F87" s="7">
        <f t="shared" si="5"/>
        <v>0</v>
      </c>
      <c r="G87" s="7">
        <f t="shared" si="5"/>
        <v>0</v>
      </c>
      <c r="H87" s="7">
        <f t="shared" si="5"/>
        <v>0</v>
      </c>
      <c r="I87" s="7">
        <f t="shared" si="5"/>
        <v>0</v>
      </c>
    </row>
    <row r="88" spans="3:9" ht="19" x14ac:dyDescent="0.25">
      <c r="C88" s="8" t="s">
        <v>30</v>
      </c>
      <c r="D88" s="5">
        <f t="shared" si="6"/>
        <v>31415</v>
      </c>
      <c r="E88" s="5">
        <f t="shared" si="5"/>
        <v>9187.5</v>
      </c>
      <c r="F88" s="5">
        <f t="shared" si="5"/>
        <v>13875</v>
      </c>
      <c r="G88" s="5">
        <f t="shared" si="5"/>
        <v>16500</v>
      </c>
      <c r="H88" s="5">
        <f t="shared" si="5"/>
        <v>18862.5</v>
      </c>
      <c r="I88" s="5">
        <f t="shared" si="5"/>
        <v>0</v>
      </c>
    </row>
    <row r="89" spans="3:9" ht="19" x14ac:dyDescent="0.25">
      <c r="C89" s="6" t="s">
        <v>31</v>
      </c>
      <c r="D89" s="7">
        <f t="shared" si="6"/>
        <v>61915</v>
      </c>
      <c r="E89" s="7">
        <f t="shared" si="5"/>
        <v>107930.856</v>
      </c>
      <c r="F89" s="7">
        <f t="shared" si="5"/>
        <v>143009.179</v>
      </c>
      <c r="G89" s="7">
        <f t="shared" si="5"/>
        <v>193322.5662</v>
      </c>
      <c r="H89" s="7">
        <f t="shared" si="5"/>
        <v>241645.62</v>
      </c>
      <c r="I89" s="7">
        <f t="shared" si="5"/>
        <v>0</v>
      </c>
    </row>
    <row r="90" spans="3:9" ht="19" x14ac:dyDescent="0.25">
      <c r="C90" s="6" t="s">
        <v>32</v>
      </c>
      <c r="D90" s="7">
        <f t="shared" si="6"/>
        <v>250000</v>
      </c>
      <c r="E90" s="7">
        <f t="shared" ref="E90:E100" si="7">P182</f>
        <v>184952.09299999999</v>
      </c>
      <c r="F90" s="7">
        <f t="shared" ref="F90:F100" si="8">Q182</f>
        <v>0</v>
      </c>
      <c r="G90" s="7">
        <f t="shared" ref="G90:G100" si="9">R182</f>
        <v>0</v>
      </c>
      <c r="H90" s="7">
        <f t="shared" ref="H90:H100" si="10">S182</f>
        <v>0</v>
      </c>
      <c r="I90" s="7">
        <f t="shared" ref="I90:I100" si="11">T182</f>
        <v>0</v>
      </c>
    </row>
    <row r="91" spans="3:9" ht="19" x14ac:dyDescent="0.25">
      <c r="C91" s="8" t="s">
        <v>33</v>
      </c>
      <c r="D91" s="5">
        <f t="shared" si="6"/>
        <v>0</v>
      </c>
      <c r="E91" s="5">
        <f t="shared" si="7"/>
        <v>35000</v>
      </c>
      <c r="F91" s="5">
        <f t="shared" si="8"/>
        <v>90000</v>
      </c>
      <c r="G91" s="5">
        <f t="shared" si="9"/>
        <v>125000</v>
      </c>
      <c r="H91" s="5">
        <f t="shared" si="10"/>
        <v>100000</v>
      </c>
      <c r="I91" s="5">
        <f t="shared" si="11"/>
        <v>0</v>
      </c>
    </row>
    <row r="92" spans="3:9" ht="19" x14ac:dyDescent="0.25">
      <c r="C92" s="6" t="s">
        <v>34</v>
      </c>
      <c r="D92" s="7">
        <f t="shared" si="6"/>
        <v>311915</v>
      </c>
      <c r="E92" s="7">
        <f t="shared" si="7"/>
        <v>327882.94900000002</v>
      </c>
      <c r="F92" s="7">
        <f t="shared" si="8"/>
        <v>233009.179</v>
      </c>
      <c r="G92" s="7">
        <f t="shared" si="9"/>
        <v>318322.5662</v>
      </c>
      <c r="H92" s="7">
        <f t="shared" si="10"/>
        <v>341645.62</v>
      </c>
      <c r="I92" s="7">
        <f t="shared" si="11"/>
        <v>0</v>
      </c>
    </row>
    <row r="93" spans="3:9" ht="19" x14ac:dyDescent="0.25">
      <c r="C93" s="6" t="s">
        <v>35</v>
      </c>
      <c r="D93" s="7">
        <f t="shared" si="6"/>
        <v>250000</v>
      </c>
      <c r="E93" s="7">
        <f t="shared" si="7"/>
        <v>250000</v>
      </c>
      <c r="F93" s="7">
        <f t="shared" si="8"/>
        <v>250000</v>
      </c>
      <c r="G93" s="7">
        <f t="shared" si="9"/>
        <v>250000</v>
      </c>
      <c r="H93" s="7">
        <f t="shared" si="10"/>
        <v>250000</v>
      </c>
      <c r="I93" s="7">
        <f t="shared" si="11"/>
        <v>0</v>
      </c>
    </row>
    <row r="94" spans="3:9" ht="19" x14ac:dyDescent="0.25">
      <c r="C94" s="6" t="s">
        <v>36</v>
      </c>
      <c r="D94" s="7">
        <f t="shared" si="6"/>
        <v>0</v>
      </c>
      <c r="E94" s="7">
        <f t="shared" si="7"/>
        <v>0</v>
      </c>
      <c r="F94" s="7">
        <f t="shared" si="8"/>
        <v>45204.550999999999</v>
      </c>
      <c r="G94" s="7">
        <f t="shared" si="9"/>
        <v>179491.8695</v>
      </c>
      <c r="H94" s="7">
        <f t="shared" si="10"/>
        <v>428425.5</v>
      </c>
      <c r="I94" s="7">
        <f t="shared" si="11"/>
        <v>738024.52</v>
      </c>
    </row>
    <row r="95" spans="3:9" ht="19" x14ac:dyDescent="0.25">
      <c r="C95" s="6" t="s">
        <v>0</v>
      </c>
      <c r="D95" s="7">
        <f t="shared" si="6"/>
        <v>0</v>
      </c>
      <c r="E95" s="7">
        <f t="shared" si="7"/>
        <v>47583.737999999998</v>
      </c>
      <c r="F95" s="7">
        <f t="shared" si="8"/>
        <v>141355.07199999999</v>
      </c>
      <c r="G95" s="7">
        <f t="shared" si="9"/>
        <v>262035.397</v>
      </c>
      <c r="H95" s="7">
        <f t="shared" si="10"/>
        <v>325893.71000000002</v>
      </c>
      <c r="I95" s="7">
        <f t="shared" si="11"/>
        <v>511851.538</v>
      </c>
    </row>
    <row r="96" spans="3:9" ht="19" x14ac:dyDescent="0.25">
      <c r="C96" s="8" t="s">
        <v>37</v>
      </c>
      <c r="D96" s="5">
        <f t="shared" si="6"/>
        <v>0</v>
      </c>
      <c r="E96" s="5">
        <f t="shared" si="7"/>
        <v>2379.1869999999999</v>
      </c>
      <c r="F96" s="5">
        <f t="shared" si="8"/>
        <v>7067.7539999999999</v>
      </c>
      <c r="G96" s="5">
        <f t="shared" si="9"/>
        <v>13101.769899999999</v>
      </c>
      <c r="H96" s="5">
        <f t="shared" si="10"/>
        <v>16294.69</v>
      </c>
      <c r="I96" s="5">
        <f t="shared" si="11"/>
        <v>1249876.058</v>
      </c>
    </row>
    <row r="97" spans="3:22" ht="19" x14ac:dyDescent="0.25">
      <c r="C97" s="8" t="s">
        <v>38</v>
      </c>
      <c r="D97" s="5">
        <f t="shared" si="6"/>
        <v>0</v>
      </c>
      <c r="E97" s="5">
        <f t="shared" si="7"/>
        <v>45204.550999999999</v>
      </c>
      <c r="F97" s="5">
        <f t="shared" si="8"/>
        <v>179491.86900000001</v>
      </c>
      <c r="G97" s="5">
        <f t="shared" si="9"/>
        <v>428425.49660000001</v>
      </c>
      <c r="H97" s="5">
        <f t="shared" si="10"/>
        <v>738024.52</v>
      </c>
      <c r="I97" s="5">
        <f t="shared" si="11"/>
        <v>0</v>
      </c>
    </row>
    <row r="98" spans="3:22" ht="19" x14ac:dyDescent="0.25">
      <c r="C98" s="6" t="s">
        <v>39</v>
      </c>
      <c r="D98" s="7">
        <f t="shared" si="6"/>
        <v>250000</v>
      </c>
      <c r="E98" s="7">
        <f t="shared" si="7"/>
        <v>295204.55099999998</v>
      </c>
      <c r="F98" s="7">
        <f t="shared" si="8"/>
        <v>429491.86900000001</v>
      </c>
      <c r="G98" s="7">
        <f t="shared" si="9"/>
        <v>678425.49659999995</v>
      </c>
      <c r="H98" s="7">
        <f t="shared" si="10"/>
        <v>988024.52</v>
      </c>
      <c r="I98" s="7">
        <f t="shared" si="11"/>
        <v>0</v>
      </c>
    </row>
    <row r="99" spans="3:22" ht="20" thickBot="1" x14ac:dyDescent="0.3">
      <c r="C99" s="11" t="s">
        <v>40</v>
      </c>
      <c r="D99" s="12">
        <f t="shared" si="6"/>
        <v>561915</v>
      </c>
      <c r="E99" s="12">
        <f t="shared" si="7"/>
        <v>623087.5</v>
      </c>
      <c r="F99" s="12">
        <f t="shared" si="8"/>
        <v>662501.04799999995</v>
      </c>
      <c r="G99" s="12">
        <f t="shared" si="9"/>
        <v>996748.06279999996</v>
      </c>
      <c r="H99" s="12">
        <f t="shared" si="10"/>
        <v>1329670.1399999999</v>
      </c>
      <c r="I99" s="12">
        <f t="shared" si="11"/>
        <v>0</v>
      </c>
    </row>
    <row r="100" spans="3:22" ht="20" thickTop="1" x14ac:dyDescent="0.25">
      <c r="C100" s="13" t="s">
        <v>41</v>
      </c>
      <c r="D100" s="7">
        <f t="shared" si="6"/>
        <v>0</v>
      </c>
      <c r="E100" s="7">
        <f t="shared" si="7"/>
        <v>0</v>
      </c>
      <c r="F100" s="7">
        <f t="shared" si="8"/>
        <v>0</v>
      </c>
      <c r="G100" s="7">
        <f t="shared" si="9"/>
        <v>0</v>
      </c>
      <c r="H100" s="7">
        <f t="shared" si="10"/>
        <v>0</v>
      </c>
      <c r="I100" s="7">
        <f t="shared" si="11"/>
        <v>0</v>
      </c>
      <c r="N100" s="27" t="s">
        <v>132</v>
      </c>
      <c r="O100" s="27"/>
      <c r="P100" s="27"/>
      <c r="Q100" s="18"/>
      <c r="R100" s="18"/>
    </row>
    <row r="102" spans="3:22" ht="17" thickBot="1" x14ac:dyDescent="0.25">
      <c r="N102" s="2" t="s">
        <v>134</v>
      </c>
    </row>
    <row r="103" spans="3:22" ht="17" thickBot="1" x14ac:dyDescent="0.25">
      <c r="N103" s="23" t="s">
        <v>133</v>
      </c>
      <c r="O103" s="22"/>
      <c r="P103" s="22"/>
      <c r="Q103" s="21"/>
    </row>
    <row r="105" spans="3:22" ht="19" x14ac:dyDescent="0.25">
      <c r="C105" s="4" t="s">
        <v>0</v>
      </c>
      <c r="D105" s="5">
        <f>O105</f>
        <v>0</v>
      </c>
      <c r="E105" s="5">
        <f t="shared" ref="E105:I120" si="12">P105</f>
        <v>1</v>
      </c>
      <c r="F105" s="5">
        <f t="shared" si="12"/>
        <v>2</v>
      </c>
      <c r="G105" s="5">
        <f t="shared" si="12"/>
        <v>3</v>
      </c>
      <c r="H105" s="5">
        <f t="shared" si="12"/>
        <v>4</v>
      </c>
      <c r="I105" s="5">
        <f t="shared" si="12"/>
        <v>5</v>
      </c>
      <c r="N105" s="30" t="s">
        <v>0</v>
      </c>
      <c r="O105" s="30">
        <v>0</v>
      </c>
      <c r="P105" s="30">
        <v>1</v>
      </c>
      <c r="Q105" s="30">
        <v>2</v>
      </c>
      <c r="R105" s="30">
        <v>3</v>
      </c>
      <c r="S105" s="30">
        <v>4</v>
      </c>
      <c r="T105" s="30">
        <v>5</v>
      </c>
      <c r="V105" s="19"/>
    </row>
    <row r="106" spans="3:22" ht="19" x14ac:dyDescent="0.25">
      <c r="C106" s="6" t="s">
        <v>15</v>
      </c>
      <c r="D106" s="7">
        <f t="shared" ref="D106:D129" si="13">O106</f>
        <v>0</v>
      </c>
      <c r="E106" s="7">
        <f t="shared" si="12"/>
        <v>47584</v>
      </c>
      <c r="F106" s="7">
        <f t="shared" si="12"/>
        <v>141355</v>
      </c>
      <c r="G106" s="7">
        <f t="shared" si="12"/>
        <v>262035</v>
      </c>
      <c r="H106" s="7">
        <f t="shared" si="12"/>
        <v>325894</v>
      </c>
      <c r="I106" s="7">
        <f t="shared" si="12"/>
        <v>511852</v>
      </c>
      <c r="N106" s="30" t="s">
        <v>76</v>
      </c>
      <c r="O106" s="30">
        <v>0</v>
      </c>
      <c r="P106" s="30">
        <v>47584</v>
      </c>
      <c r="Q106" s="30">
        <v>141355</v>
      </c>
      <c r="R106" s="30">
        <v>262035</v>
      </c>
      <c r="S106" s="30">
        <v>325894</v>
      </c>
      <c r="T106" s="30">
        <v>511852</v>
      </c>
      <c r="V106" s="19"/>
    </row>
    <row r="107" spans="3:22" ht="19" x14ac:dyDescent="0.25">
      <c r="C107" s="6" t="s">
        <v>6</v>
      </c>
      <c r="D107" s="7">
        <f t="shared" si="13"/>
        <v>0</v>
      </c>
      <c r="E107" s="7">
        <f t="shared" si="12"/>
        <v>62500</v>
      </c>
      <c r="F107" s="7">
        <f t="shared" si="12"/>
        <v>62500</v>
      </c>
      <c r="G107" s="7">
        <f t="shared" si="12"/>
        <v>62500</v>
      </c>
      <c r="H107" s="7">
        <f t="shared" si="12"/>
        <v>62500</v>
      </c>
      <c r="I107" s="7">
        <f t="shared" si="12"/>
        <v>62500</v>
      </c>
      <c r="N107" s="30" t="s">
        <v>67</v>
      </c>
      <c r="O107" s="30">
        <v>0</v>
      </c>
      <c r="P107" s="30">
        <v>62500</v>
      </c>
      <c r="Q107" s="30">
        <v>62500</v>
      </c>
      <c r="R107" s="30">
        <v>62500</v>
      </c>
      <c r="S107" s="30">
        <v>62500</v>
      </c>
      <c r="T107" s="30">
        <v>62500</v>
      </c>
      <c r="V107" s="19"/>
    </row>
    <row r="108" spans="3:22" ht="19" x14ac:dyDescent="0.25">
      <c r="C108" s="6" t="s">
        <v>12</v>
      </c>
      <c r="D108" s="7">
        <f t="shared" si="13"/>
        <v>0</v>
      </c>
      <c r="E108" s="7">
        <f t="shared" si="12"/>
        <v>35000</v>
      </c>
      <c r="F108" s="7">
        <f t="shared" si="12"/>
        <v>55000</v>
      </c>
      <c r="G108" s="7">
        <f t="shared" si="12"/>
        <v>35000</v>
      </c>
      <c r="H108" s="7">
        <f t="shared" si="12"/>
        <v>-25000</v>
      </c>
      <c r="I108" s="7">
        <f t="shared" si="12"/>
        <v>-100000</v>
      </c>
      <c r="N108" s="30" t="s">
        <v>73</v>
      </c>
      <c r="O108" s="30">
        <v>0</v>
      </c>
      <c r="P108" s="30">
        <v>35000</v>
      </c>
      <c r="Q108" s="30">
        <v>55000</v>
      </c>
      <c r="R108" s="30">
        <v>35000</v>
      </c>
      <c r="S108" s="30">
        <v>-25000</v>
      </c>
      <c r="T108" s="30">
        <v>-100000</v>
      </c>
      <c r="V108" s="19"/>
    </row>
    <row r="109" spans="3:22" ht="19" x14ac:dyDescent="0.25">
      <c r="C109" s="6" t="s">
        <v>42</v>
      </c>
      <c r="D109" s="7">
        <f t="shared" si="13"/>
        <v>0</v>
      </c>
      <c r="E109" s="7">
        <f t="shared" si="12"/>
        <v>0</v>
      </c>
      <c r="F109" s="7">
        <f t="shared" si="12"/>
        <v>0</v>
      </c>
      <c r="G109" s="7">
        <f t="shared" si="12"/>
        <v>0</v>
      </c>
      <c r="H109" s="7">
        <f t="shared" si="12"/>
        <v>0</v>
      </c>
      <c r="I109" s="7">
        <f t="shared" si="12"/>
        <v>-162500</v>
      </c>
      <c r="J109" s="14"/>
      <c r="N109" s="30" t="s">
        <v>71</v>
      </c>
      <c r="O109" s="30">
        <v>0</v>
      </c>
      <c r="P109" s="30">
        <v>0</v>
      </c>
      <c r="Q109" s="30">
        <v>0</v>
      </c>
      <c r="R109" s="30">
        <v>0</v>
      </c>
      <c r="S109" s="30">
        <v>0</v>
      </c>
      <c r="T109" s="30">
        <v>-162500</v>
      </c>
      <c r="V109" s="19"/>
    </row>
    <row r="110" spans="3:22" ht="19" x14ac:dyDescent="0.25">
      <c r="C110" s="6" t="s">
        <v>43</v>
      </c>
      <c r="D110" s="7">
        <f t="shared" si="13"/>
        <v>0</v>
      </c>
      <c r="E110" s="7">
        <f t="shared" si="12"/>
        <v>-61250</v>
      </c>
      <c r="F110" s="7">
        <f t="shared" si="12"/>
        <v>-31250</v>
      </c>
      <c r="G110" s="7">
        <f t="shared" si="12"/>
        <v>-17500</v>
      </c>
      <c r="H110" s="7">
        <f t="shared" si="12"/>
        <v>-15750</v>
      </c>
      <c r="I110" s="7">
        <f t="shared" si="12"/>
        <v>125750</v>
      </c>
      <c r="J110" s="14"/>
      <c r="N110" s="30" t="s">
        <v>113</v>
      </c>
      <c r="O110" s="30">
        <v>0</v>
      </c>
      <c r="P110" s="30">
        <v>-61250</v>
      </c>
      <c r="Q110" s="30">
        <v>-31250</v>
      </c>
      <c r="R110" s="30">
        <v>-17500</v>
      </c>
      <c r="S110" s="30">
        <v>-15750</v>
      </c>
      <c r="T110" s="30">
        <v>125750</v>
      </c>
      <c r="V110" s="19"/>
    </row>
    <row r="111" spans="3:22" ht="19" x14ac:dyDescent="0.25">
      <c r="C111" s="6" t="s">
        <v>44</v>
      </c>
      <c r="D111" s="7">
        <f t="shared" si="13"/>
        <v>-30500</v>
      </c>
      <c r="E111" s="7">
        <f t="shared" si="12"/>
        <v>-30750</v>
      </c>
      <c r="F111" s="7">
        <f t="shared" si="12"/>
        <v>-31250</v>
      </c>
      <c r="G111" s="7">
        <f t="shared" si="12"/>
        <v>-17500</v>
      </c>
      <c r="H111" s="7">
        <f t="shared" si="12"/>
        <v>-15750</v>
      </c>
      <c r="I111" s="7">
        <f t="shared" si="12"/>
        <v>125750</v>
      </c>
      <c r="J111" s="14"/>
      <c r="N111" s="30" t="s">
        <v>114</v>
      </c>
      <c r="O111" s="30">
        <v>-30500</v>
      </c>
      <c r="P111" s="30">
        <v>-30750</v>
      </c>
      <c r="Q111" s="30">
        <v>-31250</v>
      </c>
      <c r="R111" s="30">
        <v>-17500</v>
      </c>
      <c r="S111" s="30">
        <v>-15750</v>
      </c>
      <c r="T111" s="30">
        <v>125750</v>
      </c>
      <c r="V111" s="19"/>
    </row>
    <row r="112" spans="3:22" ht="19" x14ac:dyDescent="0.25">
      <c r="C112" s="6" t="s">
        <v>45</v>
      </c>
      <c r="D112" s="7">
        <f t="shared" si="13"/>
        <v>-915</v>
      </c>
      <c r="E112" s="7">
        <f t="shared" si="12"/>
        <v>-922</v>
      </c>
      <c r="F112" s="7">
        <f t="shared" si="12"/>
        <v>-938</v>
      </c>
      <c r="G112" s="7">
        <f t="shared" si="12"/>
        <v>-525</v>
      </c>
      <c r="H112" s="7">
        <f t="shared" si="12"/>
        <v>-472</v>
      </c>
      <c r="I112" s="7">
        <f t="shared" si="12"/>
        <v>3772</v>
      </c>
      <c r="J112" s="14"/>
      <c r="N112" s="30" t="s">
        <v>115</v>
      </c>
      <c r="O112" s="30">
        <v>-915</v>
      </c>
      <c r="P112" s="30">
        <v>-922</v>
      </c>
      <c r="Q112" s="30">
        <v>-938</v>
      </c>
      <c r="R112" s="30">
        <v>-525</v>
      </c>
      <c r="S112" s="30">
        <v>-472</v>
      </c>
      <c r="T112" s="30">
        <v>3772</v>
      </c>
      <c r="V112" s="19"/>
    </row>
    <row r="113" spans="3:22" ht="19" x14ac:dyDescent="0.25">
      <c r="C113" s="6" t="s">
        <v>46</v>
      </c>
      <c r="D113" s="7">
        <f t="shared" si="13"/>
        <v>30500</v>
      </c>
      <c r="E113" s="7">
        <f t="shared" si="12"/>
        <v>43000</v>
      </c>
      <c r="F113" s="7">
        <f t="shared" si="12"/>
        <v>37500</v>
      </c>
      <c r="G113" s="7">
        <f t="shared" si="12"/>
        <v>21000</v>
      </c>
      <c r="H113" s="7">
        <f t="shared" si="12"/>
        <v>18900</v>
      </c>
      <c r="I113" s="7">
        <f t="shared" si="12"/>
        <v>-150900</v>
      </c>
      <c r="J113" s="14"/>
      <c r="N113" s="30" t="s">
        <v>116</v>
      </c>
      <c r="O113" s="30">
        <v>30500</v>
      </c>
      <c r="P113" s="30">
        <v>43000</v>
      </c>
      <c r="Q113" s="30">
        <v>37500</v>
      </c>
      <c r="R113" s="30">
        <v>21000</v>
      </c>
      <c r="S113" s="30">
        <v>18900</v>
      </c>
      <c r="T113" s="30">
        <v>-150900</v>
      </c>
      <c r="V113" s="19"/>
    </row>
    <row r="114" spans="3:22" ht="19" x14ac:dyDescent="0.25">
      <c r="C114" s="6" t="s">
        <v>47</v>
      </c>
      <c r="D114" s="7">
        <f t="shared" si="13"/>
        <v>0</v>
      </c>
      <c r="E114" s="7">
        <f t="shared" si="12"/>
        <v>5512</v>
      </c>
      <c r="F114" s="7">
        <f t="shared" si="12"/>
        <v>2812</v>
      </c>
      <c r="G114" s="7">
        <f t="shared" si="12"/>
        <v>1575</v>
      </c>
      <c r="H114" s="7">
        <f t="shared" si="12"/>
        <v>1418</v>
      </c>
      <c r="I114" s="7">
        <f t="shared" si="12"/>
        <v>-11318</v>
      </c>
      <c r="J114" s="14"/>
      <c r="N114" s="30" t="s">
        <v>117</v>
      </c>
      <c r="O114" s="30">
        <v>0</v>
      </c>
      <c r="P114" s="30">
        <v>5512</v>
      </c>
      <c r="Q114" s="30">
        <v>2812</v>
      </c>
      <c r="R114" s="30">
        <v>1575</v>
      </c>
      <c r="S114" s="30">
        <v>1418</v>
      </c>
      <c r="T114" s="30">
        <v>-11318</v>
      </c>
      <c r="V114" s="19"/>
    </row>
    <row r="115" spans="3:22" ht="19" x14ac:dyDescent="0.25">
      <c r="C115" s="5" t="s">
        <v>48</v>
      </c>
      <c r="D115" s="5">
        <f t="shared" si="13"/>
        <v>0</v>
      </c>
      <c r="E115" s="5">
        <f t="shared" si="12"/>
        <v>-819</v>
      </c>
      <c r="F115" s="5">
        <f t="shared" si="12"/>
        <v>10629</v>
      </c>
      <c r="G115" s="5">
        <f t="shared" si="12"/>
        <v>25113</v>
      </c>
      <c r="H115" s="5">
        <f t="shared" si="12"/>
        <v>25643</v>
      </c>
      <c r="I115" s="5">
        <f t="shared" si="12"/>
        <v>-60566</v>
      </c>
      <c r="J115" s="14"/>
      <c r="N115" s="30" t="s">
        <v>118</v>
      </c>
      <c r="O115" s="30">
        <v>0</v>
      </c>
      <c r="P115" s="30">
        <v>-819</v>
      </c>
      <c r="Q115" s="30">
        <v>10629</v>
      </c>
      <c r="R115" s="30">
        <v>25113</v>
      </c>
      <c r="S115" s="30">
        <v>25643</v>
      </c>
      <c r="T115" s="30">
        <v>-60566</v>
      </c>
      <c r="V115" s="19"/>
    </row>
    <row r="116" spans="3:22" ht="20" thickBot="1" x14ac:dyDescent="0.3">
      <c r="C116" s="11" t="s">
        <v>49</v>
      </c>
      <c r="D116" s="12">
        <f t="shared" si="13"/>
        <v>-915</v>
      </c>
      <c r="E116" s="12">
        <f t="shared" si="12"/>
        <v>99854</v>
      </c>
      <c r="F116" s="12">
        <f t="shared" si="12"/>
        <v>246359</v>
      </c>
      <c r="G116" s="12">
        <f t="shared" si="12"/>
        <v>371699</v>
      </c>
      <c r="H116" s="12">
        <f t="shared" si="12"/>
        <v>377382</v>
      </c>
      <c r="I116" s="12">
        <f t="shared" si="12"/>
        <v>344341</v>
      </c>
      <c r="J116" s="14"/>
      <c r="N116" s="30" t="s">
        <v>119</v>
      </c>
      <c r="O116" s="30">
        <v>-915</v>
      </c>
      <c r="P116" s="30">
        <v>99854</v>
      </c>
      <c r="Q116" s="30">
        <v>246359</v>
      </c>
      <c r="R116" s="30">
        <v>371699</v>
      </c>
      <c r="S116" s="30">
        <v>377382</v>
      </c>
      <c r="T116" s="30">
        <v>344341</v>
      </c>
      <c r="V116" s="19"/>
    </row>
    <row r="117" spans="3:22" ht="20" thickTop="1" x14ac:dyDescent="0.25">
      <c r="C117" s="6" t="s">
        <v>50</v>
      </c>
      <c r="D117" s="7">
        <f t="shared" si="13"/>
        <v>-500000</v>
      </c>
      <c r="E117" s="7">
        <f t="shared" si="12"/>
        <v>0</v>
      </c>
      <c r="F117" s="7">
        <f t="shared" si="12"/>
        <v>0</v>
      </c>
      <c r="G117" s="7">
        <f t="shared" si="12"/>
        <v>0</v>
      </c>
      <c r="H117" s="7">
        <f t="shared" si="12"/>
        <v>0</v>
      </c>
      <c r="I117" s="7">
        <f t="shared" si="12"/>
        <v>0</v>
      </c>
      <c r="J117" s="14"/>
      <c r="N117" s="30" t="s">
        <v>120</v>
      </c>
      <c r="O117" s="30">
        <v>-500000</v>
      </c>
      <c r="P117" s="30">
        <v>0</v>
      </c>
      <c r="Q117" s="30">
        <v>0</v>
      </c>
      <c r="R117" s="30">
        <v>0</v>
      </c>
      <c r="S117" s="30">
        <v>0</v>
      </c>
      <c r="T117" s="30">
        <v>0</v>
      </c>
      <c r="V117" s="19"/>
    </row>
    <row r="118" spans="3:22" ht="19" x14ac:dyDescent="0.25">
      <c r="C118" s="6" t="s">
        <v>51</v>
      </c>
      <c r="D118" s="5">
        <f t="shared" si="13"/>
        <v>0</v>
      </c>
      <c r="E118" s="5">
        <f t="shared" si="12"/>
        <v>0</v>
      </c>
      <c r="F118" s="5">
        <f t="shared" si="12"/>
        <v>0</v>
      </c>
      <c r="G118" s="5">
        <f t="shared" si="12"/>
        <v>0</v>
      </c>
      <c r="H118" s="5">
        <f t="shared" si="12"/>
        <v>0</v>
      </c>
      <c r="I118" s="5">
        <f t="shared" si="12"/>
        <v>350000</v>
      </c>
      <c r="J118" s="14"/>
      <c r="N118" s="30" t="s">
        <v>121</v>
      </c>
      <c r="O118" s="30">
        <v>0</v>
      </c>
      <c r="P118" s="30">
        <v>0</v>
      </c>
      <c r="Q118" s="30">
        <v>0</v>
      </c>
      <c r="R118" s="30">
        <v>0</v>
      </c>
      <c r="S118" s="30">
        <v>0</v>
      </c>
      <c r="T118" s="30">
        <v>350000</v>
      </c>
      <c r="V118" s="19"/>
    </row>
    <row r="119" spans="3:22" ht="20" thickBot="1" x14ac:dyDescent="0.3">
      <c r="C119" s="11" t="s">
        <v>52</v>
      </c>
      <c r="D119" s="12">
        <f t="shared" si="13"/>
        <v>-500000</v>
      </c>
      <c r="E119" s="12">
        <f t="shared" si="12"/>
        <v>0</v>
      </c>
      <c r="F119" s="12">
        <f t="shared" si="12"/>
        <v>0</v>
      </c>
      <c r="G119" s="12">
        <f t="shared" si="12"/>
        <v>0</v>
      </c>
      <c r="H119" s="12">
        <f t="shared" si="12"/>
        <v>0</v>
      </c>
      <c r="I119" s="12">
        <f t="shared" si="12"/>
        <v>350000</v>
      </c>
      <c r="J119" s="14"/>
      <c r="N119" s="30" t="s">
        <v>122</v>
      </c>
      <c r="O119" s="30">
        <v>-500000</v>
      </c>
      <c r="P119" s="30">
        <v>0</v>
      </c>
      <c r="Q119" s="30">
        <v>0</v>
      </c>
      <c r="R119" s="30">
        <v>0</v>
      </c>
      <c r="S119" s="30">
        <v>0</v>
      </c>
      <c r="T119" s="30">
        <v>350000</v>
      </c>
      <c r="V119" s="19"/>
    </row>
    <row r="120" spans="3:22" ht="20" thickTop="1" x14ac:dyDescent="0.25">
      <c r="C120" s="6" t="s">
        <v>53</v>
      </c>
      <c r="D120" s="7">
        <f t="shared" si="13"/>
        <v>250000</v>
      </c>
      <c r="E120" s="7">
        <f t="shared" si="12"/>
        <v>0</v>
      </c>
      <c r="F120" s="7">
        <f t="shared" si="12"/>
        <v>0</v>
      </c>
      <c r="G120" s="7">
        <f t="shared" si="12"/>
        <v>0</v>
      </c>
      <c r="H120" s="7">
        <f t="shared" si="12"/>
        <v>0</v>
      </c>
      <c r="I120" s="7">
        <f t="shared" si="12"/>
        <v>-250000</v>
      </c>
      <c r="J120" s="14"/>
      <c r="N120" s="30" t="s">
        <v>123</v>
      </c>
      <c r="O120" s="30">
        <v>250000</v>
      </c>
      <c r="P120" s="30">
        <v>0</v>
      </c>
      <c r="Q120" s="30">
        <v>0</v>
      </c>
      <c r="R120" s="30">
        <v>0</v>
      </c>
      <c r="S120" s="30">
        <v>0</v>
      </c>
      <c r="T120" s="30">
        <v>-250000</v>
      </c>
      <c r="V120" s="19"/>
    </row>
    <row r="121" spans="3:22" ht="19" x14ac:dyDescent="0.25">
      <c r="C121" s="6" t="s">
        <v>54</v>
      </c>
      <c r="D121" s="7">
        <f t="shared" si="13"/>
        <v>250000</v>
      </c>
      <c r="E121" s="7">
        <f t="shared" ref="E121:E129" si="14">P121</f>
        <v>-44498</v>
      </c>
      <c r="F121" s="7">
        <f t="shared" ref="F121:F129" si="15">Q121</f>
        <v>-205502</v>
      </c>
      <c r="G121" s="7">
        <f t="shared" ref="G121:G129" si="16">R121</f>
        <v>0</v>
      </c>
      <c r="H121" s="7">
        <f t="shared" ref="H121:H129" si="17">S121</f>
        <v>0</v>
      </c>
      <c r="I121" s="7">
        <f t="shared" ref="I121:I129" si="18">T121</f>
        <v>0</v>
      </c>
      <c r="J121" s="14"/>
      <c r="N121" s="30" t="s">
        <v>124</v>
      </c>
      <c r="O121" s="30">
        <v>250000</v>
      </c>
      <c r="P121" s="30">
        <v>-44498</v>
      </c>
      <c r="Q121" s="30">
        <v>-205502</v>
      </c>
      <c r="R121" s="30">
        <v>0</v>
      </c>
      <c r="S121" s="30">
        <v>0</v>
      </c>
      <c r="T121" s="30">
        <v>0</v>
      </c>
      <c r="V121" s="19"/>
    </row>
    <row r="122" spans="3:22" ht="19" x14ac:dyDescent="0.25">
      <c r="C122" s="6" t="s">
        <v>55</v>
      </c>
      <c r="D122" s="7">
        <f t="shared" si="13"/>
        <v>31415</v>
      </c>
      <c r="E122" s="7">
        <f t="shared" si="14"/>
        <v>-22228</v>
      </c>
      <c r="F122" s="7">
        <f t="shared" si="15"/>
        <v>4688</v>
      </c>
      <c r="G122" s="7">
        <f t="shared" si="16"/>
        <v>2625</v>
      </c>
      <c r="H122" s="7">
        <f t="shared" si="17"/>
        <v>2362</v>
      </c>
      <c r="I122" s="7">
        <f t="shared" si="18"/>
        <v>-18862</v>
      </c>
      <c r="J122" s="14"/>
      <c r="N122" s="30" t="s">
        <v>125</v>
      </c>
      <c r="O122" s="30">
        <v>31415</v>
      </c>
      <c r="P122" s="30">
        <v>-22228</v>
      </c>
      <c r="Q122" s="30">
        <v>4688</v>
      </c>
      <c r="R122" s="30">
        <v>2625</v>
      </c>
      <c r="S122" s="30">
        <v>2362</v>
      </c>
      <c r="T122" s="30">
        <v>-18862</v>
      </c>
      <c r="V122" s="19"/>
    </row>
    <row r="123" spans="3:22" ht="19" x14ac:dyDescent="0.25">
      <c r="C123" s="6" t="s">
        <v>37</v>
      </c>
      <c r="D123" s="7">
        <f t="shared" si="13"/>
        <v>0</v>
      </c>
      <c r="E123" s="7">
        <f t="shared" si="14"/>
        <v>-2379</v>
      </c>
      <c r="F123" s="7">
        <f t="shared" si="15"/>
        <v>-7068</v>
      </c>
      <c r="G123" s="7">
        <f t="shared" si="16"/>
        <v>-13102</v>
      </c>
      <c r="H123" s="7">
        <f t="shared" si="17"/>
        <v>-16295</v>
      </c>
      <c r="I123" s="7">
        <f t="shared" si="18"/>
        <v>-1249876</v>
      </c>
      <c r="J123" s="14"/>
      <c r="N123" s="30" t="s">
        <v>102</v>
      </c>
      <c r="O123" s="30">
        <v>0</v>
      </c>
      <c r="P123" s="30">
        <v>-2379</v>
      </c>
      <c r="Q123" s="30">
        <v>-7068</v>
      </c>
      <c r="R123" s="30">
        <v>-13102</v>
      </c>
      <c r="S123" s="30">
        <v>-16295</v>
      </c>
      <c r="T123" s="30">
        <v>-1249876</v>
      </c>
      <c r="V123" s="19"/>
    </row>
    <row r="124" spans="3:22" ht="19" x14ac:dyDescent="0.25">
      <c r="C124" s="6" t="s">
        <v>56</v>
      </c>
      <c r="D124" s="7">
        <f t="shared" si="13"/>
        <v>0</v>
      </c>
      <c r="E124" s="7">
        <f t="shared" si="14"/>
        <v>0</v>
      </c>
      <c r="F124" s="7">
        <f t="shared" si="15"/>
        <v>-7226</v>
      </c>
      <c r="G124" s="7">
        <f t="shared" si="16"/>
        <v>-343722</v>
      </c>
      <c r="H124" s="7">
        <f t="shared" si="17"/>
        <v>-347700</v>
      </c>
      <c r="I124" s="7">
        <f t="shared" si="18"/>
        <v>698648</v>
      </c>
      <c r="J124" s="14"/>
      <c r="N124" s="30" t="s">
        <v>126</v>
      </c>
      <c r="O124" s="30">
        <v>0</v>
      </c>
      <c r="P124" s="30">
        <v>0</v>
      </c>
      <c r="Q124" s="30">
        <v>-7226</v>
      </c>
      <c r="R124" s="30">
        <v>-343722</v>
      </c>
      <c r="S124" s="30">
        <v>-347700</v>
      </c>
      <c r="T124" s="30">
        <v>698648</v>
      </c>
      <c r="V124" s="19"/>
    </row>
    <row r="125" spans="3:22" ht="20" thickBot="1" x14ac:dyDescent="0.3">
      <c r="C125" s="11" t="s">
        <v>57</v>
      </c>
      <c r="D125" s="12">
        <f t="shared" si="13"/>
        <v>531415</v>
      </c>
      <c r="E125" s="12">
        <f t="shared" si="14"/>
        <v>-69104</v>
      </c>
      <c r="F125" s="12">
        <f t="shared" si="15"/>
        <v>-215109</v>
      </c>
      <c r="G125" s="12">
        <f t="shared" si="16"/>
        <v>-354199</v>
      </c>
      <c r="H125" s="12">
        <f t="shared" si="17"/>
        <v>-361632</v>
      </c>
      <c r="I125" s="12">
        <f t="shared" si="18"/>
        <v>-820091</v>
      </c>
      <c r="J125" s="14"/>
      <c r="N125" s="30" t="s">
        <v>127</v>
      </c>
      <c r="O125" s="30">
        <v>531415</v>
      </c>
      <c r="P125" s="30">
        <v>-69104</v>
      </c>
      <c r="Q125" s="30">
        <v>-215109</v>
      </c>
      <c r="R125" s="30">
        <v>-354199</v>
      </c>
      <c r="S125" s="30">
        <v>-361632</v>
      </c>
      <c r="T125" s="30">
        <v>-820091</v>
      </c>
      <c r="V125" s="19"/>
    </row>
    <row r="126" spans="3:22" ht="20" thickTop="1" x14ac:dyDescent="0.25">
      <c r="C126" s="6" t="s">
        <v>58</v>
      </c>
      <c r="D126" s="7">
        <f t="shared" si="13"/>
        <v>30500</v>
      </c>
      <c r="E126" s="7">
        <f t="shared" si="14"/>
        <v>30750</v>
      </c>
      <c r="F126" s="7">
        <f t="shared" si="15"/>
        <v>31250</v>
      </c>
      <c r="G126" s="7">
        <f t="shared" si="16"/>
        <v>17500</v>
      </c>
      <c r="H126" s="7">
        <f t="shared" si="17"/>
        <v>15750</v>
      </c>
      <c r="I126" s="7">
        <f t="shared" si="18"/>
        <v>-125750</v>
      </c>
      <c r="J126" s="14"/>
      <c r="N126" s="30" t="s">
        <v>128</v>
      </c>
      <c r="O126" s="30">
        <v>30500</v>
      </c>
      <c r="P126" s="30">
        <v>30750</v>
      </c>
      <c r="Q126" s="30">
        <v>31250</v>
      </c>
      <c r="R126" s="30">
        <v>17500</v>
      </c>
      <c r="S126" s="30">
        <v>15750</v>
      </c>
      <c r="T126" s="30">
        <v>-125750</v>
      </c>
      <c r="V126" s="19"/>
    </row>
    <row r="127" spans="3:22" ht="19" x14ac:dyDescent="0.25">
      <c r="C127" s="8" t="s">
        <v>59</v>
      </c>
      <c r="D127" s="5">
        <f t="shared" si="13"/>
        <v>0</v>
      </c>
      <c r="E127" s="5">
        <f t="shared" si="14"/>
        <v>30500</v>
      </c>
      <c r="F127" s="5">
        <f t="shared" si="15"/>
        <v>61250</v>
      </c>
      <c r="G127" s="5">
        <f t="shared" si="16"/>
        <v>92500</v>
      </c>
      <c r="H127" s="5">
        <f t="shared" si="17"/>
        <v>110000</v>
      </c>
      <c r="I127" s="5">
        <f t="shared" si="18"/>
        <v>125750</v>
      </c>
      <c r="J127" s="14"/>
      <c r="N127" s="30" t="s">
        <v>129</v>
      </c>
      <c r="O127" s="30">
        <v>0</v>
      </c>
      <c r="P127" s="30">
        <v>30500</v>
      </c>
      <c r="Q127" s="30">
        <v>61250</v>
      </c>
      <c r="R127" s="30">
        <v>92500</v>
      </c>
      <c r="S127" s="30">
        <v>110000</v>
      </c>
      <c r="T127" s="30">
        <v>125750</v>
      </c>
      <c r="V127" s="19"/>
    </row>
    <row r="128" spans="3:22" ht="19" x14ac:dyDescent="0.25">
      <c r="C128" s="8" t="s">
        <v>60</v>
      </c>
      <c r="D128" s="10">
        <f t="shared" si="13"/>
        <v>30500</v>
      </c>
      <c r="E128" s="10">
        <f t="shared" si="14"/>
        <v>61250</v>
      </c>
      <c r="F128" s="10">
        <f t="shared" si="15"/>
        <v>92500</v>
      </c>
      <c r="G128" s="10">
        <f t="shared" si="16"/>
        <v>110000</v>
      </c>
      <c r="H128" s="10">
        <f t="shared" si="17"/>
        <v>125750</v>
      </c>
      <c r="I128" s="10">
        <f t="shared" si="18"/>
        <v>0</v>
      </c>
      <c r="J128" s="14"/>
      <c r="N128" s="30" t="s">
        <v>130</v>
      </c>
      <c r="O128" s="30">
        <v>30500</v>
      </c>
      <c r="P128" s="30">
        <v>61250</v>
      </c>
      <c r="Q128" s="30">
        <v>92500</v>
      </c>
      <c r="R128" s="30">
        <v>110000</v>
      </c>
      <c r="S128" s="30">
        <v>125750</v>
      </c>
      <c r="T128" s="30">
        <v>0</v>
      </c>
      <c r="V128" s="19"/>
    </row>
    <row r="129" spans="2:22" ht="19" x14ac:dyDescent="0.25">
      <c r="C129" s="15" t="s">
        <v>61</v>
      </c>
      <c r="D129" s="7">
        <f t="shared" si="13"/>
        <v>0</v>
      </c>
      <c r="E129" s="7">
        <f t="shared" si="14"/>
        <v>0</v>
      </c>
      <c r="F129" s="7">
        <f t="shared" si="15"/>
        <v>0</v>
      </c>
      <c r="G129" s="7">
        <f t="shared" si="16"/>
        <v>0</v>
      </c>
      <c r="H129" s="7">
        <f t="shared" si="17"/>
        <v>0</v>
      </c>
      <c r="I129" s="7">
        <f t="shared" si="18"/>
        <v>0</v>
      </c>
      <c r="N129" s="30" t="s">
        <v>131</v>
      </c>
      <c r="O129" s="30">
        <v>0</v>
      </c>
      <c r="P129" s="30">
        <v>0</v>
      </c>
      <c r="Q129" s="30">
        <v>0</v>
      </c>
      <c r="R129" s="30">
        <v>0</v>
      </c>
      <c r="S129" s="30">
        <v>0</v>
      </c>
      <c r="T129" s="30">
        <v>0</v>
      </c>
      <c r="V129" s="19"/>
    </row>
    <row r="133" spans="2:22" ht="26" x14ac:dyDescent="0.3">
      <c r="C133" s="28" t="s">
        <v>112</v>
      </c>
      <c r="D133" s="29"/>
      <c r="E133" s="29"/>
      <c r="F133" s="29"/>
      <c r="G133" s="29"/>
      <c r="H133" s="29"/>
      <c r="I133" s="29"/>
    </row>
    <row r="138" spans="2:22" x14ac:dyDescent="0.2">
      <c r="B138" s="1"/>
    </row>
    <row r="145" spans="3:22" x14ac:dyDescent="0.2">
      <c r="N145" s="27" t="s">
        <v>110</v>
      </c>
      <c r="O145" s="27"/>
      <c r="P145" s="27"/>
    </row>
    <row r="147" spans="3:22" ht="17" thickBot="1" x14ac:dyDescent="0.25">
      <c r="N147" s="2" t="s">
        <v>79</v>
      </c>
    </row>
    <row r="148" spans="3:22" ht="17" thickBot="1" x14ac:dyDescent="0.25">
      <c r="N148" s="23" t="s">
        <v>78</v>
      </c>
      <c r="O148" s="22"/>
      <c r="P148" s="22"/>
      <c r="Q148" s="21"/>
    </row>
    <row r="149" spans="3:22" x14ac:dyDescent="0.2">
      <c r="C149" s="2"/>
      <c r="D149" s="3"/>
      <c r="E149" s="3"/>
      <c r="F149" s="3"/>
      <c r="G149" s="3"/>
      <c r="H149" s="3"/>
      <c r="I149" s="3"/>
    </row>
    <row r="150" spans="3:22" ht="19" x14ac:dyDescent="0.25">
      <c r="C150" s="4" t="s">
        <v>0</v>
      </c>
      <c r="D150" s="5">
        <f t="shared" ref="D150:D192" si="19">O150</f>
        <v>0</v>
      </c>
      <c r="E150" s="5">
        <f t="shared" ref="E150:E192" si="20">P150</f>
        <v>1</v>
      </c>
      <c r="F150" s="5">
        <f t="shared" ref="F150:F192" si="21">Q150</f>
        <v>2</v>
      </c>
      <c r="G150" s="5">
        <f t="shared" ref="G150:G192" si="22">R150</f>
        <v>3</v>
      </c>
      <c r="H150" s="5">
        <f t="shared" ref="H150:H192" si="23">S150</f>
        <v>4</v>
      </c>
      <c r="I150" s="5">
        <f t="shared" ref="I150:I192" si="24">T150</f>
        <v>5</v>
      </c>
      <c r="N150" s="26" t="s">
        <v>0</v>
      </c>
      <c r="O150" s="26">
        <v>0</v>
      </c>
      <c r="P150" s="26">
        <v>1</v>
      </c>
      <c r="Q150" s="26">
        <v>2</v>
      </c>
      <c r="R150" s="26">
        <v>3</v>
      </c>
      <c r="S150" s="26">
        <v>4</v>
      </c>
      <c r="T150" s="26">
        <v>5</v>
      </c>
      <c r="V150" s="26"/>
    </row>
    <row r="151" spans="3:22" ht="19" x14ac:dyDescent="0.25">
      <c r="C151" s="6" t="s">
        <v>1</v>
      </c>
      <c r="D151" s="7">
        <f t="shared" si="19"/>
        <v>0</v>
      </c>
      <c r="E151" s="7">
        <f t="shared" si="20"/>
        <v>610000</v>
      </c>
      <c r="F151" s="7">
        <f t="shared" si="21"/>
        <v>1225000</v>
      </c>
      <c r="G151" s="7">
        <f t="shared" si="22"/>
        <v>1850000</v>
      </c>
      <c r="H151" s="7">
        <f t="shared" si="23"/>
        <v>2200000</v>
      </c>
      <c r="I151" s="7">
        <f t="shared" si="24"/>
        <v>2515000</v>
      </c>
      <c r="N151" s="26" t="s">
        <v>62</v>
      </c>
      <c r="O151" s="26">
        <v>0</v>
      </c>
      <c r="P151" s="26">
        <v>610000</v>
      </c>
      <c r="Q151" s="26">
        <v>1225000</v>
      </c>
      <c r="R151" s="26">
        <v>1850000</v>
      </c>
      <c r="S151" s="26">
        <v>2200000</v>
      </c>
      <c r="T151" s="26">
        <v>2515000</v>
      </c>
      <c r="V151" s="26"/>
    </row>
    <row r="152" spans="3:22" ht="19" x14ac:dyDescent="0.25">
      <c r="C152" s="8" t="s">
        <v>2</v>
      </c>
      <c r="D152" s="5">
        <f t="shared" si="19"/>
        <v>0</v>
      </c>
      <c r="E152" s="5">
        <f t="shared" si="20"/>
        <v>366000</v>
      </c>
      <c r="F152" s="5">
        <f t="shared" si="21"/>
        <v>735000</v>
      </c>
      <c r="G152" s="5">
        <f t="shared" si="22"/>
        <v>1073000</v>
      </c>
      <c r="H152" s="5">
        <f t="shared" si="23"/>
        <v>1276000</v>
      </c>
      <c r="I152" s="5">
        <f t="shared" si="24"/>
        <v>1408400</v>
      </c>
      <c r="N152" s="26" t="s">
        <v>63</v>
      </c>
      <c r="O152" s="26">
        <v>0</v>
      </c>
      <c r="P152" s="26">
        <v>366000</v>
      </c>
      <c r="Q152" s="26">
        <v>735000</v>
      </c>
      <c r="R152" s="26">
        <v>1073000</v>
      </c>
      <c r="S152" s="26">
        <v>1276000</v>
      </c>
      <c r="T152" s="26">
        <v>1408400</v>
      </c>
      <c r="V152" s="26"/>
    </row>
    <row r="153" spans="3:22" ht="19" x14ac:dyDescent="0.25">
      <c r="C153" s="6" t="s">
        <v>3</v>
      </c>
      <c r="D153" s="7">
        <f t="shared" si="19"/>
        <v>0</v>
      </c>
      <c r="E153" s="7">
        <f t="shared" si="20"/>
        <v>244000</v>
      </c>
      <c r="F153" s="7">
        <f t="shared" si="21"/>
        <v>490000</v>
      </c>
      <c r="G153" s="7">
        <f t="shared" si="22"/>
        <v>777000</v>
      </c>
      <c r="H153" s="7">
        <f t="shared" si="23"/>
        <v>924000</v>
      </c>
      <c r="I153" s="7">
        <f t="shared" si="24"/>
        <v>1106600</v>
      </c>
      <c r="N153" s="26" t="s">
        <v>64</v>
      </c>
      <c r="O153" s="26">
        <v>0</v>
      </c>
      <c r="P153" s="26">
        <v>244000</v>
      </c>
      <c r="Q153" s="26">
        <v>490000</v>
      </c>
      <c r="R153" s="26">
        <v>777000</v>
      </c>
      <c r="S153" s="26">
        <v>924000</v>
      </c>
      <c r="T153" s="26">
        <v>1106600</v>
      </c>
      <c r="V153" s="26"/>
    </row>
    <row r="154" spans="3:22" ht="19" x14ac:dyDescent="0.25">
      <c r="C154" s="8" t="s">
        <v>4</v>
      </c>
      <c r="D154" s="5">
        <f t="shared" si="19"/>
        <v>0</v>
      </c>
      <c r="E154" s="5">
        <f t="shared" si="20"/>
        <v>91500</v>
      </c>
      <c r="F154" s="5">
        <f t="shared" si="21"/>
        <v>183750</v>
      </c>
      <c r="G154" s="5">
        <f t="shared" si="22"/>
        <v>277500</v>
      </c>
      <c r="H154" s="5">
        <f t="shared" si="23"/>
        <v>330000</v>
      </c>
      <c r="I154" s="5">
        <f t="shared" si="24"/>
        <v>377250</v>
      </c>
      <c r="N154" s="26" t="s">
        <v>65</v>
      </c>
      <c r="O154" s="26">
        <v>0</v>
      </c>
      <c r="P154" s="26">
        <v>91500</v>
      </c>
      <c r="Q154" s="26">
        <v>183750</v>
      </c>
      <c r="R154" s="26">
        <v>277500</v>
      </c>
      <c r="S154" s="26">
        <v>330000</v>
      </c>
      <c r="T154" s="26">
        <v>377250</v>
      </c>
      <c r="V154" s="26"/>
    </row>
    <row r="155" spans="3:22" ht="19" x14ac:dyDescent="0.25">
      <c r="C155" s="6" t="s">
        <v>5</v>
      </c>
      <c r="D155" s="7">
        <f t="shared" si="19"/>
        <v>0</v>
      </c>
      <c r="E155" s="7">
        <f t="shared" si="20"/>
        <v>152500</v>
      </c>
      <c r="F155" s="7">
        <f t="shared" si="21"/>
        <v>306250</v>
      </c>
      <c r="G155" s="7">
        <f t="shared" si="22"/>
        <v>499500</v>
      </c>
      <c r="H155" s="7">
        <f t="shared" si="23"/>
        <v>594000</v>
      </c>
      <c r="I155" s="7">
        <f t="shared" si="24"/>
        <v>729350</v>
      </c>
      <c r="N155" s="26" t="s">
        <v>66</v>
      </c>
      <c r="O155" s="26">
        <v>0</v>
      </c>
      <c r="P155" s="26">
        <v>152500</v>
      </c>
      <c r="Q155" s="26">
        <v>306250</v>
      </c>
      <c r="R155" s="26">
        <v>499500</v>
      </c>
      <c r="S155" s="26">
        <v>594000</v>
      </c>
      <c r="T155" s="26">
        <v>729350</v>
      </c>
      <c r="V155" s="26"/>
    </row>
    <row r="156" spans="3:22" ht="19" x14ac:dyDescent="0.25">
      <c r="C156" s="8" t="s">
        <v>6</v>
      </c>
      <c r="D156" s="5">
        <f t="shared" si="19"/>
        <v>0</v>
      </c>
      <c r="E156" s="5">
        <f t="shared" si="20"/>
        <v>62500</v>
      </c>
      <c r="F156" s="5">
        <f t="shared" si="21"/>
        <v>62500</v>
      </c>
      <c r="G156" s="5">
        <f t="shared" si="22"/>
        <v>62500</v>
      </c>
      <c r="H156" s="5">
        <f t="shared" si="23"/>
        <v>62500</v>
      </c>
      <c r="I156" s="5">
        <f t="shared" si="24"/>
        <v>62500</v>
      </c>
      <c r="N156" s="26" t="s">
        <v>67</v>
      </c>
      <c r="O156" s="26">
        <v>0</v>
      </c>
      <c r="P156" s="26">
        <v>62500</v>
      </c>
      <c r="Q156" s="26">
        <v>62500</v>
      </c>
      <c r="R156" s="26">
        <v>62500</v>
      </c>
      <c r="S156" s="26">
        <v>62500</v>
      </c>
      <c r="T156" s="26">
        <v>62500</v>
      </c>
      <c r="V156" s="26"/>
    </row>
    <row r="157" spans="3:22" ht="19" x14ac:dyDescent="0.25">
      <c r="C157" s="6" t="s">
        <v>7</v>
      </c>
      <c r="D157" s="7">
        <f t="shared" si="19"/>
        <v>0</v>
      </c>
      <c r="E157" s="7">
        <f t="shared" si="20"/>
        <v>90000</v>
      </c>
      <c r="F157" s="7">
        <f t="shared" si="21"/>
        <v>243750</v>
      </c>
      <c r="G157" s="7">
        <f t="shared" si="22"/>
        <v>437000</v>
      </c>
      <c r="H157" s="7">
        <f t="shared" si="23"/>
        <v>531500</v>
      </c>
      <c r="I157" s="7">
        <f t="shared" si="24"/>
        <v>666850</v>
      </c>
      <c r="N157" s="26" t="s">
        <v>68</v>
      </c>
      <c r="O157" s="26">
        <v>0</v>
      </c>
      <c r="P157" s="26">
        <v>90000</v>
      </c>
      <c r="Q157" s="26">
        <v>243750</v>
      </c>
      <c r="R157" s="26">
        <v>437000</v>
      </c>
      <c r="S157" s="26">
        <v>531500</v>
      </c>
      <c r="T157" s="26">
        <v>666850</v>
      </c>
      <c r="V157" s="26"/>
    </row>
    <row r="158" spans="3:22" ht="19" x14ac:dyDescent="0.25">
      <c r="C158" s="6" t="s">
        <v>8</v>
      </c>
      <c r="D158" s="7">
        <f t="shared" si="19"/>
        <v>0</v>
      </c>
      <c r="E158" s="7">
        <f t="shared" si="20"/>
        <v>10693.77</v>
      </c>
      <c r="F158" s="7">
        <f t="shared" si="21"/>
        <v>8158.2129999999997</v>
      </c>
      <c r="G158" s="7">
        <f t="shared" si="22"/>
        <v>527.25</v>
      </c>
      <c r="H158" s="7">
        <f t="shared" si="23"/>
        <v>627</v>
      </c>
      <c r="I158" s="7">
        <f t="shared" si="24"/>
        <v>716.77499999999998</v>
      </c>
      <c r="N158" s="26" t="s">
        <v>69</v>
      </c>
      <c r="O158" s="26">
        <v>0</v>
      </c>
      <c r="P158" s="26">
        <v>10693.77</v>
      </c>
      <c r="Q158" s="26">
        <v>8158.2129999999997</v>
      </c>
      <c r="R158" s="26">
        <v>527.25</v>
      </c>
      <c r="S158" s="26">
        <v>627</v>
      </c>
      <c r="T158" s="26">
        <v>716.77499999999998</v>
      </c>
      <c r="V158" s="26"/>
    </row>
    <row r="159" spans="3:22" ht="19" x14ac:dyDescent="0.25">
      <c r="C159" s="6" t="s">
        <v>9</v>
      </c>
      <c r="D159" s="7">
        <f t="shared" si="19"/>
        <v>0</v>
      </c>
      <c r="E159" s="7">
        <f t="shared" si="20"/>
        <v>0</v>
      </c>
      <c r="F159" s="7">
        <f t="shared" si="21"/>
        <v>0</v>
      </c>
      <c r="G159" s="7">
        <f t="shared" si="22"/>
        <v>252.9117</v>
      </c>
      <c r="H159" s="7">
        <f t="shared" si="23"/>
        <v>12283.18</v>
      </c>
      <c r="I159" s="7">
        <f t="shared" si="24"/>
        <v>24452.670999999998</v>
      </c>
      <c r="N159" s="26" t="s">
        <v>70</v>
      </c>
      <c r="O159" s="26">
        <v>0</v>
      </c>
      <c r="P159" s="26">
        <v>0</v>
      </c>
      <c r="Q159" s="26">
        <v>0</v>
      </c>
      <c r="R159" s="26">
        <v>252.9117</v>
      </c>
      <c r="S159" s="26">
        <v>12283.18</v>
      </c>
      <c r="T159" s="26">
        <v>24452.670999999998</v>
      </c>
      <c r="V159" s="26"/>
    </row>
    <row r="160" spans="3:22" ht="19" x14ac:dyDescent="0.25">
      <c r="C160" s="8" t="s">
        <v>10</v>
      </c>
      <c r="D160" s="5">
        <f t="shared" si="19"/>
        <v>0</v>
      </c>
      <c r="E160" s="5">
        <f t="shared" si="20"/>
        <v>0</v>
      </c>
      <c r="F160" s="5">
        <f t="shared" si="21"/>
        <v>0</v>
      </c>
      <c r="G160" s="5">
        <f t="shared" si="22"/>
        <v>0</v>
      </c>
      <c r="H160" s="5">
        <f t="shared" si="23"/>
        <v>0</v>
      </c>
      <c r="I160" s="5">
        <f t="shared" si="24"/>
        <v>162500</v>
      </c>
      <c r="N160" s="26" t="s">
        <v>71</v>
      </c>
      <c r="O160" s="26">
        <v>0</v>
      </c>
      <c r="P160" s="26">
        <v>0</v>
      </c>
      <c r="Q160" s="26">
        <v>0</v>
      </c>
      <c r="R160" s="26">
        <v>0</v>
      </c>
      <c r="S160" s="26">
        <v>0</v>
      </c>
      <c r="T160" s="26">
        <v>162500</v>
      </c>
      <c r="V160" s="26"/>
    </row>
    <row r="161" spans="3:22" ht="19" x14ac:dyDescent="0.25">
      <c r="C161" s="6" t="s">
        <v>11</v>
      </c>
      <c r="D161" s="7">
        <f t="shared" si="19"/>
        <v>0</v>
      </c>
      <c r="E161" s="7">
        <f t="shared" si="20"/>
        <v>79306.23</v>
      </c>
      <c r="F161" s="7">
        <f t="shared" si="21"/>
        <v>235591.78700000001</v>
      </c>
      <c r="G161" s="7">
        <f t="shared" si="22"/>
        <v>436725.6617</v>
      </c>
      <c r="H161" s="7">
        <f t="shared" si="23"/>
        <v>543156.18000000005</v>
      </c>
      <c r="I161" s="7">
        <f t="shared" si="24"/>
        <v>853085.89599999995</v>
      </c>
      <c r="N161" s="26" t="s">
        <v>72</v>
      </c>
      <c r="O161" s="26">
        <v>0</v>
      </c>
      <c r="P161" s="26">
        <v>79306.23</v>
      </c>
      <c r="Q161" s="26">
        <v>235591.78700000001</v>
      </c>
      <c r="R161" s="26">
        <v>436725.6617</v>
      </c>
      <c r="S161" s="26">
        <v>543156.18000000005</v>
      </c>
      <c r="T161" s="26">
        <v>853085.89599999995</v>
      </c>
      <c r="V161" s="26"/>
    </row>
    <row r="162" spans="3:22" ht="19" x14ac:dyDescent="0.25">
      <c r="C162" s="6" t="s">
        <v>12</v>
      </c>
      <c r="D162" s="7">
        <f t="shared" si="19"/>
        <v>0</v>
      </c>
      <c r="E162" s="7">
        <f t="shared" si="20"/>
        <v>35000</v>
      </c>
      <c r="F162" s="7">
        <f t="shared" si="21"/>
        <v>55000</v>
      </c>
      <c r="G162" s="7">
        <f t="shared" si="22"/>
        <v>35000</v>
      </c>
      <c r="H162" s="7">
        <f t="shared" si="23"/>
        <v>-25000</v>
      </c>
      <c r="I162" s="7">
        <f t="shared" si="24"/>
        <v>-100000</v>
      </c>
      <c r="N162" s="26" t="s">
        <v>73</v>
      </c>
      <c r="O162" s="26">
        <v>0</v>
      </c>
      <c r="P162" s="26">
        <v>35000</v>
      </c>
      <c r="Q162" s="26">
        <v>55000</v>
      </c>
      <c r="R162" s="26">
        <v>35000</v>
      </c>
      <c r="S162" s="26">
        <v>-25000</v>
      </c>
      <c r="T162" s="26">
        <v>-100000</v>
      </c>
      <c r="V162" s="26"/>
    </row>
    <row r="163" spans="3:22" ht="19" x14ac:dyDescent="0.25">
      <c r="C163" s="8" t="s">
        <v>13</v>
      </c>
      <c r="D163" s="5">
        <f t="shared" si="19"/>
        <v>0</v>
      </c>
      <c r="E163" s="5">
        <f t="shared" si="20"/>
        <v>-3277.5079999999998</v>
      </c>
      <c r="F163" s="5">
        <f t="shared" si="21"/>
        <v>39236.714999999997</v>
      </c>
      <c r="G163" s="5">
        <f t="shared" si="22"/>
        <v>139690.2647</v>
      </c>
      <c r="H163" s="5">
        <f t="shared" si="23"/>
        <v>242262.47</v>
      </c>
      <c r="I163" s="5">
        <f t="shared" si="24"/>
        <v>441234.35800000001</v>
      </c>
      <c r="N163" s="26" t="s">
        <v>74</v>
      </c>
      <c r="O163" s="26">
        <v>0</v>
      </c>
      <c r="P163" s="26">
        <v>-3277.5079999999998</v>
      </c>
      <c r="Q163" s="26">
        <v>39236.714999999997</v>
      </c>
      <c r="R163" s="26">
        <v>139690.2647</v>
      </c>
      <c r="S163" s="26">
        <v>242262.47</v>
      </c>
      <c r="T163" s="26">
        <v>441234.35800000001</v>
      </c>
      <c r="V163" s="26"/>
    </row>
    <row r="164" spans="3:22" ht="19" x14ac:dyDescent="0.25">
      <c r="C164" s="9" t="s">
        <v>14</v>
      </c>
      <c r="D164" s="10">
        <f t="shared" si="19"/>
        <v>0</v>
      </c>
      <c r="E164" s="10">
        <f t="shared" si="20"/>
        <v>31722.491999999998</v>
      </c>
      <c r="F164" s="10">
        <f t="shared" si="21"/>
        <v>94236.714999999997</v>
      </c>
      <c r="G164" s="10">
        <f t="shared" si="22"/>
        <v>174690.2647</v>
      </c>
      <c r="H164" s="10">
        <f t="shared" si="23"/>
        <v>217262.47</v>
      </c>
      <c r="I164" s="10">
        <f t="shared" si="24"/>
        <v>341234.35800000001</v>
      </c>
      <c r="N164" s="26" t="s">
        <v>75</v>
      </c>
      <c r="O164" s="26">
        <v>0</v>
      </c>
      <c r="P164" s="26">
        <v>31722.491999999998</v>
      </c>
      <c r="Q164" s="26">
        <v>94236.714999999997</v>
      </c>
      <c r="R164" s="26">
        <v>174690.2647</v>
      </c>
      <c r="S164" s="26">
        <v>217262.47</v>
      </c>
      <c r="T164" s="26">
        <v>341234.35800000001</v>
      </c>
      <c r="V164" s="26"/>
    </row>
    <row r="165" spans="3:22" ht="20" thickBot="1" x14ac:dyDescent="0.3">
      <c r="C165" s="11" t="s">
        <v>15</v>
      </c>
      <c r="D165" s="12">
        <f t="shared" si="19"/>
        <v>0</v>
      </c>
      <c r="E165" s="12">
        <f t="shared" si="20"/>
        <v>47583.737999999998</v>
      </c>
      <c r="F165" s="12">
        <f t="shared" si="21"/>
        <v>141355.07199999999</v>
      </c>
      <c r="G165" s="12">
        <f t="shared" si="22"/>
        <v>262035.397</v>
      </c>
      <c r="H165" s="12">
        <f t="shared" si="23"/>
        <v>325893.71000000002</v>
      </c>
      <c r="I165" s="12">
        <f t="shared" si="24"/>
        <v>511851.538</v>
      </c>
      <c r="N165" s="26" t="s">
        <v>76</v>
      </c>
      <c r="O165" s="26">
        <v>0</v>
      </c>
      <c r="P165" s="26">
        <v>47583.737999999998</v>
      </c>
      <c r="Q165" s="26">
        <v>141355.07199999999</v>
      </c>
      <c r="R165" s="26">
        <v>262035.397</v>
      </c>
      <c r="S165" s="26">
        <v>325893.71000000002</v>
      </c>
      <c r="T165" s="26">
        <v>511851.538</v>
      </c>
      <c r="V165" s="26"/>
    </row>
    <row r="166" spans="3:22" ht="20" thickTop="1" x14ac:dyDescent="0.25">
      <c r="C166" s="6" t="s">
        <v>16</v>
      </c>
      <c r="D166" s="7">
        <f t="shared" si="19"/>
        <v>30500</v>
      </c>
      <c r="E166" s="7">
        <f t="shared" si="20"/>
        <v>61250</v>
      </c>
      <c r="F166" s="7">
        <f t="shared" si="21"/>
        <v>92500</v>
      </c>
      <c r="G166" s="7">
        <f t="shared" si="22"/>
        <v>110000</v>
      </c>
      <c r="H166" s="7">
        <f t="shared" si="23"/>
        <v>125750</v>
      </c>
      <c r="I166" s="7">
        <f t="shared" si="24"/>
        <v>0</v>
      </c>
      <c r="N166" s="26" t="s">
        <v>80</v>
      </c>
      <c r="O166" s="26">
        <v>30500</v>
      </c>
      <c r="P166" s="26">
        <v>61250</v>
      </c>
      <c r="Q166" s="26">
        <v>92500</v>
      </c>
      <c r="R166" s="26">
        <v>110000</v>
      </c>
      <c r="S166" s="26">
        <v>125750</v>
      </c>
      <c r="T166" s="26">
        <v>0</v>
      </c>
      <c r="V166" s="26"/>
    </row>
    <row r="167" spans="3:22" ht="19" x14ac:dyDescent="0.25">
      <c r="C167" s="6" t="s">
        <v>17</v>
      </c>
      <c r="D167" s="7">
        <f t="shared" si="19"/>
        <v>0</v>
      </c>
      <c r="E167" s="7">
        <f t="shared" si="20"/>
        <v>0</v>
      </c>
      <c r="F167" s="7">
        <f t="shared" si="21"/>
        <v>7226.0479999999998</v>
      </c>
      <c r="G167" s="7">
        <f t="shared" si="22"/>
        <v>350948.06280000001</v>
      </c>
      <c r="H167" s="7">
        <f t="shared" si="23"/>
        <v>698647.64</v>
      </c>
      <c r="I167" s="7">
        <f t="shared" si="24"/>
        <v>0</v>
      </c>
      <c r="N167" s="26" t="s">
        <v>81</v>
      </c>
      <c r="O167" s="26">
        <v>0</v>
      </c>
      <c r="P167" s="26">
        <v>0</v>
      </c>
      <c r="Q167" s="26">
        <v>7226.0479999999998</v>
      </c>
      <c r="R167" s="26">
        <v>350948.06280000001</v>
      </c>
      <c r="S167" s="26">
        <v>698647.64</v>
      </c>
      <c r="T167" s="26">
        <v>0</v>
      </c>
      <c r="V167" s="26"/>
    </row>
    <row r="168" spans="3:22" ht="19" x14ac:dyDescent="0.25">
      <c r="C168" s="6" t="s">
        <v>18</v>
      </c>
      <c r="D168" s="7">
        <f t="shared" si="19"/>
        <v>0</v>
      </c>
      <c r="E168" s="7">
        <f t="shared" si="20"/>
        <v>61250</v>
      </c>
      <c r="F168" s="7">
        <f t="shared" si="21"/>
        <v>92500</v>
      </c>
      <c r="G168" s="7">
        <f t="shared" si="22"/>
        <v>110000</v>
      </c>
      <c r="H168" s="7">
        <f t="shared" si="23"/>
        <v>125750</v>
      </c>
      <c r="I168" s="7">
        <f t="shared" si="24"/>
        <v>0</v>
      </c>
      <c r="N168" s="26" t="s">
        <v>82</v>
      </c>
      <c r="O168" s="26">
        <v>0</v>
      </c>
      <c r="P168" s="26">
        <v>61250</v>
      </c>
      <c r="Q168" s="26">
        <v>92500</v>
      </c>
      <c r="R168" s="26">
        <v>110000</v>
      </c>
      <c r="S168" s="26">
        <v>125750</v>
      </c>
      <c r="T168" s="26">
        <v>0</v>
      </c>
      <c r="V168" s="26"/>
    </row>
    <row r="169" spans="3:22" ht="19" x14ac:dyDescent="0.25">
      <c r="C169" s="6" t="s">
        <v>19</v>
      </c>
      <c r="D169" s="7">
        <f t="shared" si="19"/>
        <v>30500</v>
      </c>
      <c r="E169" s="7">
        <f t="shared" si="20"/>
        <v>61250</v>
      </c>
      <c r="F169" s="7">
        <f t="shared" si="21"/>
        <v>92500</v>
      </c>
      <c r="G169" s="7">
        <f t="shared" si="22"/>
        <v>110000</v>
      </c>
      <c r="H169" s="7">
        <f t="shared" si="23"/>
        <v>125750</v>
      </c>
      <c r="I169" s="7">
        <f t="shared" si="24"/>
        <v>0</v>
      </c>
      <c r="N169" s="26" t="s">
        <v>83</v>
      </c>
      <c r="O169" s="26">
        <v>30500</v>
      </c>
      <c r="P169" s="26">
        <v>61250</v>
      </c>
      <c r="Q169" s="26">
        <v>92500</v>
      </c>
      <c r="R169" s="26">
        <v>110000</v>
      </c>
      <c r="S169" s="26">
        <v>125750</v>
      </c>
      <c r="T169" s="26">
        <v>0</v>
      </c>
      <c r="V169" s="26"/>
    </row>
    <row r="170" spans="3:22" ht="19" x14ac:dyDescent="0.25">
      <c r="C170" s="8" t="s">
        <v>20</v>
      </c>
      <c r="D170" s="5">
        <f t="shared" si="19"/>
        <v>915</v>
      </c>
      <c r="E170" s="5">
        <f t="shared" si="20"/>
        <v>1837.5</v>
      </c>
      <c r="F170" s="5">
        <f t="shared" si="21"/>
        <v>2775</v>
      </c>
      <c r="G170" s="5">
        <f t="shared" si="22"/>
        <v>3300</v>
      </c>
      <c r="H170" s="5">
        <f t="shared" si="23"/>
        <v>3772.5</v>
      </c>
      <c r="I170" s="5">
        <f t="shared" si="24"/>
        <v>0</v>
      </c>
      <c r="N170" s="26" t="s">
        <v>84</v>
      </c>
      <c r="O170" s="26">
        <v>915</v>
      </c>
      <c r="P170" s="26">
        <v>1837.5</v>
      </c>
      <c r="Q170" s="26">
        <v>2775</v>
      </c>
      <c r="R170" s="26">
        <v>3300</v>
      </c>
      <c r="S170" s="26">
        <v>3772.5</v>
      </c>
      <c r="T170" s="26">
        <v>0</v>
      </c>
      <c r="V170" s="26"/>
    </row>
    <row r="171" spans="3:22" ht="19" x14ac:dyDescent="0.25">
      <c r="C171" s="6" t="s">
        <v>21</v>
      </c>
      <c r="D171" s="7">
        <f t="shared" si="19"/>
        <v>61915</v>
      </c>
      <c r="E171" s="7">
        <f t="shared" si="20"/>
        <v>185587.5</v>
      </c>
      <c r="F171" s="7">
        <f t="shared" si="21"/>
        <v>287501.04800000001</v>
      </c>
      <c r="G171" s="7">
        <f t="shared" si="22"/>
        <v>684248.06279999996</v>
      </c>
      <c r="H171" s="7">
        <f t="shared" si="23"/>
        <v>1079670.1399999999</v>
      </c>
      <c r="I171" s="7">
        <f t="shared" si="24"/>
        <v>0</v>
      </c>
      <c r="N171" s="26" t="s">
        <v>85</v>
      </c>
      <c r="O171" s="26">
        <v>61915</v>
      </c>
      <c r="P171" s="26">
        <v>185587.5</v>
      </c>
      <c r="Q171" s="26">
        <v>287501.04800000001</v>
      </c>
      <c r="R171" s="26">
        <v>684248.06279999996</v>
      </c>
      <c r="S171" s="26">
        <v>1079670.1399999999</v>
      </c>
      <c r="T171" s="26">
        <v>0</v>
      </c>
      <c r="V171" s="26"/>
    </row>
    <row r="172" spans="3:22" ht="19" x14ac:dyDescent="0.25">
      <c r="C172" s="6" t="s">
        <v>22</v>
      </c>
      <c r="D172" s="7">
        <f t="shared" si="19"/>
        <v>500000</v>
      </c>
      <c r="E172" s="7">
        <f t="shared" si="20"/>
        <v>500000</v>
      </c>
      <c r="F172" s="7">
        <f t="shared" si="21"/>
        <v>500000</v>
      </c>
      <c r="G172" s="7">
        <f t="shared" si="22"/>
        <v>500000</v>
      </c>
      <c r="H172" s="7">
        <f t="shared" si="23"/>
        <v>500000</v>
      </c>
      <c r="I172" s="7">
        <f t="shared" si="24"/>
        <v>0</v>
      </c>
      <c r="N172" s="26" t="s">
        <v>86</v>
      </c>
      <c r="O172" s="26">
        <v>500000</v>
      </c>
      <c r="P172" s="26">
        <v>500000</v>
      </c>
      <c r="Q172" s="26">
        <v>500000</v>
      </c>
      <c r="R172" s="26">
        <v>500000</v>
      </c>
      <c r="S172" s="26">
        <v>500000</v>
      </c>
      <c r="T172" s="26">
        <v>0</v>
      </c>
      <c r="V172" s="26"/>
    </row>
    <row r="173" spans="3:22" ht="19" x14ac:dyDescent="0.25">
      <c r="C173" s="8" t="s">
        <v>23</v>
      </c>
      <c r="D173" s="5">
        <f t="shared" si="19"/>
        <v>0</v>
      </c>
      <c r="E173" s="5">
        <f t="shared" si="20"/>
        <v>62500</v>
      </c>
      <c r="F173" s="5">
        <f t="shared" si="21"/>
        <v>125000</v>
      </c>
      <c r="G173" s="5">
        <f t="shared" si="22"/>
        <v>187500</v>
      </c>
      <c r="H173" s="5">
        <f t="shared" si="23"/>
        <v>250000</v>
      </c>
      <c r="I173" s="5">
        <f t="shared" si="24"/>
        <v>0</v>
      </c>
      <c r="N173" s="26" t="s">
        <v>87</v>
      </c>
      <c r="O173" s="26">
        <v>0</v>
      </c>
      <c r="P173" s="26">
        <v>62500</v>
      </c>
      <c r="Q173" s="26">
        <v>125000</v>
      </c>
      <c r="R173" s="26">
        <v>187500</v>
      </c>
      <c r="S173" s="26">
        <v>250000</v>
      </c>
      <c r="T173" s="26">
        <v>0</v>
      </c>
      <c r="V173" s="26"/>
    </row>
    <row r="174" spans="3:22" ht="19" x14ac:dyDescent="0.25">
      <c r="C174" s="6" t="s">
        <v>24</v>
      </c>
      <c r="D174" s="7">
        <f t="shared" si="19"/>
        <v>500000</v>
      </c>
      <c r="E174" s="7">
        <f t="shared" si="20"/>
        <v>437500</v>
      </c>
      <c r="F174" s="7">
        <f t="shared" si="21"/>
        <v>375000</v>
      </c>
      <c r="G174" s="7">
        <f t="shared" si="22"/>
        <v>312500</v>
      </c>
      <c r="H174" s="7">
        <f t="shared" si="23"/>
        <v>250000</v>
      </c>
      <c r="I174" s="7">
        <f t="shared" si="24"/>
        <v>0</v>
      </c>
      <c r="N174" s="26" t="s">
        <v>88</v>
      </c>
      <c r="O174" s="26">
        <v>500000</v>
      </c>
      <c r="P174" s="26">
        <v>437500</v>
      </c>
      <c r="Q174" s="26">
        <v>375000</v>
      </c>
      <c r="R174" s="26">
        <v>312500</v>
      </c>
      <c r="S174" s="26">
        <v>250000</v>
      </c>
      <c r="T174" s="26">
        <v>0</v>
      </c>
      <c r="V174" s="26"/>
    </row>
    <row r="175" spans="3:22" ht="20" thickBot="1" x14ac:dyDescent="0.3">
      <c r="C175" s="11" t="s">
        <v>25</v>
      </c>
      <c r="D175" s="12">
        <f t="shared" si="19"/>
        <v>561915</v>
      </c>
      <c r="E175" s="12">
        <f t="shared" si="20"/>
        <v>623087.5</v>
      </c>
      <c r="F175" s="12">
        <f t="shared" si="21"/>
        <v>662501.04799999995</v>
      </c>
      <c r="G175" s="12">
        <f t="shared" si="22"/>
        <v>996748.06279999996</v>
      </c>
      <c r="H175" s="12">
        <f t="shared" si="23"/>
        <v>1329670.1399999999</v>
      </c>
      <c r="I175" s="12">
        <f t="shared" si="24"/>
        <v>0</v>
      </c>
      <c r="N175" s="26" t="s">
        <v>89</v>
      </c>
      <c r="O175" s="26">
        <v>561915</v>
      </c>
      <c r="P175" s="26">
        <v>623087.5</v>
      </c>
      <c r="Q175" s="26">
        <v>662501.04799999995</v>
      </c>
      <c r="R175" s="26">
        <v>996748.06279999996</v>
      </c>
      <c r="S175" s="26">
        <v>1329670.1399999999</v>
      </c>
      <c r="T175" s="26">
        <v>0</v>
      </c>
      <c r="V175" s="26"/>
    </row>
    <row r="176" spans="3:22" ht="20" thickTop="1" x14ac:dyDescent="0.25">
      <c r="C176" s="6" t="s">
        <v>26</v>
      </c>
      <c r="D176" s="7">
        <f t="shared" si="19"/>
        <v>30500</v>
      </c>
      <c r="E176" s="7">
        <f t="shared" si="20"/>
        <v>73500</v>
      </c>
      <c r="F176" s="7">
        <f t="shared" si="21"/>
        <v>111000</v>
      </c>
      <c r="G176" s="7">
        <f t="shared" si="22"/>
        <v>132000</v>
      </c>
      <c r="H176" s="7">
        <f t="shared" si="23"/>
        <v>150900</v>
      </c>
      <c r="I176" s="7">
        <f t="shared" si="24"/>
        <v>0</v>
      </c>
      <c r="N176" s="26" t="s">
        <v>90</v>
      </c>
      <c r="O176" s="26">
        <v>30500</v>
      </c>
      <c r="P176" s="26">
        <v>73500</v>
      </c>
      <c r="Q176" s="26">
        <v>111000</v>
      </c>
      <c r="R176" s="26">
        <v>132000</v>
      </c>
      <c r="S176" s="26">
        <v>150900</v>
      </c>
      <c r="T176" s="26">
        <v>0</v>
      </c>
      <c r="V176" s="26"/>
    </row>
    <row r="177" spans="3:22" ht="19" x14ac:dyDescent="0.25">
      <c r="C177" s="6" t="s">
        <v>27</v>
      </c>
      <c r="D177" s="7">
        <f t="shared" si="19"/>
        <v>0</v>
      </c>
      <c r="E177" s="7">
        <f t="shared" si="20"/>
        <v>5512.5</v>
      </c>
      <c r="F177" s="7">
        <f t="shared" si="21"/>
        <v>8325</v>
      </c>
      <c r="G177" s="7">
        <f t="shared" si="22"/>
        <v>9900</v>
      </c>
      <c r="H177" s="7">
        <f t="shared" si="23"/>
        <v>11317.5</v>
      </c>
      <c r="I177" s="7">
        <f t="shared" si="24"/>
        <v>0</v>
      </c>
      <c r="N177" s="26" t="s">
        <v>91</v>
      </c>
      <c r="O177" s="26">
        <v>0</v>
      </c>
      <c r="P177" s="26">
        <v>5512.5</v>
      </c>
      <c r="Q177" s="26">
        <v>8325</v>
      </c>
      <c r="R177" s="26">
        <v>9900</v>
      </c>
      <c r="S177" s="26">
        <v>11317.5</v>
      </c>
      <c r="T177" s="26">
        <v>0</v>
      </c>
      <c r="V177" s="26"/>
    </row>
    <row r="178" spans="3:22" ht="19" x14ac:dyDescent="0.25">
      <c r="C178" s="6" t="s">
        <v>28</v>
      </c>
      <c r="D178" s="7">
        <f t="shared" si="19"/>
        <v>0</v>
      </c>
      <c r="E178" s="7">
        <f t="shared" si="20"/>
        <v>-819.37699999999995</v>
      </c>
      <c r="F178" s="7">
        <f t="shared" si="21"/>
        <v>9809.1790000000001</v>
      </c>
      <c r="G178" s="7">
        <f t="shared" si="22"/>
        <v>34922.566200000001</v>
      </c>
      <c r="H178" s="7">
        <f t="shared" si="23"/>
        <v>60565.62</v>
      </c>
      <c r="I178" s="7">
        <f t="shared" si="24"/>
        <v>0</v>
      </c>
      <c r="N178" s="26" t="s">
        <v>92</v>
      </c>
      <c r="O178" s="26">
        <v>0</v>
      </c>
      <c r="P178" s="26">
        <v>-819.37699999999995</v>
      </c>
      <c r="Q178" s="26">
        <v>9809.1790000000001</v>
      </c>
      <c r="R178" s="26">
        <v>34922.566200000001</v>
      </c>
      <c r="S178" s="26">
        <v>60565.62</v>
      </c>
      <c r="T178" s="26">
        <v>0</v>
      </c>
      <c r="V178" s="26"/>
    </row>
    <row r="179" spans="3:22" ht="19" x14ac:dyDescent="0.25">
      <c r="C179" s="6" t="s">
        <v>29</v>
      </c>
      <c r="D179" s="7">
        <f t="shared" si="19"/>
        <v>0</v>
      </c>
      <c r="E179" s="7">
        <f t="shared" si="20"/>
        <v>20550.233</v>
      </c>
      <c r="F179" s="7">
        <f t="shared" si="21"/>
        <v>0</v>
      </c>
      <c r="G179" s="7">
        <f t="shared" si="22"/>
        <v>0</v>
      </c>
      <c r="H179" s="7">
        <f t="shared" si="23"/>
        <v>0</v>
      </c>
      <c r="I179" s="7">
        <f t="shared" si="24"/>
        <v>0</v>
      </c>
      <c r="N179" s="26" t="s">
        <v>93</v>
      </c>
      <c r="O179" s="26">
        <v>0</v>
      </c>
      <c r="P179" s="26">
        <v>20550.233</v>
      </c>
      <c r="Q179" s="26">
        <v>0</v>
      </c>
      <c r="R179" s="26">
        <v>0</v>
      </c>
      <c r="S179" s="26">
        <v>0</v>
      </c>
      <c r="T179" s="26">
        <v>0</v>
      </c>
      <c r="V179" s="26"/>
    </row>
    <row r="180" spans="3:22" ht="19" x14ac:dyDescent="0.25">
      <c r="C180" s="8" t="s">
        <v>30</v>
      </c>
      <c r="D180" s="5">
        <f t="shared" si="19"/>
        <v>31415</v>
      </c>
      <c r="E180" s="5">
        <f t="shared" si="20"/>
        <v>9187.5</v>
      </c>
      <c r="F180" s="5">
        <f t="shared" si="21"/>
        <v>13875</v>
      </c>
      <c r="G180" s="5">
        <f t="shared" si="22"/>
        <v>16500</v>
      </c>
      <c r="H180" s="5">
        <f t="shared" si="23"/>
        <v>18862.5</v>
      </c>
      <c r="I180" s="5">
        <f t="shared" si="24"/>
        <v>0</v>
      </c>
      <c r="N180" s="26" t="s">
        <v>94</v>
      </c>
      <c r="O180" s="26">
        <v>31415</v>
      </c>
      <c r="P180" s="26">
        <v>9187.5</v>
      </c>
      <c r="Q180" s="26">
        <v>13875</v>
      </c>
      <c r="R180" s="26">
        <v>16500</v>
      </c>
      <c r="S180" s="26">
        <v>18862.5</v>
      </c>
      <c r="T180" s="26">
        <v>0</v>
      </c>
      <c r="V180" s="26"/>
    </row>
    <row r="181" spans="3:22" ht="19" x14ac:dyDescent="0.25">
      <c r="C181" s="6" t="s">
        <v>31</v>
      </c>
      <c r="D181" s="7">
        <f t="shared" si="19"/>
        <v>61915</v>
      </c>
      <c r="E181" s="7">
        <f t="shared" si="20"/>
        <v>107930.856</v>
      </c>
      <c r="F181" s="7">
        <f t="shared" si="21"/>
        <v>143009.179</v>
      </c>
      <c r="G181" s="7">
        <f t="shared" si="22"/>
        <v>193322.5662</v>
      </c>
      <c r="H181" s="7">
        <f t="shared" si="23"/>
        <v>241645.62</v>
      </c>
      <c r="I181" s="7">
        <f t="shared" si="24"/>
        <v>0</v>
      </c>
      <c r="N181" s="26" t="s">
        <v>95</v>
      </c>
      <c r="O181" s="26">
        <v>61915</v>
      </c>
      <c r="P181" s="26">
        <v>107930.856</v>
      </c>
      <c r="Q181" s="26">
        <v>143009.179</v>
      </c>
      <c r="R181" s="26">
        <v>193322.5662</v>
      </c>
      <c r="S181" s="26">
        <v>241645.62</v>
      </c>
      <c r="T181" s="26">
        <v>0</v>
      </c>
      <c r="V181" s="26"/>
    </row>
    <row r="182" spans="3:22" ht="19" x14ac:dyDescent="0.25">
      <c r="C182" s="6" t="s">
        <v>32</v>
      </c>
      <c r="D182" s="7">
        <f t="shared" si="19"/>
        <v>250000</v>
      </c>
      <c r="E182" s="7">
        <f t="shared" si="20"/>
        <v>184952.09299999999</v>
      </c>
      <c r="F182" s="7">
        <f t="shared" si="21"/>
        <v>0</v>
      </c>
      <c r="G182" s="7">
        <f t="shared" si="22"/>
        <v>0</v>
      </c>
      <c r="H182" s="7">
        <f t="shared" si="23"/>
        <v>0</v>
      </c>
      <c r="I182" s="7">
        <f t="shared" si="24"/>
        <v>0</v>
      </c>
      <c r="N182" s="26" t="s">
        <v>96</v>
      </c>
      <c r="O182" s="26">
        <v>250000</v>
      </c>
      <c r="P182" s="26">
        <v>184952.09299999999</v>
      </c>
      <c r="Q182" s="26">
        <v>0</v>
      </c>
      <c r="R182" s="26">
        <v>0</v>
      </c>
      <c r="S182" s="26">
        <v>0</v>
      </c>
      <c r="T182" s="26">
        <v>0</v>
      </c>
      <c r="V182" s="26"/>
    </row>
    <row r="183" spans="3:22" ht="19" x14ac:dyDescent="0.25">
      <c r="C183" s="8" t="s">
        <v>33</v>
      </c>
      <c r="D183" s="5">
        <f t="shared" si="19"/>
        <v>0</v>
      </c>
      <c r="E183" s="5">
        <f t="shared" si="20"/>
        <v>35000</v>
      </c>
      <c r="F183" s="5">
        <f t="shared" si="21"/>
        <v>90000</v>
      </c>
      <c r="G183" s="5">
        <f t="shared" si="22"/>
        <v>125000</v>
      </c>
      <c r="H183" s="5">
        <f t="shared" si="23"/>
        <v>100000</v>
      </c>
      <c r="I183" s="5">
        <f t="shared" si="24"/>
        <v>0</v>
      </c>
      <c r="N183" s="26" t="s">
        <v>97</v>
      </c>
      <c r="O183" s="26">
        <v>0</v>
      </c>
      <c r="P183" s="26">
        <v>35000</v>
      </c>
      <c r="Q183" s="26">
        <v>90000</v>
      </c>
      <c r="R183" s="26">
        <v>125000</v>
      </c>
      <c r="S183" s="26">
        <v>100000</v>
      </c>
      <c r="T183" s="26">
        <v>0</v>
      </c>
      <c r="V183" s="26"/>
    </row>
    <row r="184" spans="3:22" ht="19" x14ac:dyDescent="0.25">
      <c r="C184" s="6" t="s">
        <v>34</v>
      </c>
      <c r="D184" s="7">
        <f t="shared" si="19"/>
        <v>311915</v>
      </c>
      <c r="E184" s="7">
        <f t="shared" si="20"/>
        <v>327882.94900000002</v>
      </c>
      <c r="F184" s="7">
        <f t="shared" si="21"/>
        <v>233009.179</v>
      </c>
      <c r="G184" s="7">
        <f t="shared" si="22"/>
        <v>318322.5662</v>
      </c>
      <c r="H184" s="7">
        <f t="shared" si="23"/>
        <v>341645.62</v>
      </c>
      <c r="I184" s="7">
        <f t="shared" si="24"/>
        <v>0</v>
      </c>
      <c r="N184" s="26" t="s">
        <v>98</v>
      </c>
      <c r="O184" s="26">
        <v>311915</v>
      </c>
      <c r="P184" s="26">
        <v>327882.94900000002</v>
      </c>
      <c r="Q184" s="26">
        <v>233009.179</v>
      </c>
      <c r="R184" s="26">
        <v>318322.5662</v>
      </c>
      <c r="S184" s="26">
        <v>341645.62</v>
      </c>
      <c r="T184" s="26">
        <v>0</v>
      </c>
      <c r="V184" s="26"/>
    </row>
    <row r="185" spans="3:22" ht="19" x14ac:dyDescent="0.25">
      <c r="C185" s="6" t="s">
        <v>35</v>
      </c>
      <c r="D185" s="7">
        <f t="shared" si="19"/>
        <v>250000</v>
      </c>
      <c r="E185" s="7">
        <f t="shared" si="20"/>
        <v>250000</v>
      </c>
      <c r="F185" s="7">
        <f t="shared" si="21"/>
        <v>250000</v>
      </c>
      <c r="G185" s="7">
        <f t="shared" si="22"/>
        <v>250000</v>
      </c>
      <c r="H185" s="7">
        <f t="shared" si="23"/>
        <v>250000</v>
      </c>
      <c r="I185" s="7">
        <f t="shared" si="24"/>
        <v>0</v>
      </c>
      <c r="N185" s="26" t="s">
        <v>99</v>
      </c>
      <c r="O185" s="26">
        <v>250000</v>
      </c>
      <c r="P185" s="26">
        <v>250000</v>
      </c>
      <c r="Q185" s="26">
        <v>250000</v>
      </c>
      <c r="R185" s="26">
        <v>250000</v>
      </c>
      <c r="S185" s="26">
        <v>250000</v>
      </c>
      <c r="T185" s="26">
        <v>0</v>
      </c>
      <c r="V185" s="26"/>
    </row>
    <row r="186" spans="3:22" ht="19" x14ac:dyDescent="0.25">
      <c r="C186" s="6" t="s">
        <v>36</v>
      </c>
      <c r="D186" s="7">
        <f t="shared" si="19"/>
        <v>0</v>
      </c>
      <c r="E186" s="7">
        <f t="shared" si="20"/>
        <v>0</v>
      </c>
      <c r="F186" s="7">
        <f t="shared" si="21"/>
        <v>45204.550999999999</v>
      </c>
      <c r="G186" s="7">
        <f t="shared" si="22"/>
        <v>179491.8695</v>
      </c>
      <c r="H186" s="7">
        <f t="shared" si="23"/>
        <v>428425.5</v>
      </c>
      <c r="I186" s="7">
        <f t="shared" si="24"/>
        <v>738024.52</v>
      </c>
      <c r="N186" s="26" t="s">
        <v>100</v>
      </c>
      <c r="O186" s="26">
        <v>0</v>
      </c>
      <c r="P186" s="26">
        <v>0</v>
      </c>
      <c r="Q186" s="26">
        <v>45204.550999999999</v>
      </c>
      <c r="R186" s="26">
        <v>179491.8695</v>
      </c>
      <c r="S186" s="26">
        <v>428425.5</v>
      </c>
      <c r="T186" s="26">
        <v>738024.52</v>
      </c>
      <c r="V186" s="26"/>
    </row>
    <row r="187" spans="3:22" ht="19" x14ac:dyDescent="0.25">
      <c r="C187" s="6" t="s">
        <v>15</v>
      </c>
      <c r="D187" s="7">
        <f t="shared" si="19"/>
        <v>0</v>
      </c>
      <c r="E187" s="7">
        <f t="shared" si="20"/>
        <v>47583.737999999998</v>
      </c>
      <c r="F187" s="7">
        <f t="shared" si="21"/>
        <v>141355.07199999999</v>
      </c>
      <c r="G187" s="7">
        <f t="shared" si="22"/>
        <v>262035.397</v>
      </c>
      <c r="H187" s="7">
        <f t="shared" si="23"/>
        <v>325893.71000000002</v>
      </c>
      <c r="I187" s="7">
        <f t="shared" si="24"/>
        <v>511851.538</v>
      </c>
      <c r="N187" s="26" t="s">
        <v>101</v>
      </c>
      <c r="O187" s="26">
        <v>0</v>
      </c>
      <c r="P187" s="26">
        <v>47583.737999999998</v>
      </c>
      <c r="Q187" s="26">
        <v>141355.07199999999</v>
      </c>
      <c r="R187" s="26">
        <v>262035.397</v>
      </c>
      <c r="S187" s="26">
        <v>325893.71000000002</v>
      </c>
      <c r="T187" s="26">
        <v>511851.538</v>
      </c>
      <c r="V187" s="26"/>
    </row>
    <row r="188" spans="3:22" ht="19" x14ac:dyDescent="0.25">
      <c r="C188" s="8" t="s">
        <v>37</v>
      </c>
      <c r="D188" s="5">
        <f t="shared" si="19"/>
        <v>0</v>
      </c>
      <c r="E188" s="5">
        <f t="shared" si="20"/>
        <v>2379.1869999999999</v>
      </c>
      <c r="F188" s="5">
        <f t="shared" si="21"/>
        <v>7067.7539999999999</v>
      </c>
      <c r="G188" s="5">
        <f t="shared" si="22"/>
        <v>13101.769899999999</v>
      </c>
      <c r="H188" s="5">
        <f t="shared" si="23"/>
        <v>16294.69</v>
      </c>
      <c r="I188" s="5">
        <f t="shared" si="24"/>
        <v>1249876.058</v>
      </c>
      <c r="N188" s="26" t="s">
        <v>102</v>
      </c>
      <c r="O188" s="26">
        <v>0</v>
      </c>
      <c r="P188" s="26">
        <v>2379.1869999999999</v>
      </c>
      <c r="Q188" s="26">
        <v>7067.7539999999999</v>
      </c>
      <c r="R188" s="26">
        <v>13101.769899999999</v>
      </c>
      <c r="S188" s="26">
        <v>16294.69</v>
      </c>
      <c r="T188" s="26">
        <v>1249876.058</v>
      </c>
      <c r="V188" s="26"/>
    </row>
    <row r="189" spans="3:22" ht="19" x14ac:dyDescent="0.25">
      <c r="C189" s="8" t="s">
        <v>38</v>
      </c>
      <c r="D189" s="5">
        <f t="shared" si="19"/>
        <v>0</v>
      </c>
      <c r="E189" s="5">
        <f t="shared" si="20"/>
        <v>45204.550999999999</v>
      </c>
      <c r="F189" s="5">
        <f t="shared" si="21"/>
        <v>179491.86900000001</v>
      </c>
      <c r="G189" s="5">
        <f t="shared" si="22"/>
        <v>428425.49660000001</v>
      </c>
      <c r="H189" s="5">
        <f t="shared" si="23"/>
        <v>738024.52</v>
      </c>
      <c r="I189" s="5">
        <f t="shared" si="24"/>
        <v>0</v>
      </c>
      <c r="N189" s="26" t="s">
        <v>103</v>
      </c>
      <c r="O189" s="26">
        <v>0</v>
      </c>
      <c r="P189" s="26">
        <v>45204.550999999999</v>
      </c>
      <c r="Q189" s="26">
        <v>179491.86900000001</v>
      </c>
      <c r="R189" s="26">
        <v>428425.49660000001</v>
      </c>
      <c r="S189" s="26">
        <v>738024.52</v>
      </c>
      <c r="T189" s="26">
        <v>0</v>
      </c>
      <c r="V189" s="26"/>
    </row>
    <row r="190" spans="3:22" ht="19" x14ac:dyDescent="0.25">
      <c r="C190" s="6" t="s">
        <v>39</v>
      </c>
      <c r="D190" s="7">
        <f t="shared" si="19"/>
        <v>250000</v>
      </c>
      <c r="E190" s="7">
        <f t="shared" si="20"/>
        <v>295204.55099999998</v>
      </c>
      <c r="F190" s="7">
        <f t="shared" si="21"/>
        <v>429491.86900000001</v>
      </c>
      <c r="G190" s="7">
        <f t="shared" si="22"/>
        <v>678425.49659999995</v>
      </c>
      <c r="H190" s="7">
        <f t="shared" si="23"/>
        <v>988024.52</v>
      </c>
      <c r="I190" s="7">
        <f t="shared" si="24"/>
        <v>0</v>
      </c>
      <c r="N190" s="26" t="s">
        <v>104</v>
      </c>
      <c r="O190" s="26">
        <v>250000</v>
      </c>
      <c r="P190" s="26">
        <v>295204.55099999998</v>
      </c>
      <c r="Q190" s="26">
        <v>429491.86900000001</v>
      </c>
      <c r="R190" s="26">
        <v>678425.49659999995</v>
      </c>
      <c r="S190" s="26">
        <v>988024.52</v>
      </c>
      <c r="T190" s="26">
        <v>0</v>
      </c>
      <c r="V190" s="26"/>
    </row>
    <row r="191" spans="3:22" ht="20" thickBot="1" x14ac:dyDescent="0.3">
      <c r="C191" s="11" t="s">
        <v>40</v>
      </c>
      <c r="D191" s="12">
        <f t="shared" si="19"/>
        <v>561915</v>
      </c>
      <c r="E191" s="12">
        <f t="shared" si="20"/>
        <v>623087.5</v>
      </c>
      <c r="F191" s="12">
        <f t="shared" si="21"/>
        <v>662501.04799999995</v>
      </c>
      <c r="G191" s="12">
        <f t="shared" si="22"/>
        <v>996748.06279999996</v>
      </c>
      <c r="H191" s="12">
        <f t="shared" si="23"/>
        <v>1329670.1399999999</v>
      </c>
      <c r="I191" s="12">
        <f t="shared" si="24"/>
        <v>0</v>
      </c>
      <c r="N191" s="26" t="s">
        <v>105</v>
      </c>
      <c r="O191" s="26">
        <v>561915</v>
      </c>
      <c r="P191" s="26">
        <v>623087.5</v>
      </c>
      <c r="Q191" s="26">
        <v>662501.04799999995</v>
      </c>
      <c r="R191" s="26">
        <v>996748.06279999996</v>
      </c>
      <c r="S191" s="26">
        <v>1329670.1399999999</v>
      </c>
      <c r="T191" s="26">
        <v>0</v>
      </c>
      <c r="V191" s="26"/>
    </row>
    <row r="192" spans="3:22" ht="20" thickTop="1" x14ac:dyDescent="0.25">
      <c r="C192" s="13" t="s">
        <v>41</v>
      </c>
      <c r="D192" s="7">
        <f t="shared" si="19"/>
        <v>0</v>
      </c>
      <c r="E192" s="7">
        <f t="shared" si="20"/>
        <v>0</v>
      </c>
      <c r="F192" s="7">
        <f t="shared" si="21"/>
        <v>0</v>
      </c>
      <c r="G192" s="7">
        <f t="shared" si="22"/>
        <v>0</v>
      </c>
      <c r="H192" s="7">
        <f t="shared" si="23"/>
        <v>0</v>
      </c>
      <c r="I192" s="7">
        <f t="shared" si="24"/>
        <v>0</v>
      </c>
      <c r="N192" s="26" t="s">
        <v>106</v>
      </c>
      <c r="O192" s="26">
        <v>0</v>
      </c>
      <c r="P192" s="26">
        <v>0</v>
      </c>
      <c r="Q192" s="26">
        <v>0</v>
      </c>
      <c r="R192" s="26">
        <v>0</v>
      </c>
      <c r="S192" s="26">
        <v>0</v>
      </c>
      <c r="T192" s="26">
        <v>0</v>
      </c>
      <c r="V192" s="26"/>
    </row>
    <row r="193" spans="2:10" ht="19" x14ac:dyDescent="0.25">
      <c r="C193" s="6" t="s">
        <v>15</v>
      </c>
      <c r="D193" s="7">
        <f>O106</f>
        <v>0</v>
      </c>
      <c r="E193" s="7">
        <f t="shared" ref="E193:I208" si="25">P106</f>
        <v>47584</v>
      </c>
      <c r="F193" s="7">
        <f t="shared" si="25"/>
        <v>141355</v>
      </c>
      <c r="G193" s="7">
        <f t="shared" si="25"/>
        <v>262035</v>
      </c>
      <c r="H193" s="7">
        <f t="shared" si="25"/>
        <v>325894</v>
      </c>
      <c r="I193" s="7">
        <f t="shared" si="25"/>
        <v>511852</v>
      </c>
    </row>
    <row r="194" spans="2:10" ht="19" x14ac:dyDescent="0.25">
      <c r="C194" s="6" t="s">
        <v>6</v>
      </c>
      <c r="D194" s="7">
        <f t="shared" ref="D194:D216" si="26">O107</f>
        <v>0</v>
      </c>
      <c r="E194" s="7">
        <f t="shared" si="25"/>
        <v>62500</v>
      </c>
      <c r="F194" s="7">
        <f t="shared" si="25"/>
        <v>62500</v>
      </c>
      <c r="G194" s="7">
        <f t="shared" si="25"/>
        <v>62500</v>
      </c>
      <c r="H194" s="7">
        <f t="shared" si="25"/>
        <v>62500</v>
      </c>
      <c r="I194" s="7">
        <f t="shared" si="25"/>
        <v>62500</v>
      </c>
    </row>
    <row r="195" spans="2:10" ht="19" x14ac:dyDescent="0.25">
      <c r="C195" s="6" t="s">
        <v>12</v>
      </c>
      <c r="D195" s="7">
        <f t="shared" si="26"/>
        <v>0</v>
      </c>
      <c r="E195" s="7">
        <f t="shared" si="25"/>
        <v>35000</v>
      </c>
      <c r="F195" s="7">
        <f t="shared" si="25"/>
        <v>55000</v>
      </c>
      <c r="G195" s="7">
        <f t="shared" si="25"/>
        <v>35000</v>
      </c>
      <c r="H195" s="7">
        <f t="shared" si="25"/>
        <v>-25000</v>
      </c>
      <c r="I195" s="7">
        <f t="shared" si="25"/>
        <v>-100000</v>
      </c>
    </row>
    <row r="196" spans="2:10" ht="19" x14ac:dyDescent="0.25">
      <c r="B196" s="14"/>
      <c r="C196" s="6" t="s">
        <v>42</v>
      </c>
      <c r="D196" s="7">
        <f t="shared" si="26"/>
        <v>0</v>
      </c>
      <c r="E196" s="7">
        <f t="shared" si="25"/>
        <v>0</v>
      </c>
      <c r="F196" s="7">
        <f t="shared" si="25"/>
        <v>0</v>
      </c>
      <c r="G196" s="7">
        <f t="shared" si="25"/>
        <v>0</v>
      </c>
      <c r="H196" s="7">
        <f t="shared" si="25"/>
        <v>0</v>
      </c>
      <c r="I196" s="7">
        <f t="shared" si="25"/>
        <v>-162500</v>
      </c>
      <c r="J196" s="14"/>
    </row>
    <row r="197" spans="2:10" ht="19" x14ac:dyDescent="0.25">
      <c r="B197" s="14"/>
      <c r="C197" s="6" t="s">
        <v>43</v>
      </c>
      <c r="D197" s="7">
        <f t="shared" si="26"/>
        <v>0</v>
      </c>
      <c r="E197" s="7">
        <f t="shared" si="25"/>
        <v>-61250</v>
      </c>
      <c r="F197" s="7">
        <f t="shared" si="25"/>
        <v>-31250</v>
      </c>
      <c r="G197" s="7">
        <f t="shared" si="25"/>
        <v>-17500</v>
      </c>
      <c r="H197" s="7">
        <f t="shared" si="25"/>
        <v>-15750</v>
      </c>
      <c r="I197" s="7">
        <f t="shared" si="25"/>
        <v>125750</v>
      </c>
      <c r="J197" s="14"/>
    </row>
    <row r="198" spans="2:10" ht="19" x14ac:dyDescent="0.25">
      <c r="B198" s="14"/>
      <c r="C198" s="6" t="s">
        <v>44</v>
      </c>
      <c r="D198" s="7">
        <f t="shared" si="26"/>
        <v>-30500</v>
      </c>
      <c r="E198" s="7">
        <f t="shared" si="25"/>
        <v>-30750</v>
      </c>
      <c r="F198" s="7">
        <f t="shared" si="25"/>
        <v>-31250</v>
      </c>
      <c r="G198" s="7">
        <f t="shared" si="25"/>
        <v>-17500</v>
      </c>
      <c r="H198" s="7">
        <f t="shared" si="25"/>
        <v>-15750</v>
      </c>
      <c r="I198" s="7">
        <f t="shared" si="25"/>
        <v>125750</v>
      </c>
      <c r="J198" s="14"/>
    </row>
    <row r="199" spans="2:10" ht="19" x14ac:dyDescent="0.25">
      <c r="B199" s="14"/>
      <c r="C199" s="6" t="s">
        <v>45</v>
      </c>
      <c r="D199" s="7">
        <f t="shared" si="26"/>
        <v>-915</v>
      </c>
      <c r="E199" s="7">
        <f t="shared" si="25"/>
        <v>-922</v>
      </c>
      <c r="F199" s="7">
        <f t="shared" si="25"/>
        <v>-938</v>
      </c>
      <c r="G199" s="7">
        <f t="shared" si="25"/>
        <v>-525</v>
      </c>
      <c r="H199" s="7">
        <f t="shared" si="25"/>
        <v>-472</v>
      </c>
      <c r="I199" s="7">
        <f t="shared" si="25"/>
        <v>3772</v>
      </c>
      <c r="J199" s="14"/>
    </row>
    <row r="200" spans="2:10" ht="19" x14ac:dyDescent="0.25">
      <c r="B200" s="14"/>
      <c r="C200" s="6" t="s">
        <v>46</v>
      </c>
      <c r="D200" s="7">
        <f t="shared" si="26"/>
        <v>30500</v>
      </c>
      <c r="E200" s="7">
        <f t="shared" si="25"/>
        <v>43000</v>
      </c>
      <c r="F200" s="7">
        <f t="shared" si="25"/>
        <v>37500</v>
      </c>
      <c r="G200" s="7">
        <f t="shared" si="25"/>
        <v>21000</v>
      </c>
      <c r="H200" s="7">
        <f t="shared" si="25"/>
        <v>18900</v>
      </c>
      <c r="I200" s="7">
        <f t="shared" si="25"/>
        <v>-150900</v>
      </c>
      <c r="J200" s="14"/>
    </row>
    <row r="201" spans="2:10" ht="19" x14ac:dyDescent="0.25">
      <c r="B201" s="14"/>
      <c r="C201" s="6" t="s">
        <v>47</v>
      </c>
      <c r="D201" s="7">
        <f t="shared" si="26"/>
        <v>0</v>
      </c>
      <c r="E201" s="7">
        <f t="shared" si="25"/>
        <v>5512</v>
      </c>
      <c r="F201" s="7">
        <f t="shared" si="25"/>
        <v>2812</v>
      </c>
      <c r="G201" s="7">
        <f t="shared" si="25"/>
        <v>1575</v>
      </c>
      <c r="H201" s="7">
        <f t="shared" si="25"/>
        <v>1418</v>
      </c>
      <c r="I201" s="7">
        <f t="shared" si="25"/>
        <v>-11318</v>
      </c>
      <c r="J201" s="14"/>
    </row>
    <row r="202" spans="2:10" ht="19" x14ac:dyDescent="0.25">
      <c r="B202" s="14"/>
      <c r="C202" s="5" t="s">
        <v>48</v>
      </c>
      <c r="D202" s="5">
        <f t="shared" si="26"/>
        <v>0</v>
      </c>
      <c r="E202" s="5">
        <f t="shared" si="25"/>
        <v>-819</v>
      </c>
      <c r="F202" s="5">
        <f t="shared" si="25"/>
        <v>10629</v>
      </c>
      <c r="G202" s="5">
        <f t="shared" si="25"/>
        <v>25113</v>
      </c>
      <c r="H202" s="5">
        <f t="shared" si="25"/>
        <v>25643</v>
      </c>
      <c r="I202" s="5">
        <f t="shared" si="25"/>
        <v>-60566</v>
      </c>
      <c r="J202" s="14"/>
    </row>
    <row r="203" spans="2:10" ht="20" thickBot="1" x14ac:dyDescent="0.3">
      <c r="B203" s="14"/>
      <c r="C203" s="11" t="s">
        <v>49</v>
      </c>
      <c r="D203" s="12">
        <f t="shared" si="26"/>
        <v>-915</v>
      </c>
      <c r="E203" s="12">
        <f t="shared" si="25"/>
        <v>99854</v>
      </c>
      <c r="F203" s="12">
        <f t="shared" si="25"/>
        <v>246359</v>
      </c>
      <c r="G203" s="12">
        <f t="shared" si="25"/>
        <v>371699</v>
      </c>
      <c r="H203" s="12">
        <f t="shared" si="25"/>
        <v>377382</v>
      </c>
      <c r="I203" s="12">
        <f t="shared" si="25"/>
        <v>344341</v>
      </c>
      <c r="J203" s="14"/>
    </row>
    <row r="204" spans="2:10" ht="20" thickTop="1" x14ac:dyDescent="0.25">
      <c r="B204" s="14"/>
      <c r="C204" s="6" t="s">
        <v>50</v>
      </c>
      <c r="D204" s="7">
        <f t="shared" si="26"/>
        <v>-500000</v>
      </c>
      <c r="E204" s="7">
        <f t="shared" si="25"/>
        <v>0</v>
      </c>
      <c r="F204" s="7">
        <f t="shared" si="25"/>
        <v>0</v>
      </c>
      <c r="G204" s="7">
        <f t="shared" si="25"/>
        <v>0</v>
      </c>
      <c r="H204" s="7">
        <f t="shared" si="25"/>
        <v>0</v>
      </c>
      <c r="I204" s="7">
        <f t="shared" si="25"/>
        <v>0</v>
      </c>
      <c r="J204" s="14"/>
    </row>
    <row r="205" spans="2:10" ht="19" x14ac:dyDescent="0.25">
      <c r="B205" s="14"/>
      <c r="C205" s="6" t="s">
        <v>51</v>
      </c>
      <c r="D205" s="5">
        <f t="shared" si="26"/>
        <v>0</v>
      </c>
      <c r="E205" s="5">
        <f t="shared" si="25"/>
        <v>0</v>
      </c>
      <c r="F205" s="5">
        <f t="shared" si="25"/>
        <v>0</v>
      </c>
      <c r="G205" s="5">
        <f t="shared" si="25"/>
        <v>0</v>
      </c>
      <c r="H205" s="5">
        <f t="shared" si="25"/>
        <v>0</v>
      </c>
      <c r="I205" s="5">
        <f t="shared" si="25"/>
        <v>350000</v>
      </c>
      <c r="J205" s="14"/>
    </row>
    <row r="206" spans="2:10" ht="20" thickBot="1" x14ac:dyDescent="0.3">
      <c r="B206" s="14"/>
      <c r="C206" s="11" t="s">
        <v>52</v>
      </c>
      <c r="D206" s="12">
        <f t="shared" si="26"/>
        <v>-500000</v>
      </c>
      <c r="E206" s="12">
        <f t="shared" si="25"/>
        <v>0</v>
      </c>
      <c r="F206" s="12">
        <f t="shared" si="25"/>
        <v>0</v>
      </c>
      <c r="G206" s="12">
        <f t="shared" si="25"/>
        <v>0</v>
      </c>
      <c r="H206" s="12">
        <f t="shared" si="25"/>
        <v>0</v>
      </c>
      <c r="I206" s="12">
        <f t="shared" si="25"/>
        <v>350000</v>
      </c>
      <c r="J206" s="14"/>
    </row>
    <row r="207" spans="2:10" ht="20" thickTop="1" x14ac:dyDescent="0.25">
      <c r="B207" s="14"/>
      <c r="C207" s="6" t="s">
        <v>53</v>
      </c>
      <c r="D207" s="7">
        <f t="shared" si="26"/>
        <v>250000</v>
      </c>
      <c r="E207" s="7">
        <f t="shared" si="25"/>
        <v>0</v>
      </c>
      <c r="F207" s="7">
        <f t="shared" si="25"/>
        <v>0</v>
      </c>
      <c r="G207" s="7">
        <f t="shared" si="25"/>
        <v>0</v>
      </c>
      <c r="H207" s="7">
        <f t="shared" si="25"/>
        <v>0</v>
      </c>
      <c r="I207" s="7">
        <f t="shared" si="25"/>
        <v>-250000</v>
      </c>
      <c r="J207" s="14"/>
    </row>
    <row r="208" spans="2:10" ht="19" x14ac:dyDescent="0.25">
      <c r="B208" s="14"/>
      <c r="C208" s="6" t="s">
        <v>54</v>
      </c>
      <c r="D208" s="7">
        <f t="shared" si="26"/>
        <v>250000</v>
      </c>
      <c r="E208" s="7">
        <f t="shared" si="25"/>
        <v>-44498</v>
      </c>
      <c r="F208" s="7">
        <f t="shared" si="25"/>
        <v>-205502</v>
      </c>
      <c r="G208" s="7">
        <f t="shared" si="25"/>
        <v>0</v>
      </c>
      <c r="H208" s="7">
        <f t="shared" si="25"/>
        <v>0</v>
      </c>
      <c r="I208" s="7">
        <f t="shared" si="25"/>
        <v>0</v>
      </c>
      <c r="J208" s="14"/>
    </row>
    <row r="209" spans="2:10" ht="19" x14ac:dyDescent="0.25">
      <c r="B209" s="14"/>
      <c r="C209" s="6" t="s">
        <v>55</v>
      </c>
      <c r="D209" s="7">
        <f t="shared" si="26"/>
        <v>31415</v>
      </c>
      <c r="E209" s="7">
        <f t="shared" ref="E209:E216" si="27">P122</f>
        <v>-22228</v>
      </c>
      <c r="F209" s="7">
        <f t="shared" ref="F209:F216" si="28">Q122</f>
        <v>4688</v>
      </c>
      <c r="G209" s="7">
        <f t="shared" ref="G209:G216" si="29">R122</f>
        <v>2625</v>
      </c>
      <c r="H209" s="7">
        <f t="shared" ref="H209:H216" si="30">S122</f>
        <v>2362</v>
      </c>
      <c r="I209" s="7">
        <f t="shared" ref="I209:I216" si="31">T122</f>
        <v>-18862</v>
      </c>
      <c r="J209" s="14"/>
    </row>
    <row r="210" spans="2:10" ht="19" x14ac:dyDescent="0.25">
      <c r="B210" s="14"/>
      <c r="C210" s="6" t="s">
        <v>37</v>
      </c>
      <c r="D210" s="7">
        <f t="shared" si="26"/>
        <v>0</v>
      </c>
      <c r="E210" s="7">
        <f t="shared" si="27"/>
        <v>-2379</v>
      </c>
      <c r="F210" s="7">
        <f t="shared" si="28"/>
        <v>-7068</v>
      </c>
      <c r="G210" s="7">
        <f t="shared" si="29"/>
        <v>-13102</v>
      </c>
      <c r="H210" s="7">
        <f t="shared" si="30"/>
        <v>-16295</v>
      </c>
      <c r="I210" s="7">
        <f t="shared" si="31"/>
        <v>-1249876</v>
      </c>
      <c r="J210" s="14"/>
    </row>
    <row r="211" spans="2:10" ht="19" x14ac:dyDescent="0.25">
      <c r="B211" s="14"/>
      <c r="C211" s="6" t="s">
        <v>56</v>
      </c>
      <c r="D211" s="7">
        <f t="shared" si="26"/>
        <v>0</v>
      </c>
      <c r="E211" s="7">
        <f t="shared" si="27"/>
        <v>0</v>
      </c>
      <c r="F211" s="7">
        <f t="shared" si="28"/>
        <v>-7226</v>
      </c>
      <c r="G211" s="7">
        <f t="shared" si="29"/>
        <v>-343722</v>
      </c>
      <c r="H211" s="7">
        <f t="shared" si="30"/>
        <v>-347700</v>
      </c>
      <c r="I211" s="7">
        <f t="shared" si="31"/>
        <v>698648</v>
      </c>
      <c r="J211" s="14"/>
    </row>
    <row r="212" spans="2:10" ht="20" thickBot="1" x14ac:dyDescent="0.3">
      <c r="B212" s="14"/>
      <c r="C212" s="11" t="s">
        <v>57</v>
      </c>
      <c r="D212" s="12">
        <f t="shared" si="26"/>
        <v>531415</v>
      </c>
      <c r="E212" s="12">
        <f t="shared" si="27"/>
        <v>-69104</v>
      </c>
      <c r="F212" s="12">
        <f t="shared" si="28"/>
        <v>-215109</v>
      </c>
      <c r="G212" s="12">
        <f t="shared" si="29"/>
        <v>-354199</v>
      </c>
      <c r="H212" s="12">
        <f t="shared" si="30"/>
        <v>-361632</v>
      </c>
      <c r="I212" s="12">
        <f t="shared" si="31"/>
        <v>-820091</v>
      </c>
      <c r="J212" s="14"/>
    </row>
    <row r="213" spans="2:10" ht="20" thickTop="1" x14ac:dyDescent="0.25">
      <c r="B213" s="14"/>
      <c r="C213" s="6" t="s">
        <v>58</v>
      </c>
      <c r="D213" s="7">
        <f t="shared" si="26"/>
        <v>30500</v>
      </c>
      <c r="E213" s="7">
        <f t="shared" si="27"/>
        <v>30750</v>
      </c>
      <c r="F213" s="7">
        <f t="shared" si="28"/>
        <v>31250</v>
      </c>
      <c r="G213" s="7">
        <f t="shared" si="29"/>
        <v>17500</v>
      </c>
      <c r="H213" s="7">
        <f t="shared" si="30"/>
        <v>15750</v>
      </c>
      <c r="I213" s="7">
        <f t="shared" si="31"/>
        <v>-125750</v>
      </c>
      <c r="J213" s="14"/>
    </row>
    <row r="214" spans="2:10" ht="19" x14ac:dyDescent="0.25">
      <c r="B214" s="14"/>
      <c r="C214" s="8" t="s">
        <v>59</v>
      </c>
      <c r="D214" s="5">
        <f t="shared" si="26"/>
        <v>0</v>
      </c>
      <c r="E214" s="5">
        <f t="shared" si="27"/>
        <v>30500</v>
      </c>
      <c r="F214" s="5">
        <f t="shared" si="28"/>
        <v>61250</v>
      </c>
      <c r="G214" s="5">
        <f t="shared" si="29"/>
        <v>92500</v>
      </c>
      <c r="H214" s="5">
        <f t="shared" si="30"/>
        <v>110000</v>
      </c>
      <c r="I214" s="5">
        <f t="shared" si="31"/>
        <v>125750</v>
      </c>
      <c r="J214" s="14"/>
    </row>
    <row r="215" spans="2:10" ht="19" x14ac:dyDescent="0.25">
      <c r="B215" s="14"/>
      <c r="C215" s="8" t="s">
        <v>60</v>
      </c>
      <c r="D215" s="10">
        <f t="shared" si="26"/>
        <v>30500</v>
      </c>
      <c r="E215" s="10">
        <f t="shared" si="27"/>
        <v>61250</v>
      </c>
      <c r="F215" s="10">
        <f t="shared" si="28"/>
        <v>92500</v>
      </c>
      <c r="G215" s="10">
        <f t="shared" si="29"/>
        <v>110000</v>
      </c>
      <c r="H215" s="10">
        <f t="shared" si="30"/>
        <v>125750</v>
      </c>
      <c r="I215" s="10">
        <f t="shared" si="31"/>
        <v>0</v>
      </c>
      <c r="J215" s="14"/>
    </row>
    <row r="216" spans="2:10" ht="19" x14ac:dyDescent="0.25">
      <c r="C216" s="15" t="s">
        <v>61</v>
      </c>
      <c r="D216" s="7">
        <f t="shared" si="26"/>
        <v>0</v>
      </c>
      <c r="E216" s="7">
        <f t="shared" si="27"/>
        <v>0</v>
      </c>
      <c r="F216" s="7">
        <f t="shared" si="28"/>
        <v>0</v>
      </c>
      <c r="G216" s="7">
        <f t="shared" si="29"/>
        <v>0</v>
      </c>
      <c r="H216" s="7">
        <f t="shared" si="30"/>
        <v>0</v>
      </c>
      <c r="I216" s="7">
        <f t="shared" si="31"/>
        <v>0</v>
      </c>
    </row>
  </sheetData>
  <mergeCells count="5">
    <mergeCell ref="Z21:Z22"/>
    <mergeCell ref="AA21:AA22"/>
    <mergeCell ref="AB21:AB22"/>
    <mergeCell ref="AC21:AC22"/>
    <mergeCell ref="Y21:Y22"/>
  </mergeCells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2021-04-03T15:50:35Z</dcterms:created>
  <dcterms:modified xsi:type="dcterms:W3CDTF">2021-05-08T00:47:04Z</dcterms:modified>
</cp:coreProperties>
</file>