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Projects\doc\internet_monitor\db\test_data\"/>
    </mc:Choice>
  </mc:AlternateContent>
  <bookViews>
    <workbookView xWindow="2190" yWindow="0" windowWidth="27540" windowHeight="14310"/>
  </bookViews>
  <sheets>
    <sheet name="im_data_test" sheetId="1" r:id="rId1"/>
  </sheets>
  <definedNames>
    <definedName name="_xlnm._FilterDatabase" localSheetId="0" hidden="1">im_data_test!$A$1:$L$23</definedName>
  </definedNames>
  <calcPr calcId="152511"/>
</workbook>
</file>

<file path=xl/calcChain.xml><?xml version="1.0" encoding="utf-8"?>
<calcChain xmlns="http://schemas.openxmlformats.org/spreadsheetml/2006/main">
  <c r="L32" i="1" l="1"/>
  <c r="L31" i="1"/>
  <c r="L30" i="1"/>
  <c r="L29" i="1"/>
  <c r="L27" i="1"/>
  <c r="L24" i="1"/>
  <c r="L26" i="1"/>
  <c r="L25" i="1"/>
  <c r="L33" i="1" l="1"/>
  <c r="L28" i="1"/>
</calcChain>
</file>

<file path=xl/sharedStrings.xml><?xml version="1.0" encoding="utf-8"?>
<sst xmlns="http://schemas.openxmlformats.org/spreadsheetml/2006/main" count="161" uniqueCount="51">
  <si>
    <t>c_iso3_code</t>
  </si>
  <si>
    <t>c_name</t>
  </si>
  <si>
    <t>ds_public_name</t>
  </si>
  <si>
    <t>ds_admin_name</t>
  </si>
  <si>
    <t>ds_group</t>
  </si>
  <si>
    <t>ds_affects_score</t>
  </si>
  <si>
    <t>ds_min</t>
  </si>
  <si>
    <t>ds_max</t>
  </si>
  <si>
    <t>ds_default_weight</t>
  </si>
  <si>
    <t>d_start_date</t>
  </si>
  <si>
    <t>d_original_value</t>
  </si>
  <si>
    <t>d_value</t>
  </si>
  <si>
    <t>CHN</t>
  </si>
  <si>
    <t>China</t>
  </si>
  <si>
    <t>Percentage of individuals using the Internet</t>
  </si>
  <si>
    <t>ds_pct_inet</t>
  </si>
  <si>
    <t>adoption</t>
  </si>
  <si>
    <t>2011-01-01 00:00:00 UTC</t>
  </si>
  <si>
    <t>Fixed (wired) broadband monthly subscription charge (in USD)</t>
  </si>
  <si>
    <t>ds_fixed_monthly</t>
  </si>
  <si>
    <t>price</t>
  </si>
  <si>
    <t>Fixed (wired) broadband monthly subscription charge (in USD/GDP)</t>
  </si>
  <si>
    <t>ds_fixed_monthly_gdp</t>
  </si>
  <si>
    <t>Average download speed (kbps)</t>
  </si>
  <si>
    <t>ds_download</t>
  </si>
  <si>
    <t>speed</t>
  </si>
  <si>
    <t>2013-01-21 00:00:00 UTC</t>
  </si>
  <si>
    <t>Literacy rate, adult total (% of people ages 15 and...</t>
  </si>
  <si>
    <t>ds_lit_rate</t>
  </si>
  <si>
    <t>human</t>
  </si>
  <si>
    <t>IP addresses per point of control</t>
  </si>
  <si>
    <t>ds_ippoc</t>
  </si>
  <si>
    <t>control</t>
  </si>
  <si>
    <t>Filtering: social</t>
  </si>
  <si>
    <t>ds_social</t>
  </si>
  <si>
    <t>filtering</t>
  </si>
  <si>
    <t>Filtering (consistency)</t>
  </si>
  <si>
    <t>ds_consistency</t>
  </si>
  <si>
    <t>filtering_mo</t>
  </si>
  <si>
    <t>Population, total</t>
  </si>
  <si>
    <t>ds_population</t>
  </si>
  <si>
    <t>IRN</t>
  </si>
  <si>
    <t>Iran</t>
  </si>
  <si>
    <t>Active mobile broadband subscription rate</t>
  </si>
  <si>
    <t>ds_mob_scr</t>
  </si>
  <si>
    <t>GDP per capita</t>
  </si>
  <si>
    <t>ds_gdp</t>
  </si>
  <si>
    <t>2009-01-01 00:00:00 UTC</t>
  </si>
  <si>
    <t>USA</t>
  </si>
  <si>
    <t>United States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</si>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</sst>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"/>
  <sheetViews>
    <sheetView tabSelected="1" topLeftCell="C1" workbookViewId="0">
      <selection activeCell="L29" sqref="L29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62.140625" bestFit="1" customWidth="1"/>
    <col min="4" max="4" width="21.7109375" bestFit="1" customWidth="1"/>
    <col min="5" max="5" width="12" bestFit="1" customWidth="1"/>
    <col min="6" max="6" width="15.85546875" bestFit="1" customWidth="1"/>
    <col min="7" max="8" width="12" bestFit="1" customWidth="1"/>
    <col min="9" max="9" width="17.85546875" bestFit="1" customWidth="1"/>
    <col min="10" max="10" width="22.28515625" bestFit="1" customWidth="1"/>
    <col min="11" max="11" width="15.85546875" bestFit="1" customWidth="1"/>
    <col min="12" max="12" width="12.710937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b">
        <v>1</v>
      </c>
      <c r="G2">
        <v>21</v>
      </c>
      <c r="H2">
        <v>30.8539009094</v>
      </c>
      <c r="I2">
        <v>1</v>
      </c>
      <c r="J2" t="s">
        <v>17</v>
      </c>
      <c r="K2">
        <v>30.8539009094</v>
      </c>
      <c r="L2" s="1">
        <v>1</v>
      </c>
    </row>
    <row r="3" spans="1:12" hidden="1" x14ac:dyDescent="0.25">
      <c r="A3" t="s">
        <v>12</v>
      </c>
      <c r="B3" t="s">
        <v>13</v>
      </c>
      <c r="C3" t="s">
        <v>18</v>
      </c>
      <c r="D3" t="s">
        <v>19</v>
      </c>
      <c r="E3" t="s">
        <v>20</v>
      </c>
      <c r="F3" t="b">
        <v>0</v>
      </c>
      <c r="G3">
        <v>16.5671546612</v>
      </c>
      <c r="H3">
        <v>18.5729763195</v>
      </c>
      <c r="I3">
        <v>-1</v>
      </c>
      <c r="J3" t="s">
        <v>17</v>
      </c>
      <c r="K3">
        <v>18.5729763195</v>
      </c>
      <c r="L3">
        <v>0</v>
      </c>
    </row>
    <row r="4" spans="1:12" x14ac:dyDescent="0.25">
      <c r="A4" t="s">
        <v>12</v>
      </c>
      <c r="B4" t="s">
        <v>13</v>
      </c>
      <c r="C4" t="s">
        <v>21</v>
      </c>
      <c r="D4" t="s">
        <v>22</v>
      </c>
      <c r="E4" t="s">
        <v>20</v>
      </c>
      <c r="F4" t="b">
        <v>1</v>
      </c>
      <c r="G4">
        <v>3.41114943653143E-3</v>
      </c>
      <c r="H4">
        <v>3.6604822758688599E-3</v>
      </c>
      <c r="I4">
        <v>-1</v>
      </c>
      <c r="J4" t="s">
        <v>17</v>
      </c>
      <c r="K4">
        <v>3.41114943653143E-3</v>
      </c>
      <c r="L4" s="1">
        <v>1</v>
      </c>
    </row>
    <row r="5" spans="1:12" x14ac:dyDescent="0.25">
      <c r="A5" t="s">
        <v>12</v>
      </c>
      <c r="B5" t="s">
        <v>13</v>
      </c>
      <c r="C5" t="s">
        <v>23</v>
      </c>
      <c r="D5" t="s">
        <v>24</v>
      </c>
      <c r="E5" t="s">
        <v>25</v>
      </c>
      <c r="F5" t="b">
        <v>1</v>
      </c>
      <c r="G5">
        <v>1800.1006666666699</v>
      </c>
      <c r="H5">
        <v>8802.5113333333302</v>
      </c>
      <c r="I5">
        <v>1</v>
      </c>
      <c r="J5" t="s">
        <v>26</v>
      </c>
      <c r="K5">
        <v>8802.5113333333302</v>
      </c>
      <c r="L5" s="1">
        <v>1</v>
      </c>
    </row>
    <row r="6" spans="1:12" x14ac:dyDescent="0.25">
      <c r="A6" t="s">
        <v>12</v>
      </c>
      <c r="B6" t="s">
        <v>13</v>
      </c>
      <c r="C6" t="s">
        <v>27</v>
      </c>
      <c r="D6" t="s">
        <v>28</v>
      </c>
      <c r="E6" t="s">
        <v>29</v>
      </c>
      <c r="F6" t="b">
        <v>1</v>
      </c>
      <c r="G6">
        <v>36.518400270000001</v>
      </c>
      <c r="H6">
        <v>94.272199999999998</v>
      </c>
      <c r="I6">
        <v>1</v>
      </c>
      <c r="J6" t="s">
        <v>17</v>
      </c>
      <c r="K6">
        <v>94.272199999999998</v>
      </c>
      <c r="L6" s="1">
        <v>1</v>
      </c>
    </row>
    <row r="7" spans="1:12" hidden="1" x14ac:dyDescent="0.25">
      <c r="A7" t="s">
        <v>12</v>
      </c>
      <c r="B7" t="s">
        <v>13</v>
      </c>
      <c r="C7" t="s">
        <v>30</v>
      </c>
      <c r="D7" t="s">
        <v>31</v>
      </c>
      <c r="E7" t="s">
        <v>32</v>
      </c>
      <c r="F7" t="b">
        <v>0</v>
      </c>
      <c r="G7">
        <v>4073728</v>
      </c>
      <c r="H7">
        <v>80186035</v>
      </c>
      <c r="I7">
        <v>1</v>
      </c>
      <c r="J7" t="s">
        <v>17</v>
      </c>
      <c r="K7">
        <v>80186035</v>
      </c>
      <c r="L7">
        <v>1</v>
      </c>
    </row>
    <row r="8" spans="1:12" hidden="1" x14ac:dyDescent="0.25">
      <c r="A8" t="s">
        <v>12</v>
      </c>
      <c r="B8" t="s">
        <v>13</v>
      </c>
      <c r="C8" t="s">
        <v>33</v>
      </c>
      <c r="D8" t="s">
        <v>34</v>
      </c>
      <c r="E8" t="s">
        <v>35</v>
      </c>
      <c r="F8" t="b">
        <v>0</v>
      </c>
      <c r="G8">
        <v>3</v>
      </c>
      <c r="H8">
        <v>4</v>
      </c>
      <c r="I8">
        <v>1</v>
      </c>
      <c r="J8" t="s">
        <v>17</v>
      </c>
      <c r="K8">
        <v>3</v>
      </c>
      <c r="L8">
        <v>3</v>
      </c>
    </row>
    <row r="9" spans="1:12" hidden="1" x14ac:dyDescent="0.25">
      <c r="A9" t="s">
        <v>12</v>
      </c>
      <c r="B9" t="s">
        <v>13</v>
      </c>
      <c r="C9" t="s">
        <v>36</v>
      </c>
      <c r="D9" t="s">
        <v>37</v>
      </c>
      <c r="E9" t="s">
        <v>38</v>
      </c>
      <c r="F9" t="b">
        <v>0</v>
      </c>
      <c r="G9">
        <v>1</v>
      </c>
      <c r="H9">
        <v>2</v>
      </c>
      <c r="I9">
        <v>1</v>
      </c>
      <c r="J9" t="s">
        <v>17</v>
      </c>
      <c r="K9">
        <v>2</v>
      </c>
      <c r="L9">
        <v>2</v>
      </c>
    </row>
    <row r="10" spans="1:12" hidden="1" x14ac:dyDescent="0.25">
      <c r="A10" t="s">
        <v>12</v>
      </c>
      <c r="B10" t="s">
        <v>13</v>
      </c>
      <c r="C10" t="s">
        <v>39</v>
      </c>
      <c r="D10" t="s">
        <v>40</v>
      </c>
      <c r="F10" t="b">
        <v>0</v>
      </c>
      <c r="G10">
        <v>74798599</v>
      </c>
      <c r="H10">
        <v>1344130000</v>
      </c>
      <c r="I10">
        <v>0</v>
      </c>
      <c r="J10" t="s">
        <v>17</v>
      </c>
      <c r="K10">
        <v>1344130000</v>
      </c>
      <c r="L10">
        <v>1</v>
      </c>
    </row>
    <row r="11" spans="1:12" x14ac:dyDescent="0.25">
      <c r="A11" t="s">
        <v>41</v>
      </c>
      <c r="B11" t="s">
        <v>42</v>
      </c>
      <c r="C11" t="s">
        <v>14</v>
      </c>
      <c r="D11" t="s">
        <v>15</v>
      </c>
      <c r="E11" t="s">
        <v>16</v>
      </c>
      <c r="F11" t="b">
        <v>1</v>
      </c>
      <c r="G11">
        <v>21</v>
      </c>
      <c r="H11">
        <v>30.8539009094</v>
      </c>
      <c r="I11">
        <v>0.5</v>
      </c>
      <c r="J11" t="s">
        <v>17</v>
      </c>
      <c r="K11">
        <v>21</v>
      </c>
      <c r="L11" s="1">
        <v>0</v>
      </c>
    </row>
    <row r="12" spans="1:12" x14ac:dyDescent="0.25">
      <c r="A12" t="s">
        <v>41</v>
      </c>
      <c r="B12" t="s">
        <v>42</v>
      </c>
      <c r="C12" t="s">
        <v>43</v>
      </c>
      <c r="D12" t="s">
        <v>44</v>
      </c>
      <c r="E12" t="s">
        <v>16</v>
      </c>
      <c r="F12" t="b">
        <v>1</v>
      </c>
      <c r="G12">
        <v>48.37482</v>
      </c>
      <c r="H12">
        <v>48.37482</v>
      </c>
      <c r="I12">
        <v>0.5</v>
      </c>
      <c r="J12" t="s">
        <v>17</v>
      </c>
      <c r="K12">
        <v>48.37482</v>
      </c>
      <c r="L12" s="1">
        <v>1</v>
      </c>
    </row>
    <row r="13" spans="1:12" hidden="1" x14ac:dyDescent="0.25">
      <c r="A13" t="s">
        <v>41</v>
      </c>
      <c r="B13" t="s">
        <v>42</v>
      </c>
      <c r="C13" t="s">
        <v>18</v>
      </c>
      <c r="D13" t="s">
        <v>19</v>
      </c>
      <c r="E13" t="s">
        <v>20</v>
      </c>
      <c r="F13" t="b">
        <v>0</v>
      </c>
      <c r="G13">
        <v>16.5671546612</v>
      </c>
      <c r="H13">
        <v>18.5729763195</v>
      </c>
      <c r="I13">
        <v>-1</v>
      </c>
      <c r="J13" t="s">
        <v>17</v>
      </c>
      <c r="K13">
        <v>16.5671546612</v>
      </c>
      <c r="L13">
        <v>1</v>
      </c>
    </row>
    <row r="14" spans="1:12" x14ac:dyDescent="0.25">
      <c r="A14" t="s">
        <v>41</v>
      </c>
      <c r="B14" t="s">
        <v>42</v>
      </c>
      <c r="C14" t="s">
        <v>21</v>
      </c>
      <c r="D14" t="s">
        <v>22</v>
      </c>
      <c r="E14" t="s">
        <v>20</v>
      </c>
      <c r="F14" t="b">
        <v>1</v>
      </c>
      <c r="G14">
        <v>3.41114943653143E-3</v>
      </c>
      <c r="H14">
        <v>3.6604822758688599E-3</v>
      </c>
      <c r="I14">
        <v>-1</v>
      </c>
      <c r="J14" t="s">
        <v>17</v>
      </c>
      <c r="K14">
        <v>3.6604822758688599E-3</v>
      </c>
      <c r="L14" s="1">
        <v>0</v>
      </c>
    </row>
    <row r="15" spans="1:12" x14ac:dyDescent="0.25">
      <c r="A15" t="s">
        <v>41</v>
      </c>
      <c r="B15" t="s">
        <v>42</v>
      </c>
      <c r="C15" t="s">
        <v>23</v>
      </c>
      <c r="D15" t="s">
        <v>24</v>
      </c>
      <c r="E15" t="s">
        <v>25</v>
      </c>
      <c r="F15" t="b">
        <v>1</v>
      </c>
      <c r="G15">
        <v>1800.1006666666699</v>
      </c>
      <c r="H15">
        <v>8802.5113333333302</v>
      </c>
      <c r="I15">
        <v>1</v>
      </c>
      <c r="J15" t="s">
        <v>26</v>
      </c>
      <c r="K15">
        <v>1800.1006666666599</v>
      </c>
      <c r="L15" s="1">
        <v>-4.5459079847434203E-16</v>
      </c>
    </row>
    <row r="16" spans="1:12" x14ac:dyDescent="0.25">
      <c r="A16" t="s">
        <v>41</v>
      </c>
      <c r="B16" t="s">
        <v>42</v>
      </c>
      <c r="C16" t="s">
        <v>27</v>
      </c>
      <c r="D16" t="s">
        <v>28</v>
      </c>
      <c r="E16" t="s">
        <v>29</v>
      </c>
      <c r="F16" t="b">
        <v>1</v>
      </c>
      <c r="G16">
        <v>36.518400270000001</v>
      </c>
      <c r="H16">
        <v>94.272199999999998</v>
      </c>
      <c r="I16">
        <v>1</v>
      </c>
      <c r="J16" t="s">
        <v>17</v>
      </c>
      <c r="K16">
        <v>36.518400270000001</v>
      </c>
      <c r="L16" s="1">
        <v>0</v>
      </c>
    </row>
    <row r="17" spans="1:12" hidden="1" x14ac:dyDescent="0.25">
      <c r="A17" t="s">
        <v>41</v>
      </c>
      <c r="B17" t="s">
        <v>42</v>
      </c>
      <c r="C17" t="s">
        <v>30</v>
      </c>
      <c r="D17" t="s">
        <v>31</v>
      </c>
      <c r="E17" t="s">
        <v>32</v>
      </c>
      <c r="F17" t="b">
        <v>0</v>
      </c>
      <c r="G17">
        <v>4073728</v>
      </c>
      <c r="H17">
        <v>80186035</v>
      </c>
      <c r="I17">
        <v>1</v>
      </c>
      <c r="J17" t="s">
        <v>17</v>
      </c>
      <c r="K17">
        <v>4073728</v>
      </c>
      <c r="L17">
        <v>0</v>
      </c>
    </row>
    <row r="18" spans="1:12" hidden="1" x14ac:dyDescent="0.25">
      <c r="A18" t="s">
        <v>41</v>
      </c>
      <c r="B18" t="s">
        <v>42</v>
      </c>
      <c r="C18" t="s">
        <v>33</v>
      </c>
      <c r="D18" t="s">
        <v>34</v>
      </c>
      <c r="E18" t="s">
        <v>35</v>
      </c>
      <c r="F18" t="b">
        <v>0</v>
      </c>
      <c r="G18">
        <v>3</v>
      </c>
      <c r="H18">
        <v>4</v>
      </c>
      <c r="I18">
        <v>1</v>
      </c>
      <c r="J18" t="s">
        <v>17</v>
      </c>
      <c r="K18">
        <v>4</v>
      </c>
      <c r="L18">
        <v>4</v>
      </c>
    </row>
    <row r="19" spans="1:12" hidden="1" x14ac:dyDescent="0.25">
      <c r="A19" t="s">
        <v>41</v>
      </c>
      <c r="B19" t="s">
        <v>42</v>
      </c>
      <c r="C19" t="s">
        <v>36</v>
      </c>
      <c r="D19" t="s">
        <v>37</v>
      </c>
      <c r="E19" t="s">
        <v>38</v>
      </c>
      <c r="F19" t="b">
        <v>0</v>
      </c>
      <c r="G19">
        <v>1</v>
      </c>
      <c r="H19">
        <v>2</v>
      </c>
      <c r="I19">
        <v>1</v>
      </c>
      <c r="J19" t="s">
        <v>17</v>
      </c>
      <c r="K19">
        <v>1</v>
      </c>
      <c r="L19">
        <v>1</v>
      </c>
    </row>
    <row r="20" spans="1:12" hidden="1" x14ac:dyDescent="0.25">
      <c r="A20" t="s">
        <v>41</v>
      </c>
      <c r="B20" t="s">
        <v>42</v>
      </c>
      <c r="C20" t="s">
        <v>39</v>
      </c>
      <c r="D20" t="s">
        <v>40</v>
      </c>
      <c r="F20" t="b">
        <v>0</v>
      </c>
      <c r="G20">
        <v>74798599</v>
      </c>
      <c r="H20">
        <v>1344130000</v>
      </c>
      <c r="I20">
        <v>0</v>
      </c>
      <c r="J20" t="s">
        <v>17</v>
      </c>
      <c r="K20">
        <v>74798599</v>
      </c>
      <c r="L20">
        <v>0</v>
      </c>
    </row>
    <row r="21" spans="1:12" hidden="1" x14ac:dyDescent="0.25">
      <c r="A21" t="s">
        <v>41</v>
      </c>
      <c r="B21" t="s">
        <v>42</v>
      </c>
      <c r="C21" t="s">
        <v>45</v>
      </c>
      <c r="D21" t="s">
        <v>46</v>
      </c>
      <c r="F21" t="b">
        <v>0</v>
      </c>
      <c r="G21">
        <v>4525.9486080335</v>
      </c>
      <c r="H21">
        <v>4525.9486080335</v>
      </c>
      <c r="I21">
        <v>0</v>
      </c>
      <c r="J21" t="s">
        <v>47</v>
      </c>
      <c r="K21">
        <v>4525.9486080335</v>
      </c>
      <c r="L21">
        <v>1</v>
      </c>
    </row>
    <row r="22" spans="1:12" x14ac:dyDescent="0.25">
      <c r="A22" t="s">
        <v>48</v>
      </c>
      <c r="B22" t="s">
        <v>49</v>
      </c>
      <c r="C22" t="s">
        <v>14</v>
      </c>
      <c r="D22" t="s">
        <v>15</v>
      </c>
      <c r="E22" t="s">
        <v>16</v>
      </c>
      <c r="F22" t="b">
        <v>1</v>
      </c>
      <c r="G22">
        <v>21</v>
      </c>
      <c r="H22">
        <v>30.8539009094</v>
      </c>
      <c r="I22">
        <v>1</v>
      </c>
      <c r="J22" t="s">
        <v>17</v>
      </c>
      <c r="K22">
        <v>77.863</v>
      </c>
      <c r="L22" s="1">
        <v>5.7706080589623401</v>
      </c>
    </row>
    <row r="23" spans="1:12" x14ac:dyDescent="0.25">
      <c r="A23" t="s">
        <v>48</v>
      </c>
      <c r="B23" t="s">
        <v>49</v>
      </c>
      <c r="C23" t="s">
        <v>43</v>
      </c>
      <c r="D23" t="s">
        <v>44</v>
      </c>
      <c r="E23" t="s">
        <v>16</v>
      </c>
      <c r="F23" t="b">
        <v>1</v>
      </c>
      <c r="G23">
        <v>48.37482</v>
      </c>
      <c r="H23">
        <v>48.37482</v>
      </c>
      <c r="I23">
        <v>1</v>
      </c>
      <c r="J23" t="s">
        <v>17</v>
      </c>
      <c r="K23">
        <v>65.477346786400005</v>
      </c>
      <c r="L23" s="1">
        <v>1</v>
      </c>
    </row>
    <row r="24" spans="1:12" x14ac:dyDescent="0.25">
      <c r="B24" t="s">
        <v>42</v>
      </c>
      <c r="E24" t="s">
        <v>16</v>
      </c>
      <c r="L24" s="1">
        <f>AVERAGE(L11*I11 + IF(I11 &lt; 0, 1, 0),L12*I12 + IF(I12 &lt; 0, 1, 0))</f>
        <v>0.25</v>
      </c>
    </row>
    <row r="25" spans="1:12" x14ac:dyDescent="0.25">
      <c r="B25" t="s">
        <v>42</v>
      </c>
      <c r="E25" t="s">
        <v>20</v>
      </c>
      <c r="L25" s="1">
        <f>AVERAGE(L14*I14+IF(I14&lt;0,1,0))</f>
        <v>1</v>
      </c>
    </row>
    <row r="26" spans="1:12" x14ac:dyDescent="0.25">
      <c r="B26" t="s">
        <v>42</v>
      </c>
      <c r="E26" t="s">
        <v>25</v>
      </c>
      <c r="L26" s="1">
        <f>AVERAGE(L15*I15 + IF(I15 &lt; 0, 1, 0))</f>
        <v>-4.5459079847434203E-16</v>
      </c>
    </row>
    <row r="27" spans="1:12" x14ac:dyDescent="0.25">
      <c r="B27" t="s">
        <v>42</v>
      </c>
      <c r="E27" t="s">
        <v>29</v>
      </c>
      <c r="L27" s="1">
        <f>AVERAGE(L16*I16 + IF(I16 &lt; 0, 1, 0))</f>
        <v>0</v>
      </c>
    </row>
    <row r="28" spans="1:12" x14ac:dyDescent="0.25">
      <c r="B28" t="s">
        <v>42</v>
      </c>
      <c r="E28" t="s">
        <v>50</v>
      </c>
      <c r="L28" s="1">
        <f>AVERAGE(L24:L27)*10</f>
        <v>3.1249999999999991</v>
      </c>
    </row>
    <row r="29" spans="1:12" x14ac:dyDescent="0.25">
      <c r="B29" t="s">
        <v>13</v>
      </c>
      <c r="E29" t="s">
        <v>16</v>
      </c>
      <c r="L29" s="1">
        <f>AVERAGE(L2*I2+IF(I2&lt;0,1,0))</f>
        <v>1</v>
      </c>
    </row>
    <row r="30" spans="1:12" x14ac:dyDescent="0.25">
      <c r="B30" t="s">
        <v>13</v>
      </c>
      <c r="E30" t="s">
        <v>20</v>
      </c>
      <c r="L30" s="1">
        <f>AVERAGE(L3*I3+IF(I3&lt;0,1,0))</f>
        <v>1</v>
      </c>
    </row>
    <row r="31" spans="1:12" x14ac:dyDescent="0.25">
      <c r="B31" t="s">
        <v>13</v>
      </c>
      <c r="E31" t="s">
        <v>25</v>
      </c>
      <c r="L31" s="1">
        <f>AVERAGE(L3*I3 + IF(I3 &lt; 0, 1, 0))</f>
        <v>1</v>
      </c>
    </row>
    <row r="32" spans="1:12" x14ac:dyDescent="0.25">
      <c r="B32" t="s">
        <v>13</v>
      </c>
      <c r="E32" t="s">
        <v>29</v>
      </c>
      <c r="L32" s="1">
        <f>AVERAGE(L4*I4 + IF(I4 &lt; 0, 1, 0))</f>
        <v>0</v>
      </c>
    </row>
    <row r="33" spans="2:12" x14ac:dyDescent="0.25">
      <c r="B33" t="s">
        <v>13</v>
      </c>
      <c r="E33" t="s">
        <v>50</v>
      </c>
      <c r="L33" s="1">
        <f>AVERAGE(L29:L32)*10</f>
        <v>7.5</v>
      </c>
    </row>
  </sheetData>
  <autoFilter ref="A1:L23">
    <filterColumn colId="5">
      <filters>
        <filter val="TRUE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im_data_test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Westphal</dc:creator>
  <cp:lastModifiedBy>Ryan Westphal</cp:lastModifiedBy>
  <dcterms:created xsi:type="dcterms:W3CDTF">2014-06-26T22:09:54Z</dcterms:created>
  <dcterms:modified xsi:type="dcterms:W3CDTF">2014-07-01T00:03:35Z</dcterms:modified>
</cp:coreProperties>
</file>