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x1" sheetId="2" r:id="rId5"/>
    <sheet state="visible" name="Ex2" sheetId="3" r:id="rId6"/>
    <sheet state="visible" name="Education" sheetId="4" r:id="rId7"/>
    <sheet state="visible" name="Healthcare" sheetId="5" r:id="rId8"/>
    <sheet state="visible" name="Military" sheetId="6" r:id="rId9"/>
    <sheet state="visible" name="GrowthHealth" sheetId="7" r:id="rId10"/>
    <sheet state="visible" name="GrowthEdu" sheetId="8" r:id="rId11"/>
    <sheet state="visible" name="GrowthHealthEdu" sheetId="9" r:id="rId12"/>
  </sheets>
  <definedNames>
    <definedName hidden="1" localSheetId="1" name="_xlnm._FilterDatabase">'Ex1'!$A$1:$G$362</definedName>
  </definedNames>
  <calcPr/>
</workbook>
</file>

<file path=xl/sharedStrings.xml><?xml version="1.0" encoding="utf-8"?>
<sst xmlns="http://schemas.openxmlformats.org/spreadsheetml/2006/main" count="1816" uniqueCount="86">
  <si>
    <t>Country</t>
  </si>
  <si>
    <t>2013</t>
  </si>
  <si>
    <t>2014</t>
  </si>
  <si>
    <t>Argentina</t>
  </si>
  <si>
    <t>Australia</t>
  </si>
  <si>
    <t>Brazil</t>
  </si>
  <si>
    <t>Canada</t>
  </si>
  <si>
    <t>China</t>
  </si>
  <si>
    <t>CountryCode</t>
  </si>
  <si>
    <t>Year</t>
  </si>
  <si>
    <t>GDP_BILLIONS_USD</t>
  </si>
  <si>
    <t>EDUCATION_EXPENDITURE_BILLIONS_USD</t>
  </si>
  <si>
    <t>France</t>
  </si>
  <si>
    <t>Germany</t>
  </si>
  <si>
    <t>POPULATION</t>
  </si>
  <si>
    <t>EDUCATION_AS_PERCENTAGE_OF_GDP</t>
  </si>
  <si>
    <t>MILITARY_EXPENDITURE_USD</t>
  </si>
  <si>
    <t>HEALTHCARE_EXPENDITURE_IN_USD</t>
  </si>
  <si>
    <t>HEALTH_EXPENDITURE_PERCENTAGE_OF_GDP</t>
  </si>
  <si>
    <t>Region</t>
  </si>
  <si>
    <t>India</t>
  </si>
  <si>
    <t>GDP_MILLIONS_USD</t>
  </si>
  <si>
    <t>GDP_PER_CAPITA</t>
  </si>
  <si>
    <t>EDUCATION_EXPENDITURE_IN_MILLIONS_USD</t>
  </si>
  <si>
    <t>EDUCATION_EXPENDITURE_PER_CAPITA_USD</t>
  </si>
  <si>
    <t>MILITARY_EXPEDITURE_AS_PERCENTAGE_OF_GDP</t>
  </si>
  <si>
    <t>MILITARY_EXPENDITURE_PER_CAPITA_USD</t>
  </si>
  <si>
    <t>HEALTH_EXPENDITURE_PER_CAPITA</t>
  </si>
  <si>
    <t>Population</t>
  </si>
  <si>
    <t>Indonesia</t>
  </si>
  <si>
    <t>TotalExpenditure</t>
  </si>
  <si>
    <t>TotalEducationAndHealthExpenditure</t>
  </si>
  <si>
    <t>ARG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</si>
  <si>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</si>
  <si>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</si>
  <si>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</si>
  <si>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</si>
  <si>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</si>
  <si>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</si>
  <si>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</si>
  <si>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</si>
  <si>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South America</t>
  </si>
  <si>
    <t>United Kingdom</t>
  </si>
  <si>
    <t>United States</t>
  </si>
  <si>
    <t>Education Spending</t>
  </si>
  <si>
    <t>Military Spending</t>
  </si>
  <si>
    <t>Healthcare Spending</t>
  </si>
  <si>
    <t>AUS</t>
  </si>
  <si>
    <t>BRA</t>
  </si>
  <si>
    <t>Oceania</t>
  </si>
  <si>
    <t>CAN</t>
  </si>
  <si>
    <t>CHN</t>
  </si>
  <si>
    <t>FRA</t>
  </si>
  <si>
    <t>DEU</t>
  </si>
  <si>
    <t>IND</t>
  </si>
  <si>
    <t>Northern America</t>
  </si>
  <si>
    <t>IDN</t>
  </si>
  <si>
    <t>ITA</t>
  </si>
  <si>
    <t>Asia</t>
  </si>
  <si>
    <t>JPN</t>
  </si>
  <si>
    <t>KOR</t>
  </si>
  <si>
    <t>MEX</t>
  </si>
  <si>
    <t>European Union</t>
  </si>
  <si>
    <t>GDP PER CAPITA</t>
  </si>
  <si>
    <t>EDUCATION EXPENDITURE PER CAPITA USD</t>
  </si>
  <si>
    <t>RUS</t>
  </si>
  <si>
    <t>2018_GDP_PER_CAPITA</t>
  </si>
  <si>
    <t>2018_HEALTHCARE_PER_CAPITA</t>
  </si>
  <si>
    <t>HEALTH EXPENDITURE PER CAPITA</t>
  </si>
  <si>
    <t>GDPvsHealtCare 2018</t>
  </si>
  <si>
    <t>SAU</t>
  </si>
  <si>
    <t>2018_Military_PER_CAPITA</t>
  </si>
  <si>
    <t>s</t>
  </si>
  <si>
    <t>ZAF</t>
  </si>
  <si>
    <t>MILITARY EXPENDITURE PER CAPITA USD</t>
  </si>
  <si>
    <t>GDPvsMilitary 2018</t>
  </si>
  <si>
    <t>TUR</t>
  </si>
  <si>
    <t>Annual Growth</t>
  </si>
  <si>
    <t>Anual Health Growth</t>
  </si>
  <si>
    <t>GBR</t>
  </si>
  <si>
    <t>USA</t>
  </si>
  <si>
    <t>Anual Education Growth</t>
  </si>
  <si>
    <t>Central America</t>
  </si>
  <si>
    <t>Europe</t>
  </si>
  <si>
    <t>Middle East</t>
  </si>
  <si>
    <t>Southern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</si>
</sst>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_(&quot;$&quot;* #,##0.00_);_(&quot;$&quot;* \(#,##0.00\);_(&quot;$&quot;* &quot;-&quot;??_);_(@_)"/>
  </numFmts>
  <fonts count="13">
    <font>
      <sz val="10.0"/>
      <color rgb="FF000000"/>
      <name val="Arial"/>
    </font>
    <font>
      <b/>
      <sz val="8.0"/>
      <color rgb="FF000000"/>
      <name val="Calibri"/>
    </font>
    <font>
      <sz val="12.0"/>
      <color rgb="FF000000"/>
      <name val="Calibri"/>
    </font>
    <font>
      <sz val="8.0"/>
      <color rgb="FF000000"/>
      <name val="Calibri"/>
    </font>
    <font>
      <color rgb="FF000000"/>
      <name val="Calibri"/>
    </font>
    <font>
      <color theme="1"/>
      <name val="Arial"/>
    </font>
    <font>
      <sz val="12.0"/>
      <color rgb="FF222222"/>
      <name val="Roboto"/>
    </font>
    <font>
      <sz val="11.0"/>
      <color theme="1"/>
      <name val="Arial"/>
    </font>
    <font>
      <sz val="11.0"/>
      <color rgb="FF1155CC"/>
      <name val="Inconsolata"/>
    </font>
    <font>
      <sz val="11.0"/>
      <color rgb="FF000000"/>
      <name val="Arial"/>
    </font>
    <font>
      <sz val="7.0"/>
      <color rgb="FF777777"/>
      <name val="Arial"/>
    </font>
    <font>
      <sz val="11.0"/>
      <color rgb="FF000000"/>
      <name val="Inconsolata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8CBAD"/>
        <bgColor rgb="FFF8CBA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2" fontId="1" numFmtId="49" xfId="0" applyAlignment="1" applyFill="1" applyFont="1" applyNumberForma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3" numFmtId="3" xfId="0" applyAlignment="1" applyFont="1" applyNumberFormat="1">
      <alignment horizontal="center" readingOrder="0" shrinkToFit="0" wrapText="0"/>
    </xf>
    <xf borderId="1" fillId="0" fontId="3" numFmtId="164" xfId="0" applyAlignment="1" applyBorder="1" applyFont="1" applyNumberFormat="1">
      <alignment horizontal="center" readingOrder="0" shrinkToFit="0" wrapText="0"/>
    </xf>
    <xf borderId="1" fillId="0" fontId="3" numFmtId="165" xfId="0" applyAlignment="1" applyBorder="1" applyFont="1" applyNumberFormat="1">
      <alignment horizontal="center" readingOrder="0" shrinkToFit="0" wrapText="0"/>
    </xf>
    <xf borderId="1" fillId="0" fontId="4" numFmtId="164" xfId="0" applyAlignment="1" applyBorder="1" applyFont="1" applyNumberFormat="1">
      <alignment horizontal="center" readingOrder="0" shrinkToFit="0" wrapText="0"/>
    </xf>
    <xf borderId="1" fillId="0" fontId="4" numFmtId="10" xfId="0" applyAlignment="1" applyBorder="1" applyFont="1" applyNumberFormat="1">
      <alignment horizontal="center" readingOrder="0" shrinkToFit="0" wrapText="0"/>
    </xf>
    <xf borderId="1" fillId="0" fontId="4" numFmtId="165" xfId="0" applyAlignment="1" applyBorder="1" applyFont="1" applyNumberFormat="1">
      <alignment horizontal="center" readingOrder="0" shrinkToFit="0" wrapText="0"/>
    </xf>
    <xf borderId="0" fillId="0" fontId="5" numFmtId="165" xfId="0" applyFont="1" applyNumberFormat="1"/>
    <xf borderId="1" fillId="0" fontId="3" numFmtId="0" xfId="0" applyAlignment="1" applyBorder="1" applyFont="1">
      <alignment horizontal="center" readingOrder="0" shrinkToFit="0" wrapText="0"/>
    </xf>
    <xf borderId="0" fillId="0" fontId="5" numFmtId="10" xfId="0" applyFont="1" applyNumberFormat="1"/>
    <xf borderId="0" fillId="0" fontId="3" numFmtId="164" xfId="0" applyAlignment="1" applyFont="1" applyNumberFormat="1">
      <alignment horizontal="center" readingOrder="0" shrinkToFit="0" wrapText="0"/>
    </xf>
    <xf borderId="0" fillId="0" fontId="3" numFmtId="165" xfId="0" applyAlignment="1" applyFont="1" applyNumberFormat="1">
      <alignment horizontal="center" readingOrder="0" shrinkToFit="0" wrapText="0"/>
    </xf>
    <xf borderId="0" fillId="0" fontId="5" numFmtId="164" xfId="0" applyFont="1" applyNumberFormat="1"/>
    <xf borderId="0" fillId="0" fontId="4" numFmtId="164" xfId="0" applyAlignment="1" applyFont="1" applyNumberFormat="1">
      <alignment horizontal="center" readingOrder="0" shrinkToFit="0" wrapText="0"/>
    </xf>
    <xf borderId="0" fillId="5" fontId="6" numFmtId="0" xfId="0" applyAlignment="1" applyFill="1" applyFont="1">
      <alignment horizontal="left" readingOrder="0"/>
    </xf>
    <xf borderId="0" fillId="0" fontId="4" numFmtId="10" xfId="0" applyAlignment="1" applyFont="1" applyNumberFormat="1">
      <alignment horizontal="center" readingOrder="0" shrinkToFit="0" wrapText="0"/>
    </xf>
    <xf borderId="0" fillId="0" fontId="5" numFmtId="3" xfId="0" applyFont="1" applyNumberFormat="1"/>
    <xf borderId="0" fillId="0" fontId="3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2" fillId="0" fontId="1" numFmtId="49" xfId="0" applyAlignment="1" applyBorder="1" applyFont="1" applyNumberFormat="1">
      <alignment horizontal="center" vertical="bottom"/>
    </xf>
    <xf borderId="0" fillId="5" fontId="8" numFmtId="166" xfId="0" applyAlignment="1" applyFont="1" applyNumberFormat="1">
      <alignment readingOrder="0"/>
    </xf>
    <xf borderId="0" fillId="0" fontId="5" numFmtId="165" xfId="0" applyAlignment="1" applyFont="1" applyNumberFormat="1">
      <alignment horizontal="right" vertical="bottom"/>
    </xf>
    <xf borderId="0" fillId="0" fontId="9" numFmtId="0" xfId="0" applyAlignment="1" applyFont="1">
      <alignment horizontal="left" readingOrder="0"/>
    </xf>
    <xf borderId="1" fillId="0" fontId="4" numFmtId="10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5" numFmtId="166" xfId="0" applyAlignment="1" applyFont="1" applyNumberFormat="1">
      <alignment vertical="bottom"/>
    </xf>
    <xf borderId="2" fillId="0" fontId="4" numFmtId="10" xfId="0" applyAlignment="1" applyBorder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10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readingOrder="0" shrinkToFit="0" vertical="bottom" wrapText="0"/>
    </xf>
    <xf borderId="0" fillId="5" fontId="11" numFmtId="10" xfId="0" applyFont="1" applyNumberFormat="1"/>
    <xf borderId="0" fillId="5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7" max="7" width="28.43"/>
    <col customWidth="1" min="8" max="8" width="23.71"/>
    <col customWidth="1" min="9" max="9" width="27.86"/>
    <col customWidth="1" min="10" max="10" width="18.86"/>
    <col customWidth="1" min="11" max="11" width="30.29"/>
    <col customWidth="1" min="12" max="12" width="26.29"/>
    <col customWidth="1" min="13" max="13" width="22.71"/>
    <col customWidth="1" min="14" max="14" width="28.29"/>
    <col customWidth="1" min="15" max="15" width="22.71"/>
  </cols>
  <sheetData>
    <row r="1">
      <c r="A1" s="1" t="s">
        <v>0</v>
      </c>
      <c r="B1" s="1" t="s">
        <v>8</v>
      </c>
      <c r="C1" s="10" t="s">
        <v>14</v>
      </c>
      <c r="D1" s="3" t="s">
        <v>9</v>
      </c>
      <c r="E1" s="1" t="s">
        <v>21</v>
      </c>
      <c r="F1" s="1" t="s">
        <v>22</v>
      </c>
      <c r="G1" s="1" t="s">
        <v>23</v>
      </c>
      <c r="H1" s="1" t="s">
        <v>15</v>
      </c>
      <c r="I1" s="1" t="s">
        <v>24</v>
      </c>
      <c r="J1" s="1" t="s">
        <v>16</v>
      </c>
      <c r="K1" s="1" t="s">
        <v>25</v>
      </c>
      <c r="L1" s="1" t="s">
        <v>26</v>
      </c>
      <c r="M1" s="1" t="s">
        <v>17</v>
      </c>
      <c r="N1" s="1" t="s">
        <v>18</v>
      </c>
      <c r="O1" s="1" t="s">
        <v>27</v>
      </c>
    </row>
    <row r="2">
      <c r="A2" s="5" t="s">
        <v>3</v>
      </c>
      <c r="B2" s="5" t="s">
        <v>32</v>
      </c>
      <c r="C2" s="13">
        <v>3.6870787E7</v>
      </c>
      <c r="D2" s="3">
        <v>2000.0</v>
      </c>
      <c r="E2" s="14">
        <v>2.8420375E11</v>
      </c>
      <c r="F2" s="15">
        <v>7708.1</v>
      </c>
      <c r="G2" s="16">
        <v>1.3017412782E10</v>
      </c>
      <c r="H2" s="17">
        <v>0.046</v>
      </c>
      <c r="I2" s="16">
        <v>353.0</v>
      </c>
      <c r="J2" s="18">
        <v>3.26663331666E9</v>
      </c>
      <c r="K2" s="17">
        <v>0.011</v>
      </c>
      <c r="L2" s="20">
        <v>89.0</v>
      </c>
      <c r="M2" s="16">
        <v>2.4063430705E10</v>
      </c>
      <c r="N2" s="17">
        <v>0.085</v>
      </c>
      <c r="O2" s="16">
        <v>653.0</v>
      </c>
    </row>
    <row r="3">
      <c r="A3" s="5" t="s">
        <v>3</v>
      </c>
      <c r="B3" s="5" t="s">
        <v>32</v>
      </c>
      <c r="C3" s="13">
        <v>3.7275652E7</v>
      </c>
      <c r="D3" s="3">
        <v>2001.0</v>
      </c>
      <c r="E3" s="22">
        <v>2.6869675E11</v>
      </c>
      <c r="F3" s="23">
        <v>7208.37</v>
      </c>
      <c r="G3" s="25">
        <v>1.2988102283E10</v>
      </c>
      <c r="H3" s="27">
        <v>0.048</v>
      </c>
      <c r="I3" s="25">
        <v>348.0</v>
      </c>
      <c r="J3" s="18">
        <v>3.1835917959E9</v>
      </c>
      <c r="K3" s="27">
        <v>0.012</v>
      </c>
      <c r="L3" s="29">
        <v>85.0</v>
      </c>
      <c r="M3" s="25">
        <v>2.3164261023E10</v>
      </c>
      <c r="N3" s="27">
        <v>0.086</v>
      </c>
      <c r="O3" s="25">
        <v>621.0</v>
      </c>
    </row>
    <row r="4">
      <c r="A4" s="5" t="s">
        <v>3</v>
      </c>
      <c r="B4" s="5" t="s">
        <v>32</v>
      </c>
      <c r="C4" s="13">
        <v>3.7681749E7</v>
      </c>
      <c r="D4" s="3">
        <v>2002.0</v>
      </c>
      <c r="E4" s="22">
        <v>9.7724004252E10</v>
      </c>
      <c r="F4" s="23">
        <v>2593.4</v>
      </c>
      <c r="G4" s="25">
        <v>3.925905512E9</v>
      </c>
      <c r="H4" s="27">
        <v>0.04</v>
      </c>
      <c r="I4" s="25">
        <v>104.0</v>
      </c>
      <c r="J4" s="18">
        <v>1.11417248291E9</v>
      </c>
      <c r="K4" s="27">
        <v>0.011</v>
      </c>
      <c r="L4" s="29">
        <v>30.0</v>
      </c>
      <c r="M4" s="25">
        <v>7.498098249E9</v>
      </c>
      <c r="N4" s="27">
        <v>0.077</v>
      </c>
      <c r="O4" s="25">
        <v>199.0</v>
      </c>
    </row>
    <row r="5">
      <c r="A5" s="5" t="s">
        <v>3</v>
      </c>
      <c r="B5" s="5" t="s">
        <v>32</v>
      </c>
      <c r="C5" s="13">
        <v>3.8087868E7</v>
      </c>
      <c r="D5" s="3">
        <v>2003.0</v>
      </c>
      <c r="E5" s="22">
        <v>1.27586973492E11</v>
      </c>
      <c r="F5" s="23">
        <v>3349.81</v>
      </c>
      <c r="G5" s="25">
        <v>4.510263306E9</v>
      </c>
      <c r="H5" s="27">
        <v>0.035</v>
      </c>
      <c r="I5" s="25">
        <v>118.0</v>
      </c>
      <c r="J5" s="18">
        <v>1.37487373433E9</v>
      </c>
      <c r="K5" s="27">
        <v>0.011</v>
      </c>
      <c r="L5" s="29">
        <v>36.0</v>
      </c>
      <c r="M5" s="25">
        <v>9.099352971E9</v>
      </c>
      <c r="N5" s="27">
        <v>0.071</v>
      </c>
      <c r="O5" s="25">
        <v>239.0</v>
      </c>
    </row>
    <row r="6">
      <c r="A6" s="5" t="s">
        <v>3</v>
      </c>
      <c r="B6" s="5" t="s">
        <v>32</v>
      </c>
      <c r="C6" s="13">
        <v>3.8491972E7</v>
      </c>
      <c r="D6" s="3">
        <v>2004.0</v>
      </c>
      <c r="E6" s="22">
        <v>1.64657930453E11</v>
      </c>
      <c r="F6" s="23">
        <v>4277.72</v>
      </c>
      <c r="G6" s="25">
        <v>5.740831677E9</v>
      </c>
      <c r="H6" s="27">
        <v>0.035</v>
      </c>
      <c r="I6" s="25">
        <v>149.0</v>
      </c>
      <c r="J6" s="18">
        <v>1.46580918825E9</v>
      </c>
      <c r="K6" s="27">
        <v>0.009</v>
      </c>
      <c r="L6" s="29">
        <v>38.0</v>
      </c>
      <c r="M6" s="25">
        <v>1.1514011178E10</v>
      </c>
      <c r="N6" s="27">
        <v>0.07</v>
      </c>
      <c r="O6" s="25">
        <v>299.0</v>
      </c>
    </row>
    <row r="7">
      <c r="A7" s="5" t="s">
        <v>3</v>
      </c>
      <c r="B7" s="5" t="s">
        <v>32</v>
      </c>
      <c r="C7" s="13">
        <v>3.8892931E7</v>
      </c>
      <c r="D7" s="3">
        <v>2005.0</v>
      </c>
      <c r="E7" s="22">
        <v>1.98737095012E11</v>
      </c>
      <c r="F7" s="23">
        <v>5109.85</v>
      </c>
      <c r="G7" s="25">
        <v>7.671271741E9</v>
      </c>
      <c r="H7" s="27">
        <v>0.039</v>
      </c>
      <c r="I7" s="25">
        <v>197.0</v>
      </c>
      <c r="J7" s="18">
        <v>1.69957915183E9</v>
      </c>
      <c r="K7" s="27">
        <v>0.009</v>
      </c>
      <c r="L7" s="29">
        <v>44.0</v>
      </c>
      <c r="M7" s="25">
        <v>1.5161726193E10</v>
      </c>
      <c r="N7" s="27">
        <v>0.076</v>
      </c>
      <c r="O7" s="25">
        <v>390.0</v>
      </c>
    </row>
    <row r="8">
      <c r="A8" s="5" t="s">
        <v>3</v>
      </c>
      <c r="B8" s="5" t="s">
        <v>32</v>
      </c>
      <c r="C8" s="13">
        <v>3.9289878E7</v>
      </c>
      <c r="D8" s="3">
        <v>2006.0</v>
      </c>
      <c r="E8" s="22">
        <v>2.32557260817E11</v>
      </c>
      <c r="F8" s="23">
        <v>5919.01</v>
      </c>
      <c r="G8" s="25">
        <v>9.600452097E9</v>
      </c>
      <c r="H8" s="27">
        <v>0.041</v>
      </c>
      <c r="I8" s="25">
        <v>244.0</v>
      </c>
      <c r="J8" s="18">
        <v>1.84755312984E9</v>
      </c>
      <c r="K8" s="27">
        <v>0.008</v>
      </c>
      <c r="L8" s="29">
        <v>47.0</v>
      </c>
      <c r="M8" s="25">
        <v>1.7600168916E10</v>
      </c>
      <c r="N8" s="27">
        <v>0.076</v>
      </c>
      <c r="O8" s="25">
        <v>448.0</v>
      </c>
    </row>
    <row r="9">
      <c r="A9" s="5" t="s">
        <v>3</v>
      </c>
      <c r="B9" s="5" t="s">
        <v>32</v>
      </c>
      <c r="C9" s="13">
        <v>3.9684295E7</v>
      </c>
      <c r="D9" s="3">
        <v>2007.0</v>
      </c>
      <c r="E9" s="22">
        <v>2.87530508431E11</v>
      </c>
      <c r="F9" s="23">
        <v>7245.45</v>
      </c>
      <c r="G9" s="25">
        <v>1.2831336469E10</v>
      </c>
      <c r="H9" s="27">
        <v>0.045</v>
      </c>
      <c r="I9" s="25">
        <v>323.0</v>
      </c>
      <c r="J9" s="18">
        <v>2.29644824189E9</v>
      </c>
      <c r="K9" s="27">
        <v>0.008</v>
      </c>
      <c r="L9" s="29">
        <v>58.0</v>
      </c>
      <c r="M9" s="25">
        <v>2.1903875765E10</v>
      </c>
      <c r="N9" s="27">
        <v>0.076</v>
      </c>
      <c r="O9" s="25">
        <v>552.0</v>
      </c>
    </row>
    <row r="10">
      <c r="A10" s="5" t="s">
        <v>3</v>
      </c>
      <c r="B10" s="5" t="s">
        <v>32</v>
      </c>
      <c r="C10" s="13">
        <v>4.008016E7</v>
      </c>
      <c r="D10" s="3">
        <v>2008.0</v>
      </c>
      <c r="E10" s="22">
        <v>3.6155803711E11</v>
      </c>
      <c r="F10" s="23">
        <v>9020.87</v>
      </c>
      <c r="G10" s="25">
        <v>1.7515353706E10</v>
      </c>
      <c r="H10" s="27">
        <v>0.048</v>
      </c>
      <c r="I10" s="25">
        <v>437.0</v>
      </c>
      <c r="J10" s="18">
        <v>2.78898020457E9</v>
      </c>
      <c r="K10" s="27">
        <v>0.008</v>
      </c>
      <c r="L10" s="29">
        <v>70.0</v>
      </c>
      <c r="M10" s="25">
        <v>2.770642624E10</v>
      </c>
      <c r="N10" s="27">
        <v>0.077</v>
      </c>
      <c r="O10" s="25">
        <v>691.0</v>
      </c>
    </row>
    <row r="11">
      <c r="A11" s="5" t="s">
        <v>3</v>
      </c>
      <c r="B11" s="5" t="s">
        <v>32</v>
      </c>
      <c r="C11" s="13">
        <v>4.0482788E7</v>
      </c>
      <c r="D11" s="3">
        <v>2009.0</v>
      </c>
      <c r="E11" s="22">
        <v>3.32976484578E11</v>
      </c>
      <c r="F11" s="23">
        <v>8225.14</v>
      </c>
      <c r="G11" s="25">
        <v>1.841709585E10</v>
      </c>
      <c r="H11" s="27">
        <v>0.055</v>
      </c>
      <c r="I11" s="25">
        <v>455.0</v>
      </c>
      <c r="J11" s="18">
        <v>2.98185229009E9</v>
      </c>
      <c r="K11" s="27">
        <v>0.009</v>
      </c>
      <c r="L11" s="29">
        <v>74.0</v>
      </c>
      <c r="M11" s="25">
        <v>2.9997066337E10</v>
      </c>
      <c r="N11" s="27">
        <v>0.09</v>
      </c>
      <c r="O11" s="25">
        <v>741.0</v>
      </c>
    </row>
    <row r="12">
      <c r="A12" s="5" t="s">
        <v>3</v>
      </c>
      <c r="B12" s="5" t="s">
        <v>32</v>
      </c>
      <c r="C12" s="13">
        <v>4.0788453E7</v>
      </c>
      <c r="D12" s="3">
        <v>2010.0</v>
      </c>
      <c r="E12" s="22">
        <v>4.23627422092E11</v>
      </c>
      <c r="F12" s="23">
        <v>10385.96</v>
      </c>
      <c r="G12" s="25">
        <v>2.126486807E10</v>
      </c>
      <c r="H12" s="27">
        <v>0.05</v>
      </c>
      <c r="I12" s="25">
        <v>521.0</v>
      </c>
      <c r="J12" s="18">
        <v>3.47534840746E9</v>
      </c>
      <c r="K12" s="27">
        <v>0.008</v>
      </c>
      <c r="L12" s="29">
        <v>85.0</v>
      </c>
      <c r="M12" s="25">
        <v>3.648272975E10</v>
      </c>
      <c r="N12" s="27">
        <v>0.086</v>
      </c>
      <c r="O12" s="25">
        <v>894.0</v>
      </c>
    </row>
    <row r="13">
      <c r="A13" s="5" t="s">
        <v>3</v>
      </c>
      <c r="B13" s="5" t="s">
        <v>32</v>
      </c>
      <c r="C13" s="13">
        <v>4.126149E7</v>
      </c>
      <c r="D13" s="3">
        <v>2011.0</v>
      </c>
      <c r="E13" s="22">
        <v>5.30163281575E11</v>
      </c>
      <c r="F13" s="23">
        <v>12848.86</v>
      </c>
      <c r="G13" s="25">
        <v>2.8048977624E10</v>
      </c>
      <c r="H13" s="27">
        <v>0.053</v>
      </c>
      <c r="I13" s="25">
        <v>680.0</v>
      </c>
      <c r="J13" s="18">
        <v>4.05193010457E9</v>
      </c>
      <c r="K13" s="27">
        <v>0.008</v>
      </c>
      <c r="L13" s="29">
        <v>98.0</v>
      </c>
      <c r="M13" s="25">
        <v>4.4505821959E10</v>
      </c>
      <c r="N13" s="27">
        <v>0.084</v>
      </c>
      <c r="O13" s="25">
        <v>1079.0</v>
      </c>
    </row>
    <row r="14">
      <c r="A14" s="5" t="s">
        <v>3</v>
      </c>
      <c r="B14" s="5" t="s">
        <v>32</v>
      </c>
      <c r="C14" s="13">
        <v>4.1733271E7</v>
      </c>
      <c r="D14" s="3">
        <v>2012.0</v>
      </c>
      <c r="E14" s="22">
        <v>5.45982375701E11</v>
      </c>
      <c r="F14" s="23">
        <v>13082.66</v>
      </c>
      <c r="G14" s="25">
        <v>2.9187289635E10</v>
      </c>
      <c r="H14" s="27">
        <v>0.053</v>
      </c>
      <c r="I14" s="25">
        <v>699.0</v>
      </c>
      <c r="J14" s="18">
        <v>4.56321785877E9</v>
      </c>
      <c r="K14" s="27">
        <v>0.008</v>
      </c>
      <c r="L14" s="29">
        <v>109.0</v>
      </c>
      <c r="M14" s="25">
        <v>4.5894636317E10</v>
      </c>
      <c r="N14" s="27">
        <v>0.084</v>
      </c>
      <c r="O14" s="25">
        <v>1100.0</v>
      </c>
    </row>
    <row r="15">
      <c r="A15" s="5" t="s">
        <v>3</v>
      </c>
      <c r="B15" s="5" t="s">
        <v>32</v>
      </c>
      <c r="C15" s="13">
        <v>4.2202935E7</v>
      </c>
      <c r="D15" s="3">
        <v>2013.0</v>
      </c>
      <c r="E15" s="22">
        <v>5.52025140252E11</v>
      </c>
      <c r="F15" s="23">
        <v>13080.25</v>
      </c>
      <c r="G15" s="25">
        <v>3.0011453977E10</v>
      </c>
      <c r="H15" s="27">
        <v>0.054</v>
      </c>
      <c r="I15" s="25">
        <v>711.0</v>
      </c>
      <c r="J15" s="18">
        <v>5.13797430097E9</v>
      </c>
      <c r="K15" s="27">
        <v>0.009</v>
      </c>
      <c r="L15" s="20">
        <v>122.0</v>
      </c>
      <c r="M15" s="25">
        <v>4.6248922445E10</v>
      </c>
      <c r="N15" s="27">
        <v>0.084</v>
      </c>
      <c r="O15" s="25">
        <v>1096.0</v>
      </c>
    </row>
    <row r="16">
      <c r="A16" s="5" t="s">
        <v>3</v>
      </c>
      <c r="B16" s="5" t="s">
        <v>32</v>
      </c>
      <c r="C16" s="13">
        <v>4.26695E7</v>
      </c>
      <c r="D16" s="3">
        <v>2014.0</v>
      </c>
      <c r="E16" s="22">
        <v>5.26319673732E11</v>
      </c>
      <c r="F16" s="23">
        <v>12334.8</v>
      </c>
      <c r="G16" s="25">
        <v>2.8218313515E10</v>
      </c>
      <c r="H16" s="27">
        <v>0.054</v>
      </c>
      <c r="I16" s="25">
        <v>661.0</v>
      </c>
      <c r="J16" s="18">
        <v>4.97944272446E9</v>
      </c>
      <c r="K16" s="27">
        <v>0.009</v>
      </c>
      <c r="L16" s="29">
        <v>117.0</v>
      </c>
      <c r="M16" s="25">
        <v>4.3354129271E10</v>
      </c>
      <c r="N16" s="27">
        <v>0.082</v>
      </c>
      <c r="O16" s="25">
        <v>1016.0</v>
      </c>
    </row>
    <row r="17">
      <c r="A17" s="5" t="s">
        <v>3</v>
      </c>
      <c r="B17" s="5" t="s">
        <v>32</v>
      </c>
      <c r="C17" s="13">
        <v>4.3131966E7</v>
      </c>
      <c r="D17" s="3">
        <v>2015.0</v>
      </c>
      <c r="E17" s="22">
        <v>5.94749285413E11</v>
      </c>
      <c r="F17" s="23">
        <v>13789.06</v>
      </c>
      <c r="G17" s="25">
        <v>3.435337295E10</v>
      </c>
      <c r="H17" s="27">
        <v>0.058</v>
      </c>
      <c r="I17" s="25">
        <v>796.0</v>
      </c>
      <c r="J17" s="18">
        <v>5.48261670096E9</v>
      </c>
      <c r="K17" s="27">
        <v>0.009</v>
      </c>
      <c r="L17" s="29">
        <v>127.0</v>
      </c>
      <c r="M17" s="25">
        <v>5.2000804495E10</v>
      </c>
      <c r="N17" s="27">
        <v>0.087</v>
      </c>
      <c r="O17" s="25">
        <v>1206.0</v>
      </c>
    </row>
    <row r="18">
      <c r="A18" s="5" t="s">
        <v>3</v>
      </c>
      <c r="B18" s="5" t="s">
        <v>32</v>
      </c>
      <c r="C18" s="13">
        <v>4.3590368E7</v>
      </c>
      <c r="D18" s="3">
        <v>2016.0</v>
      </c>
      <c r="E18" s="22">
        <v>5.57531376218E11</v>
      </c>
      <c r="F18" s="23">
        <v>12790.24</v>
      </c>
      <c r="G18" s="25">
        <v>3.1066651839E10</v>
      </c>
      <c r="H18" s="27">
        <v>0.056</v>
      </c>
      <c r="I18" s="25">
        <v>713.0</v>
      </c>
      <c r="J18" s="18">
        <v>4.50964766005E9</v>
      </c>
      <c r="K18" s="27">
        <v>0.008</v>
      </c>
      <c r="L18" s="29">
        <v>103.0</v>
      </c>
      <c r="M18" s="25">
        <v>4.208460942E10</v>
      </c>
      <c r="N18" s="27">
        <v>0.075</v>
      </c>
      <c r="O18" s="25">
        <v>965.0</v>
      </c>
    </row>
    <row r="19">
      <c r="A19" s="5" t="s">
        <v>3</v>
      </c>
      <c r="B19" s="5" t="s">
        <v>32</v>
      </c>
      <c r="C19" s="13">
        <v>4.4044811E7</v>
      </c>
      <c r="D19" s="3">
        <v>2017.0</v>
      </c>
      <c r="E19" s="22">
        <v>6.42695864756E11</v>
      </c>
      <c r="F19" s="23">
        <v>14591.86</v>
      </c>
      <c r="G19" s="25">
        <v>3.540129497E10</v>
      </c>
      <c r="H19" s="27">
        <v>0.055</v>
      </c>
      <c r="I19" s="25">
        <v>804.0</v>
      </c>
      <c r="J19" s="18">
        <v>5.45964367245E9</v>
      </c>
      <c r="K19" s="27">
        <v>0.008</v>
      </c>
      <c r="L19" s="29">
        <v>124.0</v>
      </c>
      <c r="M19" s="25">
        <v>5.2353038561E10</v>
      </c>
      <c r="N19" s="27">
        <v>0.081</v>
      </c>
      <c r="O19" s="25">
        <v>1189.0</v>
      </c>
    </row>
    <row r="20">
      <c r="A20" s="5" t="s">
        <v>3</v>
      </c>
      <c r="B20" s="5" t="s">
        <v>32</v>
      </c>
      <c r="C20" s="13">
        <v>4.4494502E7</v>
      </c>
      <c r="D20" s="3">
        <v>2018.0</v>
      </c>
      <c r="E20" s="22">
        <v>5.19871519808E11</v>
      </c>
      <c r="F20" s="23">
        <v>11683.95</v>
      </c>
      <c r="G20" s="25">
        <v>2.8801999921E10</v>
      </c>
      <c r="H20" s="27">
        <v>0.055</v>
      </c>
      <c r="I20" s="25">
        <v>647.0</v>
      </c>
      <c r="J20" s="18">
        <v>4.14499177142E9</v>
      </c>
      <c r="K20" s="27">
        <v>0.008</v>
      </c>
      <c r="L20" s="29">
        <v>93.0</v>
      </c>
      <c r="M20" s="25">
        <v>4.0794925486E10</v>
      </c>
      <c r="N20" s="27">
        <v>0.078</v>
      </c>
      <c r="O20" s="25">
        <v>917.0</v>
      </c>
    </row>
    <row r="21">
      <c r="A21" s="5" t="s">
        <v>4</v>
      </c>
      <c r="B21" s="5" t="s">
        <v>47</v>
      </c>
      <c r="C21" s="13">
        <v>1.9153E7</v>
      </c>
      <c r="D21" s="3">
        <v>2000.0</v>
      </c>
      <c r="E21" s="14">
        <v>4.15222633926E11</v>
      </c>
      <c r="F21" s="15">
        <v>21679.25</v>
      </c>
      <c r="G21" s="16">
        <v>2.0319708514E10</v>
      </c>
      <c r="H21" s="17">
        <v>0.049</v>
      </c>
      <c r="I21" s="16">
        <v>1061.0</v>
      </c>
      <c r="J21" s="18">
        <v>7.27376031261E9</v>
      </c>
      <c r="K21" s="17">
        <v>0.018</v>
      </c>
      <c r="L21" s="29">
        <v>380.0</v>
      </c>
      <c r="M21" s="16">
        <v>3.1627830779E10</v>
      </c>
      <c r="N21" s="17">
        <v>0.076</v>
      </c>
      <c r="O21" s="16">
        <v>1651.0</v>
      </c>
    </row>
    <row r="22">
      <c r="A22" s="5" t="s">
        <v>4</v>
      </c>
      <c r="B22" s="5" t="s">
        <v>47</v>
      </c>
      <c r="C22" s="13">
        <v>1.9413E7</v>
      </c>
      <c r="D22" s="3">
        <v>2001.0</v>
      </c>
      <c r="E22" s="22">
        <v>3.78376086723E11</v>
      </c>
      <c r="F22" s="23">
        <v>19490.86</v>
      </c>
      <c r="G22" s="25">
        <v>1.8516552718E10</v>
      </c>
      <c r="H22" s="27">
        <v>0.049</v>
      </c>
      <c r="I22" s="25">
        <v>954.0</v>
      </c>
      <c r="J22" s="18">
        <v>7.0431458954E9</v>
      </c>
      <c r="K22" s="27">
        <v>0.019</v>
      </c>
      <c r="L22" s="29">
        <v>363.0</v>
      </c>
      <c r="M22" s="25">
        <v>2.9132646081E10</v>
      </c>
      <c r="N22" s="27">
        <v>0.077</v>
      </c>
      <c r="O22" s="25">
        <v>1501.0</v>
      </c>
    </row>
    <row r="23">
      <c r="A23" s="5" t="s">
        <v>4</v>
      </c>
      <c r="B23" s="5" t="s">
        <v>47</v>
      </c>
      <c r="C23" s="13">
        <v>1.96514E7</v>
      </c>
      <c r="D23" s="3">
        <v>2002.0</v>
      </c>
      <c r="E23" s="22">
        <v>3.94648911679E11</v>
      </c>
      <c r="F23" s="23">
        <v>20082.48</v>
      </c>
      <c r="G23" s="25">
        <v>1.9312894326E10</v>
      </c>
      <c r="H23" s="27">
        <v>0.049</v>
      </c>
      <c r="I23" s="25">
        <v>983.0</v>
      </c>
      <c r="J23" s="18">
        <v>7.94676620159E9</v>
      </c>
      <c r="K23" s="27">
        <v>0.02</v>
      </c>
      <c r="L23" s="29">
        <v>404.0</v>
      </c>
      <c r="M23" s="25">
        <v>3.1163796352E10</v>
      </c>
      <c r="N23" s="27">
        <v>0.079</v>
      </c>
      <c r="O23" s="25">
        <v>1586.0</v>
      </c>
    </row>
    <row r="24">
      <c r="A24" s="5" t="s">
        <v>4</v>
      </c>
      <c r="B24" s="5" t="s">
        <v>47</v>
      </c>
      <c r="C24" s="13">
        <v>1.98954E7</v>
      </c>
      <c r="D24" s="3">
        <v>2003.0</v>
      </c>
      <c r="E24" s="22">
        <v>4.66488060571E11</v>
      </c>
      <c r="F24" s="23">
        <v>23447.03</v>
      </c>
      <c r="G24" s="25">
        <v>2.2828479571E10</v>
      </c>
      <c r="H24" s="27">
        <v>0.049</v>
      </c>
      <c r="I24" s="25">
        <v>1147.0</v>
      </c>
      <c r="J24" s="18">
        <v>9.92664941534E9</v>
      </c>
      <c r="K24" s="27">
        <v>0.021</v>
      </c>
      <c r="L24" s="29">
        <v>499.0</v>
      </c>
      <c r="M24" s="25">
        <v>3.6908864086E10</v>
      </c>
      <c r="N24" s="27">
        <v>0.079</v>
      </c>
      <c r="O24" s="25">
        <v>1855.0</v>
      </c>
    </row>
    <row r="25">
      <c r="A25" s="5" t="s">
        <v>4</v>
      </c>
      <c r="B25" s="5" t="s">
        <v>47</v>
      </c>
      <c r="C25" s="13">
        <v>2.01274E7</v>
      </c>
      <c r="D25" s="3">
        <v>2004.0</v>
      </c>
      <c r="E25" s="22">
        <v>6.12490396927E11</v>
      </c>
      <c r="F25" s="23">
        <v>30430.68</v>
      </c>
      <c r="G25" s="25">
        <v>2.9973381305E10</v>
      </c>
      <c r="H25" s="27">
        <v>0.049</v>
      </c>
      <c r="I25" s="25">
        <v>1489.0</v>
      </c>
      <c r="J25" s="18">
        <v>1.199521970951E10</v>
      </c>
      <c r="K25" s="27">
        <v>0.02</v>
      </c>
      <c r="L25" s="29">
        <v>596.0</v>
      </c>
      <c r="M25" s="25">
        <v>4.9724786837E10</v>
      </c>
      <c r="N25" s="27">
        <v>0.081</v>
      </c>
      <c r="O25" s="25">
        <v>2471.0</v>
      </c>
    </row>
    <row r="26">
      <c r="A26" s="5" t="s">
        <v>4</v>
      </c>
      <c r="B26" s="5" t="s">
        <v>47</v>
      </c>
      <c r="C26" s="13">
        <v>2.03948E7</v>
      </c>
      <c r="D26" s="3">
        <v>2005.0</v>
      </c>
      <c r="E26" s="22">
        <v>6.93407758232E11</v>
      </c>
      <c r="F26" s="23">
        <v>33999.24</v>
      </c>
      <c r="G26" s="25">
        <v>3.4086053194E10</v>
      </c>
      <c r="H26" s="27">
        <v>0.049</v>
      </c>
      <c r="I26" s="25">
        <v>1671.0</v>
      </c>
      <c r="J26" s="18">
        <v>1.323779849863E10</v>
      </c>
      <c r="K26" s="27">
        <v>0.019</v>
      </c>
      <c r="L26" s="29">
        <v>649.0</v>
      </c>
      <c r="M26" s="25">
        <v>5.5443448925E10</v>
      </c>
      <c r="N26" s="27">
        <v>0.08</v>
      </c>
      <c r="O26" s="25">
        <v>2719.0</v>
      </c>
    </row>
    <row r="27">
      <c r="A27" s="5" t="s">
        <v>4</v>
      </c>
      <c r="B27" s="5" t="s">
        <v>47</v>
      </c>
      <c r="C27" s="13">
        <v>2.06979E7</v>
      </c>
      <c r="D27" s="3">
        <v>2006.0</v>
      </c>
      <c r="E27" s="22">
        <v>7.46054207847E11</v>
      </c>
      <c r="F27" s="23">
        <v>36044.92</v>
      </c>
      <c r="G27" s="25">
        <v>3.5464358219E10</v>
      </c>
      <c r="H27" s="27">
        <v>0.048</v>
      </c>
      <c r="I27" s="25">
        <v>1713.0</v>
      </c>
      <c r="J27" s="18">
        <v>1.423977951309E10</v>
      </c>
      <c r="K27" s="27">
        <v>0.019</v>
      </c>
      <c r="L27" s="29">
        <v>688.0</v>
      </c>
      <c r="M27" s="25">
        <v>5.9685090142E10</v>
      </c>
      <c r="N27" s="27">
        <v>0.08</v>
      </c>
      <c r="O27" s="25">
        <v>2884.0</v>
      </c>
    </row>
    <row r="28">
      <c r="A28" s="5" t="s">
        <v>4</v>
      </c>
      <c r="B28" s="5" t="s">
        <v>47</v>
      </c>
      <c r="C28" s="13">
        <v>2.08276E7</v>
      </c>
      <c r="D28" s="3">
        <v>2007.0</v>
      </c>
      <c r="E28" s="22">
        <v>8.53099630996E11</v>
      </c>
      <c r="F28" s="23">
        <v>40960.05</v>
      </c>
      <c r="G28" s="25">
        <v>3.9815098188E10</v>
      </c>
      <c r="H28" s="27">
        <v>0.047</v>
      </c>
      <c r="I28" s="25">
        <v>1912.0</v>
      </c>
      <c r="J28" s="18">
        <v>1.718644096162E10</v>
      </c>
      <c r="K28" s="27">
        <v>0.02</v>
      </c>
      <c r="L28" s="20">
        <v>825.0</v>
      </c>
      <c r="M28" s="25">
        <v>6.8916536641E10</v>
      </c>
      <c r="N28" s="27">
        <v>0.081</v>
      </c>
      <c r="O28" s="25">
        <v>3309.0</v>
      </c>
    </row>
    <row r="29">
      <c r="A29" s="5" t="s">
        <v>4</v>
      </c>
      <c r="B29" s="5" t="s">
        <v>47</v>
      </c>
      <c r="C29" s="13">
        <v>2.12492E7</v>
      </c>
      <c r="D29" s="3">
        <v>2008.0</v>
      </c>
      <c r="E29" s="22">
        <v>1.053995523724E12</v>
      </c>
      <c r="F29" s="23">
        <v>49601.66</v>
      </c>
      <c r="G29" s="25">
        <v>4.8947235923E10</v>
      </c>
      <c r="H29" s="27">
        <v>0.046</v>
      </c>
      <c r="I29" s="25">
        <v>2303.0</v>
      </c>
      <c r="J29" s="18">
        <v>1.863309231827E10</v>
      </c>
      <c r="K29" s="27">
        <v>0.018</v>
      </c>
      <c r="L29" s="29">
        <v>877.0</v>
      </c>
      <c r="M29" s="25">
        <v>8.7143791705E10</v>
      </c>
      <c r="N29" s="27">
        <v>0.083</v>
      </c>
      <c r="O29" s="25">
        <v>4101.0</v>
      </c>
    </row>
    <row r="30">
      <c r="A30" s="5" t="s">
        <v>4</v>
      </c>
      <c r="B30" s="5" t="s">
        <v>47</v>
      </c>
      <c r="C30" s="13">
        <v>2.16917E7</v>
      </c>
      <c r="D30" s="3">
        <v>2009.0</v>
      </c>
      <c r="E30" s="22">
        <v>9.27805183331E11</v>
      </c>
      <c r="F30" s="23">
        <v>42772.36</v>
      </c>
      <c r="G30" s="25">
        <v>4.7255623061E10</v>
      </c>
      <c r="H30" s="27">
        <v>0.051</v>
      </c>
      <c r="I30" s="25">
        <v>2179.0</v>
      </c>
      <c r="J30" s="18">
        <v>1.896013851301E10</v>
      </c>
      <c r="K30" s="27">
        <v>0.02</v>
      </c>
      <c r="L30" s="29">
        <v>874.0</v>
      </c>
      <c r="M30" s="25">
        <v>7.9579858994E10</v>
      </c>
      <c r="N30" s="27">
        <v>0.086</v>
      </c>
      <c r="O30" s="25">
        <v>3669.0</v>
      </c>
    </row>
    <row r="31">
      <c r="A31" s="5" t="s">
        <v>4</v>
      </c>
      <c r="B31" s="5" t="s">
        <v>47</v>
      </c>
      <c r="C31" s="13">
        <v>2.203175E7</v>
      </c>
      <c r="D31" s="3">
        <v>2010.0</v>
      </c>
      <c r="E31" s="22">
        <v>1.146138465604E12</v>
      </c>
      <c r="F31" s="23">
        <v>52022.13</v>
      </c>
      <c r="G31" s="25">
        <v>6.3715785738E10</v>
      </c>
      <c r="H31" s="27">
        <v>0.056</v>
      </c>
      <c r="I31" s="25">
        <v>2892.0</v>
      </c>
      <c r="J31" s="18">
        <v>2.321769281573E10</v>
      </c>
      <c r="K31" s="27">
        <v>0.02</v>
      </c>
      <c r="L31" s="29">
        <v>1054.0</v>
      </c>
      <c r="M31" s="25">
        <v>9.6793310451E10</v>
      </c>
      <c r="N31" s="27">
        <v>0.084</v>
      </c>
      <c r="O31" s="25">
        <v>4393.0</v>
      </c>
    </row>
    <row r="32">
      <c r="A32" s="5" t="s">
        <v>4</v>
      </c>
      <c r="B32" s="5" t="s">
        <v>47</v>
      </c>
      <c r="C32" s="13">
        <v>2.2340024E7</v>
      </c>
      <c r="D32" s="3">
        <v>2011.0</v>
      </c>
      <c r="E32" s="22">
        <v>1.396649906339E12</v>
      </c>
      <c r="F32" s="23">
        <v>62517.83</v>
      </c>
      <c r="G32" s="25">
        <v>7.0993530384E10</v>
      </c>
      <c r="H32" s="27">
        <v>0.051</v>
      </c>
      <c r="I32" s="25">
        <v>3178.0</v>
      </c>
      <c r="J32" s="18">
        <v>2.659719865534E10</v>
      </c>
      <c r="K32" s="27">
        <v>0.019</v>
      </c>
      <c r="L32" s="29">
        <v>1191.0</v>
      </c>
      <c r="M32" s="25">
        <v>1.19507223122E11</v>
      </c>
      <c r="N32" s="27">
        <v>0.086</v>
      </c>
      <c r="O32" s="25">
        <v>5349.0</v>
      </c>
    </row>
    <row r="33">
      <c r="A33" s="5" t="s">
        <v>4</v>
      </c>
      <c r="B33" s="5" t="s">
        <v>47</v>
      </c>
      <c r="C33" s="13">
        <v>2.2733465E7</v>
      </c>
      <c r="D33" s="3">
        <v>2012.0</v>
      </c>
      <c r="E33" s="22">
        <v>1.546151783873E12</v>
      </c>
      <c r="F33" s="23">
        <v>68012.15</v>
      </c>
      <c r="G33" s="25">
        <v>7.5415872486E10</v>
      </c>
      <c r="H33" s="27">
        <v>0.049</v>
      </c>
      <c r="I33" s="25">
        <v>3317.0</v>
      </c>
      <c r="J33" s="18">
        <v>2.621658084844E10</v>
      </c>
      <c r="K33" s="27">
        <v>0.017</v>
      </c>
      <c r="L33" s="29">
        <v>1153.0</v>
      </c>
      <c r="M33" s="25">
        <v>1.34350740104E11</v>
      </c>
      <c r="N33" s="27">
        <v>0.087</v>
      </c>
      <c r="O33" s="25">
        <v>5910.0</v>
      </c>
    </row>
    <row r="34">
      <c r="A34" s="5" t="s">
        <v>4</v>
      </c>
      <c r="B34" s="5" t="s">
        <v>47</v>
      </c>
      <c r="C34" s="13">
        <v>2.3128129E7</v>
      </c>
      <c r="D34" s="3">
        <v>2013.0</v>
      </c>
      <c r="E34" s="22">
        <v>1.576184467015E12</v>
      </c>
      <c r="F34" s="23">
        <v>68150.11</v>
      </c>
      <c r="G34" s="25">
        <v>8.2560700001E10</v>
      </c>
      <c r="H34" s="27">
        <v>0.052</v>
      </c>
      <c r="I34" s="25">
        <v>3570.0</v>
      </c>
      <c r="J34" s="18">
        <v>2.482526258882E10</v>
      </c>
      <c r="K34" s="27">
        <v>0.016</v>
      </c>
      <c r="L34" s="29">
        <v>1073.0</v>
      </c>
      <c r="M34" s="25">
        <v>1.38288738578E11</v>
      </c>
      <c r="N34" s="27">
        <v>0.088</v>
      </c>
      <c r="O34" s="25">
        <v>5979.0</v>
      </c>
    </row>
    <row r="35">
      <c r="A35" s="5" t="s">
        <v>4</v>
      </c>
      <c r="B35" s="5" t="s">
        <v>47</v>
      </c>
      <c r="C35" s="13">
        <v>2.3475686E7</v>
      </c>
      <c r="D35" s="3">
        <v>2014.0</v>
      </c>
      <c r="E35" s="22">
        <v>1.467483705132E12</v>
      </c>
      <c r="F35" s="23">
        <v>62510.79</v>
      </c>
      <c r="G35" s="25">
        <v>7.5922910956E10</v>
      </c>
      <c r="H35" s="27">
        <v>0.052</v>
      </c>
      <c r="I35" s="25">
        <v>3234.0</v>
      </c>
      <c r="J35" s="18">
        <v>2.5783708714E10</v>
      </c>
      <c r="K35" s="27">
        <v>0.018</v>
      </c>
      <c r="L35" s="29">
        <v>1098.0</v>
      </c>
      <c r="M35" s="25">
        <v>1.32875936676E11</v>
      </c>
      <c r="N35" s="27">
        <v>0.091</v>
      </c>
      <c r="O35" s="25">
        <v>5660.0</v>
      </c>
    </row>
    <row r="36">
      <c r="A36" s="5" t="s">
        <v>4</v>
      </c>
      <c r="B36" s="5" t="s">
        <v>47</v>
      </c>
      <c r="C36" s="13">
        <v>2.3815995E7</v>
      </c>
      <c r="D36" s="3">
        <v>2015.0</v>
      </c>
      <c r="E36" s="22">
        <v>1.351693984525E12</v>
      </c>
      <c r="F36" s="23">
        <v>56755.72</v>
      </c>
      <c r="G36" s="25">
        <v>7.1933774621E10</v>
      </c>
      <c r="H36" s="27">
        <v>0.053</v>
      </c>
      <c r="I36" s="25">
        <v>3020.0</v>
      </c>
      <c r="J36" s="18">
        <v>2.404556911102E10</v>
      </c>
      <c r="K36" s="27">
        <v>0.018</v>
      </c>
      <c r="L36" s="29">
        <v>1010.0</v>
      </c>
      <c r="M36" s="25">
        <v>1.26113956689E11</v>
      </c>
      <c r="N36" s="27">
        <v>0.093</v>
      </c>
      <c r="O36" s="25">
        <v>5295.0</v>
      </c>
    </row>
    <row r="37">
      <c r="A37" s="5" t="s">
        <v>4</v>
      </c>
      <c r="B37" s="5" t="s">
        <v>47</v>
      </c>
      <c r="C37" s="13">
        <v>2.4190907E7</v>
      </c>
      <c r="D37" s="3">
        <v>2016.0</v>
      </c>
      <c r="E37" s="22">
        <v>1.20884699374E12</v>
      </c>
      <c r="F37" s="23">
        <v>49971.13</v>
      </c>
      <c r="G37" s="25">
        <v>6.3830868695E10</v>
      </c>
      <c r="H37" s="27">
        <v>0.053</v>
      </c>
      <c r="I37" s="25">
        <v>2639.0</v>
      </c>
      <c r="J37" s="18">
        <v>2.638294705002E10</v>
      </c>
      <c r="K37" s="27">
        <v>0.022</v>
      </c>
      <c r="L37" s="29">
        <v>1091.0</v>
      </c>
      <c r="M37" s="25">
        <v>1.11843636121E11</v>
      </c>
      <c r="N37" s="27">
        <v>0.093</v>
      </c>
      <c r="O37" s="25">
        <v>4623.0</v>
      </c>
    </row>
    <row r="38">
      <c r="A38" s="5" t="s">
        <v>4</v>
      </c>
      <c r="B38" s="5" t="s">
        <v>47</v>
      </c>
      <c r="C38" s="13">
        <v>2.460186E7</v>
      </c>
      <c r="D38" s="3">
        <v>2017.0</v>
      </c>
      <c r="E38" s="22">
        <v>1.330135756844E12</v>
      </c>
      <c r="F38" s="23">
        <v>54066.47</v>
      </c>
      <c r="G38" s="25">
        <v>7.0510895511E10</v>
      </c>
      <c r="H38" s="27">
        <v>0.053</v>
      </c>
      <c r="I38" s="25">
        <v>2866.0</v>
      </c>
      <c r="J38" s="18">
        <v>2.769111241685E10</v>
      </c>
      <c r="K38" s="27">
        <v>0.021</v>
      </c>
      <c r="L38" s="29">
        <v>1126.0</v>
      </c>
      <c r="M38" s="25">
        <v>1.23583971823E11</v>
      </c>
      <c r="N38" s="27">
        <v>0.093</v>
      </c>
      <c r="O38" s="25">
        <v>5023.0</v>
      </c>
    </row>
    <row r="39">
      <c r="A39" s="5" t="s">
        <v>4</v>
      </c>
      <c r="B39" s="5" t="s">
        <v>47</v>
      </c>
      <c r="C39" s="13">
        <v>2.4992369E7</v>
      </c>
      <c r="D39" s="3">
        <v>2018.0</v>
      </c>
      <c r="E39" s="22">
        <v>1.4339043485E12</v>
      </c>
      <c r="F39" s="23">
        <v>57373.69</v>
      </c>
      <c r="G39" s="25">
        <v>7.5863147195E10</v>
      </c>
      <c r="H39" s="27">
        <v>0.053</v>
      </c>
      <c r="I39" s="25">
        <v>3035.0</v>
      </c>
      <c r="J39" s="18">
        <v>2.671183422474E10</v>
      </c>
      <c r="K39" s="27">
        <v>0.019</v>
      </c>
      <c r="L39" s="29">
        <v>1069.0</v>
      </c>
      <c r="M39" s="25">
        <v>1.32945671961E11</v>
      </c>
      <c r="N39" s="27">
        <v>0.093</v>
      </c>
      <c r="O39" s="25">
        <v>5319.0</v>
      </c>
    </row>
    <row r="40">
      <c r="A40" s="5" t="s">
        <v>5</v>
      </c>
      <c r="B40" s="5" t="s">
        <v>48</v>
      </c>
      <c r="C40" s="13">
        <v>1.7479034E8</v>
      </c>
      <c r="D40" s="3">
        <v>2000.0</v>
      </c>
      <c r="E40" s="14">
        <v>6.55420645477E11</v>
      </c>
      <c r="F40" s="15">
        <v>3749.75</v>
      </c>
      <c r="G40" s="16">
        <v>2.5882102495E10</v>
      </c>
      <c r="H40" s="17">
        <v>0.039</v>
      </c>
      <c r="I40" s="16">
        <v>148.0</v>
      </c>
      <c r="J40" s="18">
        <v>1.13440325349E10</v>
      </c>
      <c r="K40" s="17">
        <v>0.017</v>
      </c>
      <c r="L40" s="29">
        <v>65.0</v>
      </c>
      <c r="M40" s="16">
        <v>4.3007507859E10</v>
      </c>
      <c r="N40" s="17">
        <v>0.066</v>
      </c>
      <c r="O40" s="16">
        <v>246.0</v>
      </c>
    </row>
    <row r="41">
      <c r="A41" s="5" t="s">
        <v>5</v>
      </c>
      <c r="B41" s="5" t="s">
        <v>48</v>
      </c>
      <c r="C41" s="13">
        <v>1.77196054E8</v>
      </c>
      <c r="D41" s="3">
        <v>2001.0</v>
      </c>
      <c r="E41" s="22">
        <v>5.59372276082E11</v>
      </c>
      <c r="F41" s="23">
        <v>3156.8</v>
      </c>
      <c r="G41" s="25">
        <v>2.1506074024E10</v>
      </c>
      <c r="H41" s="27">
        <v>0.038</v>
      </c>
      <c r="I41" s="25">
        <v>121.0</v>
      </c>
      <c r="J41" s="18">
        <v>1.093023156837E10</v>
      </c>
      <c r="K41" s="27">
        <v>0.02</v>
      </c>
      <c r="L41" s="20">
        <v>62.0</v>
      </c>
      <c r="M41" s="25">
        <v>3.7644812197E10</v>
      </c>
      <c r="N41" s="27">
        <v>0.067</v>
      </c>
      <c r="O41" s="25">
        <v>212.0</v>
      </c>
    </row>
    <row r="42">
      <c r="A42" s="5" t="s">
        <v>5</v>
      </c>
      <c r="B42" s="5" t="s">
        <v>48</v>
      </c>
      <c r="C42" s="13">
        <v>1.7953752E8</v>
      </c>
      <c r="D42" s="3">
        <v>2002.0</v>
      </c>
      <c r="E42" s="22">
        <v>5.079624877E11</v>
      </c>
      <c r="F42" s="23">
        <v>2829.28</v>
      </c>
      <c r="G42" s="25">
        <v>1.905047275E10</v>
      </c>
      <c r="H42" s="27">
        <v>0.038</v>
      </c>
      <c r="I42" s="25">
        <v>106.0</v>
      </c>
      <c r="J42" s="18">
        <v>9.66456190333E9</v>
      </c>
      <c r="K42" s="27">
        <v>0.019</v>
      </c>
      <c r="L42" s="29">
        <v>54.0</v>
      </c>
      <c r="M42" s="25">
        <v>4.1560924162E10</v>
      </c>
      <c r="N42" s="27">
        <v>0.082</v>
      </c>
      <c r="O42" s="25">
        <v>231.0</v>
      </c>
    </row>
    <row r="43">
      <c r="A43" s="5" t="s">
        <v>5</v>
      </c>
      <c r="B43" s="5" t="s">
        <v>48</v>
      </c>
      <c r="C43" s="13">
        <v>1.81809246E8</v>
      </c>
      <c r="D43" s="3">
        <v>2003.0</v>
      </c>
      <c r="E43" s="22">
        <v>5.58319920832E11</v>
      </c>
      <c r="F43" s="23">
        <v>3070.91</v>
      </c>
      <c r="G43" s="25">
        <v>2.1564688202E10</v>
      </c>
      <c r="H43" s="27">
        <v>0.039</v>
      </c>
      <c r="I43" s="25">
        <v>119.0</v>
      </c>
      <c r="J43" s="18">
        <v>8.39290588403E9</v>
      </c>
      <c r="K43" s="27">
        <v>0.015</v>
      </c>
      <c r="L43" s="29">
        <v>46.0</v>
      </c>
      <c r="M43" s="25">
        <v>4.3807013815E10</v>
      </c>
      <c r="N43" s="27">
        <v>0.078</v>
      </c>
      <c r="O43" s="25">
        <v>241.0</v>
      </c>
    </row>
    <row r="44">
      <c r="A44" s="5" t="s">
        <v>5</v>
      </c>
      <c r="B44" s="5" t="s">
        <v>48</v>
      </c>
      <c r="C44" s="13">
        <v>1.84006481E8</v>
      </c>
      <c r="D44" s="3">
        <v>2004.0</v>
      </c>
      <c r="E44" s="22">
        <v>6.69316654017E11</v>
      </c>
      <c r="F44" s="23">
        <v>3637.46</v>
      </c>
      <c r="G44" s="25">
        <v>2.6601856551E10</v>
      </c>
      <c r="H44" s="27">
        <v>0.04</v>
      </c>
      <c r="I44" s="25">
        <v>145.0</v>
      </c>
      <c r="J44" s="18">
        <v>9.78011158517E9</v>
      </c>
      <c r="K44" s="27">
        <v>0.015</v>
      </c>
      <c r="L44" s="29">
        <v>53.0</v>
      </c>
      <c r="M44" s="25">
        <v>5.39593876E10</v>
      </c>
      <c r="N44" s="27">
        <v>0.081</v>
      </c>
      <c r="O44" s="25">
        <v>293.0</v>
      </c>
    </row>
    <row r="45">
      <c r="A45" s="5" t="s">
        <v>5</v>
      </c>
      <c r="B45" s="5" t="s">
        <v>48</v>
      </c>
      <c r="C45" s="13">
        <v>1.86127103E8</v>
      </c>
      <c r="D45" s="3">
        <v>2005.0</v>
      </c>
      <c r="E45" s="22">
        <v>8.91630177251E11</v>
      </c>
      <c r="F45" s="23">
        <v>4790.44</v>
      </c>
      <c r="G45" s="25">
        <v>3.9936828943E10</v>
      </c>
      <c r="H45" s="27">
        <v>0.045</v>
      </c>
      <c r="I45" s="25">
        <v>215.0</v>
      </c>
      <c r="J45" s="18">
        <v>1.358861973636E10</v>
      </c>
      <c r="K45" s="27">
        <v>0.015</v>
      </c>
      <c r="L45" s="29">
        <v>73.0</v>
      </c>
      <c r="M45" s="25">
        <v>7.3568996095E10</v>
      </c>
      <c r="N45" s="27">
        <v>0.083</v>
      </c>
      <c r="O45" s="25">
        <v>395.0</v>
      </c>
    </row>
    <row r="46">
      <c r="A46" s="5" t="s">
        <v>5</v>
      </c>
      <c r="B46" s="5" t="s">
        <v>48</v>
      </c>
      <c r="C46" s="13">
        <v>1.88167356E8</v>
      </c>
      <c r="D46" s="3">
        <v>2006.0</v>
      </c>
      <c r="E46" s="22">
        <v>1.107640289615E12</v>
      </c>
      <c r="F46" s="23">
        <v>5886.46</v>
      </c>
      <c r="G46" s="25">
        <v>5.3948727946E10</v>
      </c>
      <c r="H46" s="27">
        <v>0.049</v>
      </c>
      <c r="I46" s="25">
        <v>287.0</v>
      </c>
      <c r="J46" s="18">
        <v>1.640486730749E10</v>
      </c>
      <c r="K46" s="27">
        <v>0.015</v>
      </c>
      <c r="L46" s="29">
        <v>87.0</v>
      </c>
      <c r="M46" s="25">
        <v>9.2382095259E10</v>
      </c>
      <c r="N46" s="27">
        <v>0.083</v>
      </c>
      <c r="O46" s="25">
        <v>491.0</v>
      </c>
    </row>
    <row r="47">
      <c r="A47" s="5" t="s">
        <v>5</v>
      </c>
      <c r="B47" s="5" t="s">
        <v>48</v>
      </c>
      <c r="C47" s="13">
        <v>1.90130443E8</v>
      </c>
      <c r="D47" s="3">
        <v>2007.0</v>
      </c>
      <c r="E47" s="22">
        <v>1.397084349956E12</v>
      </c>
      <c r="F47" s="23">
        <v>7348.03</v>
      </c>
      <c r="G47" s="25">
        <v>6.9494607986E10</v>
      </c>
      <c r="H47" s="27">
        <v>0.05</v>
      </c>
      <c r="I47" s="25">
        <v>366.0</v>
      </c>
      <c r="J47" s="18">
        <v>2.048575801465E10</v>
      </c>
      <c r="K47" s="27">
        <v>0.015</v>
      </c>
      <c r="L47" s="29">
        <v>108.0</v>
      </c>
      <c r="M47" s="25">
        <v>1.15648949223E11</v>
      </c>
      <c r="N47" s="27">
        <v>0.083</v>
      </c>
      <c r="O47" s="25">
        <v>608.0</v>
      </c>
    </row>
    <row r="48">
      <c r="A48" s="5" t="s">
        <v>5</v>
      </c>
      <c r="B48" s="5" t="s">
        <v>48</v>
      </c>
      <c r="C48" s="13">
        <v>1.92030362E8</v>
      </c>
      <c r="D48" s="3">
        <v>2008.0</v>
      </c>
      <c r="E48" s="22">
        <v>1.695824565983E12</v>
      </c>
      <c r="F48" s="23">
        <v>8831.02</v>
      </c>
      <c r="G48" s="25">
        <v>8.9350283062E10</v>
      </c>
      <c r="H48" s="27">
        <v>0.053</v>
      </c>
      <c r="I48" s="25">
        <v>465.0</v>
      </c>
      <c r="J48" s="18">
        <v>2.445290303582E10</v>
      </c>
      <c r="K48" s="27">
        <v>0.014</v>
      </c>
      <c r="L48" s="29">
        <v>127.0</v>
      </c>
      <c r="M48" s="25">
        <v>1.37639709545E11</v>
      </c>
      <c r="N48" s="27">
        <v>0.081</v>
      </c>
      <c r="O48" s="25">
        <v>717.0</v>
      </c>
    </row>
    <row r="49">
      <c r="A49" s="5" t="s">
        <v>5</v>
      </c>
      <c r="B49" s="5" t="s">
        <v>48</v>
      </c>
      <c r="C49" s="13">
        <v>1.93886508E8</v>
      </c>
      <c r="D49" s="3">
        <v>2009.0</v>
      </c>
      <c r="E49" s="22">
        <v>1.667019783585E12</v>
      </c>
      <c r="F49" s="23">
        <v>8597.92</v>
      </c>
      <c r="G49" s="25">
        <v>9.1078459386E10</v>
      </c>
      <c r="H49" s="27">
        <v>0.055</v>
      </c>
      <c r="I49" s="25">
        <v>470.0</v>
      </c>
      <c r="J49" s="18">
        <v>2.564880991082E10</v>
      </c>
      <c r="K49" s="27">
        <v>0.015</v>
      </c>
      <c r="L49" s="29">
        <v>132.0</v>
      </c>
      <c r="M49" s="25">
        <v>1.40817185639E11</v>
      </c>
      <c r="N49" s="27">
        <v>0.084</v>
      </c>
      <c r="O49" s="25">
        <v>726.0</v>
      </c>
    </row>
    <row r="50">
      <c r="A50" s="5" t="s">
        <v>5</v>
      </c>
      <c r="B50" s="5" t="s">
        <v>48</v>
      </c>
      <c r="C50" s="13">
        <v>1.95713635E8</v>
      </c>
      <c r="D50" s="3">
        <v>2010.0</v>
      </c>
      <c r="E50" s="22">
        <v>2.208871646203E12</v>
      </c>
      <c r="F50" s="23">
        <v>11286.24</v>
      </c>
      <c r="G50" s="25">
        <v>1.24774741551E11</v>
      </c>
      <c r="H50" s="27">
        <v>0.056</v>
      </c>
      <c r="I50" s="25">
        <v>638.0</v>
      </c>
      <c r="J50" s="18">
        <v>3.400294447002E10</v>
      </c>
      <c r="K50" s="27">
        <v>0.015</v>
      </c>
      <c r="L50" s="29">
        <v>174.0</v>
      </c>
      <c r="M50" s="25">
        <v>2.14778993946E11</v>
      </c>
      <c r="N50" s="27">
        <v>0.097</v>
      </c>
      <c r="O50" s="25">
        <v>1097.0</v>
      </c>
    </row>
    <row r="51">
      <c r="A51" s="5" t="s">
        <v>5</v>
      </c>
      <c r="B51" s="5" t="s">
        <v>48</v>
      </c>
      <c r="C51" s="13">
        <v>1.97514534E8</v>
      </c>
      <c r="D51" s="3">
        <v>2011.0</v>
      </c>
      <c r="E51" s="22">
        <v>2.616200980392E12</v>
      </c>
      <c r="F51" s="23">
        <v>13245.61</v>
      </c>
      <c r="G51" s="25">
        <v>1.50102176669E11</v>
      </c>
      <c r="H51" s="27">
        <v>0.057</v>
      </c>
      <c r="I51" s="25">
        <v>760.0</v>
      </c>
      <c r="J51" s="18">
        <v>3.693620989581E10</v>
      </c>
      <c r="K51" s="27">
        <v>0.014</v>
      </c>
      <c r="L51" s="29">
        <v>187.0</v>
      </c>
      <c r="M51" s="25">
        <v>2.55945356665E11</v>
      </c>
      <c r="N51" s="27">
        <v>0.098</v>
      </c>
      <c r="O51" s="25">
        <v>1296.0</v>
      </c>
    </row>
    <row r="52">
      <c r="A52" s="5" t="s">
        <v>5</v>
      </c>
      <c r="B52" s="5" t="s">
        <v>48</v>
      </c>
      <c r="C52" s="13">
        <v>1.99287296E8</v>
      </c>
      <c r="D52" s="3">
        <v>2012.0</v>
      </c>
      <c r="E52" s="22">
        <v>2.465188674415E12</v>
      </c>
      <c r="F52" s="23">
        <v>12370.02</v>
      </c>
      <c r="G52" s="25">
        <v>1.44339262076E11</v>
      </c>
      <c r="H52" s="27">
        <v>0.059</v>
      </c>
      <c r="I52" s="25">
        <v>724.0</v>
      </c>
      <c r="J52" s="18">
        <v>3.398700507406E10</v>
      </c>
      <c r="K52" s="27">
        <v>0.014</v>
      </c>
      <c r="L52" s="29">
        <v>171.0</v>
      </c>
      <c r="M52" s="25">
        <v>2.4748481933E11</v>
      </c>
      <c r="N52" s="27">
        <v>0.1</v>
      </c>
      <c r="O52" s="25">
        <v>1242.0</v>
      </c>
    </row>
    <row r="53">
      <c r="A53" s="5" t="s">
        <v>5</v>
      </c>
      <c r="B53" s="5" t="s">
        <v>48</v>
      </c>
      <c r="C53" s="13">
        <v>2.01035903E8</v>
      </c>
      <c r="D53" s="3">
        <v>2013.0</v>
      </c>
      <c r="E53" s="22">
        <v>2.472806456101E12</v>
      </c>
      <c r="F53" s="23">
        <v>12300.32</v>
      </c>
      <c r="G53" s="25">
        <v>1.44383459762E11</v>
      </c>
      <c r="H53" s="27">
        <v>0.058</v>
      </c>
      <c r="I53" s="25">
        <v>718.0</v>
      </c>
      <c r="J53" s="18">
        <v>3.287478723059E10</v>
      </c>
      <c r="K53" s="27">
        <v>0.013</v>
      </c>
      <c r="L53" s="29">
        <v>164.0</v>
      </c>
      <c r="M53" s="25">
        <v>2.53178516753E11</v>
      </c>
      <c r="N53" s="27">
        <v>0.102</v>
      </c>
      <c r="O53" s="25">
        <v>1259.0</v>
      </c>
    </row>
    <row r="54">
      <c r="A54" s="5" t="s">
        <v>5</v>
      </c>
      <c r="B54" s="5" t="s">
        <v>48</v>
      </c>
      <c r="C54" s="13">
        <v>2.02763735E8</v>
      </c>
      <c r="D54" s="3">
        <v>2014.0</v>
      </c>
      <c r="E54" s="22">
        <v>2.455994050149E12</v>
      </c>
      <c r="F54" s="23">
        <v>12112.59</v>
      </c>
      <c r="G54" s="25">
        <v>1.46094314874E11</v>
      </c>
      <c r="H54" s="27">
        <v>0.059</v>
      </c>
      <c r="I54" s="25">
        <v>721.0</v>
      </c>
      <c r="J54" s="18">
        <v>3.26596142408E10</v>
      </c>
      <c r="K54" s="27">
        <v>0.013</v>
      </c>
      <c r="L54" s="20">
        <v>161.0</v>
      </c>
      <c r="M54" s="25">
        <v>2.65734171786E11</v>
      </c>
      <c r="N54" s="27">
        <v>0.108</v>
      </c>
      <c r="O54" s="25">
        <v>1311.0</v>
      </c>
    </row>
    <row r="55">
      <c r="A55" s="5" t="s">
        <v>5</v>
      </c>
      <c r="B55" s="5" t="s">
        <v>48</v>
      </c>
      <c r="C55" s="13">
        <v>2.04471769E8</v>
      </c>
      <c r="D55" s="3">
        <v>2015.0</v>
      </c>
      <c r="E55" s="22">
        <v>1.802214373741E12</v>
      </c>
      <c r="F55" s="23">
        <v>8814.0</v>
      </c>
      <c r="G55" s="25">
        <v>1.12477280394E11</v>
      </c>
      <c r="H55" s="27">
        <v>0.062</v>
      </c>
      <c r="I55" s="25">
        <v>550.0</v>
      </c>
      <c r="J55" s="18">
        <v>2.461770168307E10</v>
      </c>
      <c r="K55" s="27">
        <v>0.014</v>
      </c>
      <c r="L55" s="29">
        <v>120.0</v>
      </c>
      <c r="M55" s="25">
        <v>2.06619082257E11</v>
      </c>
      <c r="N55" s="27">
        <v>0.115</v>
      </c>
      <c r="O55" s="25">
        <v>1011.0</v>
      </c>
    </row>
    <row r="56">
      <c r="A56" s="5" t="s">
        <v>5</v>
      </c>
      <c r="B56" s="5" t="s">
        <v>48</v>
      </c>
      <c r="C56" s="13">
        <v>2.06163058E8</v>
      </c>
      <c r="D56" s="3">
        <v>2016.0</v>
      </c>
      <c r="E56" s="22">
        <v>1.796275437088E12</v>
      </c>
      <c r="F56" s="23">
        <v>8712.89</v>
      </c>
      <c r="G56" s="25">
        <v>9.4843343078E10</v>
      </c>
      <c r="H56" s="27">
        <v>0.053</v>
      </c>
      <c r="I56" s="25">
        <v>460.0</v>
      </c>
      <c r="J56" s="18">
        <v>2.422474690147E10</v>
      </c>
      <c r="K56" s="27">
        <v>0.013</v>
      </c>
      <c r="L56" s="29">
        <v>118.0</v>
      </c>
      <c r="M56" s="25">
        <v>2.11448617504E11</v>
      </c>
      <c r="N56" s="27">
        <v>0.118</v>
      </c>
      <c r="O56" s="25">
        <v>1026.0</v>
      </c>
    </row>
    <row r="57">
      <c r="A57" s="5" t="s">
        <v>5</v>
      </c>
      <c r="B57" s="5" t="s">
        <v>48</v>
      </c>
      <c r="C57" s="13">
        <v>2.07833831E8</v>
      </c>
      <c r="D57" s="3">
        <v>2017.0</v>
      </c>
      <c r="E57" s="22">
        <v>2.053594973993E12</v>
      </c>
      <c r="F57" s="23">
        <v>9880.95</v>
      </c>
      <c r="G57" s="25">
        <v>1.18297954555E11</v>
      </c>
      <c r="H57" s="27">
        <v>0.058</v>
      </c>
      <c r="I57" s="25">
        <v>569.0</v>
      </c>
      <c r="J57" s="18">
        <v>2.928305031447E10</v>
      </c>
      <c r="K57" s="27">
        <v>0.014</v>
      </c>
      <c r="L57" s="29">
        <v>141.0</v>
      </c>
      <c r="M57" s="25">
        <v>2.3858909687E11</v>
      </c>
      <c r="N57" s="27">
        <v>0.116</v>
      </c>
      <c r="O57" s="25">
        <v>1148.0</v>
      </c>
    </row>
    <row r="58">
      <c r="A58" s="5" t="s">
        <v>5</v>
      </c>
      <c r="B58" s="5" t="s">
        <v>48</v>
      </c>
      <c r="C58" s="13">
        <v>2.09469333E8</v>
      </c>
      <c r="D58" s="3">
        <v>2018.0</v>
      </c>
      <c r="E58" s="22">
        <v>1.868626087908E12</v>
      </c>
      <c r="F58" s="23">
        <v>8920.76</v>
      </c>
      <c r="G58" s="25">
        <v>1.13888462218E11</v>
      </c>
      <c r="H58" s="27">
        <v>0.061</v>
      </c>
      <c r="I58" s="25">
        <v>544.0</v>
      </c>
      <c r="J58" s="18">
        <v>2.776642710401E10</v>
      </c>
      <c r="K58" s="27">
        <v>0.015</v>
      </c>
      <c r="L58" s="29">
        <v>133.0</v>
      </c>
      <c r="M58" s="25">
        <v>2.18532284559E11</v>
      </c>
      <c r="N58" s="27">
        <v>0.117</v>
      </c>
      <c r="O58" s="25">
        <v>1043.0</v>
      </c>
    </row>
    <row r="59">
      <c r="A59" s="5" t="s">
        <v>6</v>
      </c>
      <c r="B59" s="5" t="s">
        <v>50</v>
      </c>
      <c r="C59" s="13">
        <v>3.068573E7</v>
      </c>
      <c r="D59" s="3">
        <v>2000.0</v>
      </c>
      <c r="E59" s="14">
        <v>7.42295468319E11</v>
      </c>
      <c r="F59" s="15">
        <v>24190.25</v>
      </c>
      <c r="G59" s="16">
        <v>4.0395793615E10</v>
      </c>
      <c r="H59" s="17">
        <v>0.054</v>
      </c>
      <c r="I59" s="16">
        <v>1316.0</v>
      </c>
      <c r="J59" s="18">
        <v>8.29938523072E9</v>
      </c>
      <c r="K59" s="17">
        <v>0.011</v>
      </c>
      <c r="L59" s="29">
        <v>270.0</v>
      </c>
      <c r="M59" s="16">
        <v>6.1430155053E10</v>
      </c>
      <c r="N59" s="17">
        <v>0.083</v>
      </c>
      <c r="O59" s="16">
        <v>2002.0</v>
      </c>
    </row>
    <row r="60">
      <c r="A60" s="5" t="s">
        <v>6</v>
      </c>
      <c r="B60" s="5" t="s">
        <v>50</v>
      </c>
      <c r="C60" s="13">
        <v>3.1020902E7</v>
      </c>
      <c r="D60" s="3">
        <v>2001.0</v>
      </c>
      <c r="E60" s="22">
        <v>7.36379777893E11</v>
      </c>
      <c r="F60" s="23">
        <v>23738.18</v>
      </c>
      <c r="G60" s="25">
        <v>3.6594982166E10</v>
      </c>
      <c r="H60" s="27">
        <v>0.05</v>
      </c>
      <c r="I60" s="25">
        <v>1180.0</v>
      </c>
      <c r="J60" s="18">
        <v>8.37557142488E9</v>
      </c>
      <c r="K60" s="27">
        <v>0.011</v>
      </c>
      <c r="L60" s="29">
        <v>270.0</v>
      </c>
      <c r="M60" s="25">
        <v>6.3735877443E10</v>
      </c>
      <c r="N60" s="27">
        <v>0.087</v>
      </c>
      <c r="O60" s="25">
        <v>2055.0</v>
      </c>
    </row>
    <row r="61">
      <c r="A61" s="5" t="s">
        <v>6</v>
      </c>
      <c r="B61" s="5" t="s">
        <v>50</v>
      </c>
      <c r="C61" s="13">
        <v>3.1360079E7</v>
      </c>
      <c r="D61" s="3">
        <v>2002.0</v>
      </c>
      <c r="E61" s="22">
        <v>7.57950678647E11</v>
      </c>
      <c r="F61" s="23">
        <v>24169.28</v>
      </c>
      <c r="G61" s="25">
        <v>3.797886204E10</v>
      </c>
      <c r="H61" s="27">
        <v>0.05</v>
      </c>
      <c r="I61" s="25">
        <v>1211.0</v>
      </c>
      <c r="J61" s="18">
        <v>8.49539928122E9</v>
      </c>
      <c r="K61" s="27">
        <v>0.011</v>
      </c>
      <c r="L61" s="29">
        <v>271.0</v>
      </c>
      <c r="M61" s="25">
        <v>6.7368463045E10</v>
      </c>
      <c r="N61" s="27">
        <v>0.089</v>
      </c>
      <c r="O61" s="25">
        <v>2148.0</v>
      </c>
    </row>
    <row r="62">
      <c r="A62" s="5" t="s">
        <v>6</v>
      </c>
      <c r="B62" s="5" t="s">
        <v>50</v>
      </c>
      <c r="C62" s="13">
        <v>3.1644028E7</v>
      </c>
      <c r="D62" s="3">
        <v>2003.0</v>
      </c>
      <c r="E62" s="22">
        <v>8.92382413818E11</v>
      </c>
      <c r="F62" s="23">
        <v>28200.66</v>
      </c>
      <c r="G62" s="25">
        <v>4.4204921394E10</v>
      </c>
      <c r="H62" s="27">
        <v>0.05</v>
      </c>
      <c r="I62" s="25">
        <v>1397.0</v>
      </c>
      <c r="J62" s="18">
        <v>9.95824560151E9</v>
      </c>
      <c r="K62" s="27">
        <v>0.011</v>
      </c>
      <c r="L62" s="29">
        <v>315.0</v>
      </c>
      <c r="M62" s="25">
        <v>8.0696414118E10</v>
      </c>
      <c r="N62" s="27">
        <v>0.09</v>
      </c>
      <c r="O62" s="25">
        <v>2550.0</v>
      </c>
    </row>
    <row r="63">
      <c r="A63" s="5" t="s">
        <v>6</v>
      </c>
      <c r="B63" s="5" t="s">
        <v>50</v>
      </c>
      <c r="C63" s="13">
        <v>3.1940655E7</v>
      </c>
      <c r="D63" s="3">
        <v>2004.0</v>
      </c>
      <c r="E63" s="22">
        <v>1.023196771714E12</v>
      </c>
      <c r="F63" s="23">
        <v>32034.31</v>
      </c>
      <c r="G63" s="25">
        <v>5.0100216009E10</v>
      </c>
      <c r="H63" s="27">
        <v>0.049</v>
      </c>
      <c r="I63" s="25">
        <v>1569.0</v>
      </c>
      <c r="J63" s="18">
        <v>1.133648983106E10</v>
      </c>
      <c r="K63" s="27">
        <v>0.011</v>
      </c>
      <c r="L63" s="29">
        <v>355.0</v>
      </c>
      <c r="M63" s="25">
        <v>9.3082697919E10</v>
      </c>
      <c r="N63" s="27">
        <v>0.091</v>
      </c>
      <c r="O63" s="25">
        <v>2914.0</v>
      </c>
    </row>
    <row r="64">
      <c r="A64" s="5" t="s">
        <v>6</v>
      </c>
      <c r="B64" s="5" t="s">
        <v>50</v>
      </c>
      <c r="C64" s="13">
        <v>3.2243753E7</v>
      </c>
      <c r="D64" s="3">
        <v>2005.0</v>
      </c>
      <c r="E64" s="22">
        <v>1.169357979865E12</v>
      </c>
      <c r="F64" s="23">
        <v>36266.19</v>
      </c>
      <c r="G64" s="25">
        <v>5.5920452634E10</v>
      </c>
      <c r="H64" s="27">
        <v>0.048</v>
      </c>
      <c r="I64" s="25">
        <v>1734.0</v>
      </c>
      <c r="J64" s="18">
        <v>1.298813296362E10</v>
      </c>
      <c r="K64" s="27">
        <v>0.011</v>
      </c>
      <c r="L64" s="29">
        <v>403.0</v>
      </c>
      <c r="M64" s="25">
        <v>1.05995127916E11</v>
      </c>
      <c r="N64" s="27">
        <v>0.091</v>
      </c>
      <c r="O64" s="25">
        <v>3287.0</v>
      </c>
    </row>
    <row r="65">
      <c r="A65" s="5" t="s">
        <v>6</v>
      </c>
      <c r="B65" s="5" t="s">
        <v>50</v>
      </c>
      <c r="C65" s="13">
        <v>3.2571174E7</v>
      </c>
      <c r="D65" s="3">
        <v>2006.0</v>
      </c>
      <c r="E65" s="22">
        <v>1.315415197461E12</v>
      </c>
      <c r="F65" s="23">
        <v>40385.87</v>
      </c>
      <c r="G65" s="25">
        <v>6.2893354899E10</v>
      </c>
      <c r="H65" s="27">
        <v>0.048</v>
      </c>
      <c r="I65" s="25">
        <v>1931.0</v>
      </c>
      <c r="J65" s="18">
        <v>1.480989280299E10</v>
      </c>
      <c r="K65" s="27">
        <v>0.011</v>
      </c>
      <c r="L65" s="29">
        <v>455.0</v>
      </c>
      <c r="M65" s="25">
        <v>1.21105067923E11</v>
      </c>
      <c r="N65" s="27">
        <v>0.092</v>
      </c>
      <c r="O65" s="25">
        <v>3718.0</v>
      </c>
    </row>
    <row r="66">
      <c r="A66" s="5" t="s">
        <v>6</v>
      </c>
      <c r="B66" s="5" t="s">
        <v>50</v>
      </c>
      <c r="C66" s="13">
        <v>3.2889025E7</v>
      </c>
      <c r="D66" s="3">
        <v>2007.0</v>
      </c>
      <c r="E66" s="22">
        <v>1.464977190206E12</v>
      </c>
      <c r="F66" s="23">
        <v>44543.04</v>
      </c>
      <c r="G66" s="25">
        <v>7.003118361E10</v>
      </c>
      <c r="H66" s="27">
        <v>0.048</v>
      </c>
      <c r="I66" s="25">
        <v>2129.0</v>
      </c>
      <c r="J66" s="18">
        <v>1.741713993111E10</v>
      </c>
      <c r="K66" s="27">
        <v>0.012</v>
      </c>
      <c r="L66" s="29">
        <v>530.0</v>
      </c>
      <c r="M66" s="25">
        <v>1.36214325551E11</v>
      </c>
      <c r="N66" s="27">
        <v>0.093</v>
      </c>
      <c r="O66" s="25">
        <v>4142.0</v>
      </c>
    </row>
    <row r="67">
      <c r="A67" s="5" t="s">
        <v>6</v>
      </c>
      <c r="B67" s="5" t="s">
        <v>50</v>
      </c>
      <c r="C67" s="13">
        <v>3.3247118E7</v>
      </c>
      <c r="D67" s="3">
        <v>2008.0</v>
      </c>
      <c r="E67" s="22">
        <v>1.549131208997E12</v>
      </c>
      <c r="F67" s="23">
        <v>46594.45</v>
      </c>
      <c r="G67" s="25">
        <v>7.1852733214E10</v>
      </c>
      <c r="H67" s="27">
        <v>0.046</v>
      </c>
      <c r="I67" s="25">
        <v>2161.0</v>
      </c>
      <c r="J67" s="18">
        <v>1.934205840456E10</v>
      </c>
      <c r="K67" s="27">
        <v>0.012</v>
      </c>
      <c r="L67" s="20">
        <v>582.0</v>
      </c>
      <c r="M67" s="25">
        <v>1.46624214593E11</v>
      </c>
      <c r="N67" s="27">
        <v>0.095</v>
      </c>
      <c r="O67" s="25">
        <v>4410.0</v>
      </c>
    </row>
    <row r="68">
      <c r="A68" s="5" t="s">
        <v>6</v>
      </c>
      <c r="B68" s="5" t="s">
        <v>50</v>
      </c>
      <c r="C68" s="13">
        <v>3.3628895E7</v>
      </c>
      <c r="D68" s="3">
        <v>2009.0</v>
      </c>
      <c r="E68" s="22">
        <v>1.371153004986E12</v>
      </c>
      <c r="F68" s="23">
        <v>40773.06</v>
      </c>
      <c r="G68" s="25">
        <v>6.6537119181E10</v>
      </c>
      <c r="H68" s="27">
        <v>0.049</v>
      </c>
      <c r="I68" s="25">
        <v>1979.0</v>
      </c>
      <c r="J68" s="18">
        <v>1.893622605196E10</v>
      </c>
      <c r="K68" s="27">
        <v>0.014</v>
      </c>
      <c r="L68" s="29">
        <v>563.0</v>
      </c>
      <c r="M68" s="25">
        <v>1.44984730146E11</v>
      </c>
      <c r="N68" s="27">
        <v>0.106</v>
      </c>
      <c r="O68" s="25">
        <v>4311.0</v>
      </c>
    </row>
    <row r="69">
      <c r="A69" s="5" t="s">
        <v>6</v>
      </c>
      <c r="B69" s="5" t="s">
        <v>50</v>
      </c>
      <c r="C69" s="13">
        <v>3.4004889E7</v>
      </c>
      <c r="D69" s="3">
        <v>2010.0</v>
      </c>
      <c r="E69" s="22">
        <v>1.613542812589E12</v>
      </c>
      <c r="F69" s="23">
        <v>47450.32</v>
      </c>
      <c r="G69" s="25">
        <v>8.6646119556E10</v>
      </c>
      <c r="H69" s="27">
        <v>0.054</v>
      </c>
      <c r="I69" s="25">
        <v>2548.0</v>
      </c>
      <c r="J69" s="18">
        <v>1.931568882504E10</v>
      </c>
      <c r="K69" s="27">
        <v>0.012</v>
      </c>
      <c r="L69" s="29">
        <v>568.0</v>
      </c>
      <c r="M69" s="25">
        <v>1.70322080329E11</v>
      </c>
      <c r="N69" s="27">
        <v>0.106</v>
      </c>
      <c r="O69" s="25">
        <v>5009.0</v>
      </c>
    </row>
    <row r="70">
      <c r="A70" s="5" t="s">
        <v>6</v>
      </c>
      <c r="B70" s="5" t="s">
        <v>50</v>
      </c>
      <c r="C70" s="13">
        <v>3.4339328E7</v>
      </c>
      <c r="D70" s="3">
        <v>2011.0</v>
      </c>
      <c r="E70" s="22">
        <v>1.789140665203E12</v>
      </c>
      <c r="F70" s="23">
        <v>52101.8</v>
      </c>
      <c r="G70" s="25">
        <v>9.4367150902E10</v>
      </c>
      <c r="H70" s="27">
        <v>0.053</v>
      </c>
      <c r="I70" s="25">
        <v>2748.0</v>
      </c>
      <c r="J70" s="18">
        <v>2.139372086372E10</v>
      </c>
      <c r="K70" s="27">
        <v>0.012</v>
      </c>
      <c r="L70" s="29">
        <v>623.0</v>
      </c>
      <c r="M70" s="25">
        <v>1.83034332769E11</v>
      </c>
      <c r="N70" s="27">
        <v>0.102</v>
      </c>
      <c r="O70" s="25">
        <v>5330.0</v>
      </c>
    </row>
    <row r="71">
      <c r="A71" s="5" t="s">
        <v>6</v>
      </c>
      <c r="B71" s="5" t="s">
        <v>50</v>
      </c>
      <c r="C71" s="13">
        <v>3.4714222E7</v>
      </c>
      <c r="D71" s="3">
        <v>2012.0</v>
      </c>
      <c r="E71" s="22">
        <v>1.823966686524E12</v>
      </c>
      <c r="F71" s="23">
        <v>52542.35</v>
      </c>
      <c r="G71" s="25">
        <v>9.7074881395E10</v>
      </c>
      <c r="H71" s="27">
        <v>0.053</v>
      </c>
      <c r="I71" s="25">
        <v>2796.0</v>
      </c>
      <c r="J71" s="18">
        <v>2.045210711097E10</v>
      </c>
      <c r="K71" s="27">
        <v>0.011</v>
      </c>
      <c r="L71" s="29">
        <v>589.0</v>
      </c>
      <c r="M71" s="25">
        <v>1.86782539731E11</v>
      </c>
      <c r="N71" s="27">
        <v>0.102</v>
      </c>
      <c r="O71" s="25">
        <v>5381.0</v>
      </c>
    </row>
    <row r="72">
      <c r="A72" s="5" t="s">
        <v>6</v>
      </c>
      <c r="B72" s="5" t="s">
        <v>50</v>
      </c>
      <c r="C72" s="13">
        <v>3.5082954E7</v>
      </c>
      <c r="D72" s="3">
        <v>2013.0</v>
      </c>
      <c r="E72" s="22">
        <v>1.842018420853E12</v>
      </c>
      <c r="F72" s="23">
        <v>52504.66</v>
      </c>
      <c r="G72" s="25">
        <v>9.7595892244E10</v>
      </c>
      <c r="H72" s="27">
        <v>0.053</v>
      </c>
      <c r="I72" s="25">
        <v>2782.0</v>
      </c>
      <c r="J72" s="18">
        <v>1.851573120994E10</v>
      </c>
      <c r="K72" s="27">
        <v>0.01</v>
      </c>
      <c r="L72" s="29">
        <v>528.0</v>
      </c>
      <c r="M72" s="25">
        <v>1.86647244033E11</v>
      </c>
      <c r="N72" s="27">
        <v>0.101</v>
      </c>
      <c r="O72" s="25">
        <v>5320.0</v>
      </c>
    </row>
    <row r="73">
      <c r="A73" s="5" t="s">
        <v>6</v>
      </c>
      <c r="B73" s="5" t="s">
        <v>50</v>
      </c>
      <c r="C73" s="13">
        <v>3.5437435E7</v>
      </c>
      <c r="D73" s="3">
        <v>2014.0</v>
      </c>
      <c r="E73" s="22">
        <v>1.801480123071E12</v>
      </c>
      <c r="F73" s="23">
        <v>50835.51</v>
      </c>
      <c r="G73" s="25">
        <v>9.5663075717E10</v>
      </c>
      <c r="H73" s="27">
        <v>0.053</v>
      </c>
      <c r="I73" s="25">
        <v>2699.0</v>
      </c>
      <c r="J73" s="18">
        <v>1.785372027846E10</v>
      </c>
      <c r="K73" s="27">
        <v>0.01</v>
      </c>
      <c r="L73" s="29">
        <v>504.0</v>
      </c>
      <c r="M73" s="25">
        <v>1.79602635998E11</v>
      </c>
      <c r="N73" s="27">
        <v>0.1</v>
      </c>
      <c r="O73" s="25">
        <v>5068.0</v>
      </c>
    </row>
    <row r="74">
      <c r="A74" s="5" t="s">
        <v>6</v>
      </c>
      <c r="B74" s="5" t="s">
        <v>50</v>
      </c>
      <c r="C74" s="13">
        <v>3.5702908E7</v>
      </c>
      <c r="D74" s="3">
        <v>2015.0</v>
      </c>
      <c r="E74" s="22">
        <v>1.552899925234E12</v>
      </c>
      <c r="F74" s="23">
        <v>43495.05</v>
      </c>
      <c r="G74" s="25">
        <v>8.237016986E10</v>
      </c>
      <c r="H74" s="27">
        <v>0.053</v>
      </c>
      <c r="I74" s="25">
        <v>2307.0</v>
      </c>
      <c r="J74" s="18">
        <v>1.793764189474E10</v>
      </c>
      <c r="K74" s="27">
        <v>0.012</v>
      </c>
      <c r="L74" s="29">
        <v>502.0</v>
      </c>
      <c r="M74" s="25">
        <v>1.61136786837E11</v>
      </c>
      <c r="N74" s="27">
        <v>0.104</v>
      </c>
      <c r="O74" s="25">
        <v>4513.0</v>
      </c>
    </row>
    <row r="75">
      <c r="A75" s="5" t="s">
        <v>6</v>
      </c>
      <c r="B75" s="5" t="s">
        <v>50</v>
      </c>
      <c r="C75" s="13">
        <v>3.6109487E7</v>
      </c>
      <c r="D75" s="3">
        <v>2016.0</v>
      </c>
      <c r="E75" s="22">
        <v>1.526705529135E12</v>
      </c>
      <c r="F75" s="23">
        <v>42279.9</v>
      </c>
      <c r="G75" s="25">
        <v>8.102630343E10</v>
      </c>
      <c r="H75" s="27">
        <v>0.053</v>
      </c>
      <c r="I75" s="25">
        <v>2244.0</v>
      </c>
      <c r="J75" s="18">
        <v>1.778277554307E10</v>
      </c>
      <c r="K75" s="27">
        <v>0.012</v>
      </c>
      <c r="L75" s="29">
        <v>492.0</v>
      </c>
      <c r="M75" s="25">
        <v>1.60833156849E11</v>
      </c>
      <c r="N75" s="27">
        <v>0.105</v>
      </c>
      <c r="O75" s="25">
        <v>4454.0</v>
      </c>
    </row>
    <row r="76">
      <c r="A76" s="5" t="s">
        <v>6</v>
      </c>
      <c r="B76" s="5" t="s">
        <v>50</v>
      </c>
      <c r="C76" s="13">
        <v>3.6540268E7</v>
      </c>
      <c r="D76" s="3">
        <v>2017.0</v>
      </c>
      <c r="E76" s="22">
        <v>1.646867220617E12</v>
      </c>
      <c r="F76" s="23">
        <v>45069.93</v>
      </c>
      <c r="G76" s="25">
        <v>8.7379030676E10</v>
      </c>
      <c r="H76" s="27">
        <v>0.053</v>
      </c>
      <c r="I76" s="25">
        <v>2391.0</v>
      </c>
      <c r="J76" s="18">
        <v>2.134337145488E10</v>
      </c>
      <c r="K76" s="27">
        <v>0.013</v>
      </c>
      <c r="L76" s="29">
        <v>584.0</v>
      </c>
      <c r="M76" s="25">
        <v>1.72189543543E11</v>
      </c>
      <c r="N76" s="27">
        <v>0.105</v>
      </c>
      <c r="O76" s="25">
        <v>4712.0</v>
      </c>
    </row>
    <row r="77">
      <c r="A77" s="5" t="s">
        <v>6</v>
      </c>
      <c r="B77" s="5" t="s">
        <v>50</v>
      </c>
      <c r="C77" s="13">
        <v>3.7058856E7</v>
      </c>
      <c r="D77" s="3">
        <v>2018.0</v>
      </c>
      <c r="E77" s="22">
        <v>1.713341704877E12</v>
      </c>
      <c r="F77" s="23">
        <v>46232.99</v>
      </c>
      <c r="G77" s="25">
        <v>9.0918797482E10</v>
      </c>
      <c r="H77" s="27">
        <v>0.053</v>
      </c>
      <c r="I77" s="25">
        <v>2453.0</v>
      </c>
      <c r="J77" s="18">
        <v>2.162059871198E10</v>
      </c>
      <c r="K77" s="27">
        <v>0.013</v>
      </c>
      <c r="L77" s="29">
        <v>583.0</v>
      </c>
      <c r="M77" s="25">
        <v>1.79817235512E11</v>
      </c>
      <c r="N77" s="27">
        <v>0.105</v>
      </c>
      <c r="O77" s="25">
        <v>4852.0</v>
      </c>
    </row>
    <row r="78">
      <c r="A78" s="5" t="s">
        <v>7</v>
      </c>
      <c r="B78" s="5" t="s">
        <v>51</v>
      </c>
      <c r="C78" s="13">
        <v>1.262645E9</v>
      </c>
      <c r="D78" s="3">
        <v>2000.0</v>
      </c>
      <c r="E78" s="14">
        <v>1.211346869605E12</v>
      </c>
      <c r="F78" s="15">
        <v>959.37</v>
      </c>
      <c r="G78" s="16">
        <v>2.148E8</v>
      </c>
      <c r="H78" s="39">
        <v>1.7732327988765324E-4</v>
      </c>
      <c r="I78" s="40">
        <v>0.17011907543292057</v>
      </c>
      <c r="J78" s="18">
        <v>2.292976460664E10</v>
      </c>
      <c r="K78" s="17">
        <v>0.019</v>
      </c>
      <c r="L78" s="29">
        <v>18.0</v>
      </c>
      <c r="M78" s="16">
        <v>5.4188557062E10</v>
      </c>
      <c r="N78" s="17">
        <v>0.045</v>
      </c>
      <c r="O78" s="16">
        <v>43.0</v>
      </c>
    </row>
    <row r="79">
      <c r="A79" s="5" t="s">
        <v>7</v>
      </c>
      <c r="B79" s="5" t="s">
        <v>51</v>
      </c>
      <c r="C79" s="13">
        <v>1.27185E9</v>
      </c>
      <c r="D79" s="3">
        <v>2001.0</v>
      </c>
      <c r="E79" s="22">
        <v>1.339395718865E12</v>
      </c>
      <c r="F79" s="23">
        <v>1053.11</v>
      </c>
      <c r="G79" s="25">
        <v>2.3628E8</v>
      </c>
      <c r="H79" s="41">
        <v>1.7640791042711633E-4</v>
      </c>
      <c r="I79" s="42">
        <v>0.1857766246019578</v>
      </c>
      <c r="J79" s="18">
        <v>2.787538728361E10</v>
      </c>
      <c r="K79" s="27">
        <v>0.021</v>
      </c>
      <c r="L79" s="29">
        <v>22.0</v>
      </c>
      <c r="M79" s="25">
        <v>5.6421823389E10</v>
      </c>
      <c r="N79" s="27">
        <v>0.042</v>
      </c>
      <c r="O79" s="25">
        <v>44.0</v>
      </c>
    </row>
    <row r="80">
      <c r="A80" s="5" t="s">
        <v>7</v>
      </c>
      <c r="B80" s="5" t="s">
        <v>51</v>
      </c>
      <c r="C80" s="13">
        <v>1.2804E9</v>
      </c>
      <c r="D80" s="3">
        <v>2002.0</v>
      </c>
      <c r="E80" s="22">
        <v>1.470550015082E12</v>
      </c>
      <c r="F80" s="23">
        <v>1148.51</v>
      </c>
      <c r="G80" s="25">
        <v>2.6134E8</v>
      </c>
      <c r="H80" s="41">
        <v>1.7771581878867773E-4</v>
      </c>
      <c r="I80" s="42">
        <v>0.2041080912214933</v>
      </c>
      <c r="J80" s="18">
        <v>3.213773564911E10</v>
      </c>
      <c r="K80" s="27">
        <v>0.022</v>
      </c>
      <c r="L80" s="20">
        <v>25.0</v>
      </c>
      <c r="M80" s="25">
        <v>6.3873025501E10</v>
      </c>
      <c r="N80" s="27">
        <v>0.043</v>
      </c>
      <c r="O80" s="25">
        <v>50.0</v>
      </c>
    </row>
    <row r="81">
      <c r="A81" s="5" t="s">
        <v>7</v>
      </c>
      <c r="B81" s="5" t="s">
        <v>51</v>
      </c>
      <c r="C81" s="13">
        <v>1.2884E9</v>
      </c>
      <c r="D81" s="3">
        <v>2003.0</v>
      </c>
      <c r="E81" s="22">
        <v>1.660287965663E12</v>
      </c>
      <c r="F81" s="23">
        <v>1288.64</v>
      </c>
      <c r="G81" s="25">
        <v>2.9535E8</v>
      </c>
      <c r="H81" s="41">
        <v>1.778908274397197E-4</v>
      </c>
      <c r="I81" s="42">
        <v>0.22923781434337162</v>
      </c>
      <c r="J81" s="18">
        <v>3.512630660806E10</v>
      </c>
      <c r="K81" s="27">
        <v>0.021</v>
      </c>
      <c r="L81" s="29">
        <v>27.0</v>
      </c>
      <c r="M81" s="25">
        <v>7.2725990735E10</v>
      </c>
      <c r="N81" s="27">
        <v>0.044</v>
      </c>
      <c r="O81" s="25">
        <v>56.0</v>
      </c>
    </row>
    <row r="82">
      <c r="A82" s="5" t="s">
        <v>7</v>
      </c>
      <c r="B82" s="5" t="s">
        <v>51</v>
      </c>
      <c r="C82" s="13">
        <v>1.296075E9</v>
      </c>
      <c r="D82" s="3">
        <v>2004.0</v>
      </c>
      <c r="E82" s="22">
        <v>1.955347004963E12</v>
      </c>
      <c r="F82" s="23">
        <v>1508.67</v>
      </c>
      <c r="G82" s="25">
        <v>3.4905E8</v>
      </c>
      <c r="H82" s="41">
        <v>1.78510514560358E-4</v>
      </c>
      <c r="I82" s="42">
        <v>0.2693131184537932</v>
      </c>
      <c r="J82" s="18">
        <v>4.035271313613E10</v>
      </c>
      <c r="K82" s="27">
        <v>0.021</v>
      </c>
      <c r="L82" s="29">
        <v>31.0</v>
      </c>
      <c r="M82" s="25">
        <v>8.323707749E10</v>
      </c>
      <c r="N82" s="27">
        <v>0.043</v>
      </c>
      <c r="O82" s="25">
        <v>64.0</v>
      </c>
    </row>
    <row r="83">
      <c r="A83" s="5" t="s">
        <v>7</v>
      </c>
      <c r="B83" s="5" t="s">
        <v>51</v>
      </c>
      <c r="C83" s="13">
        <v>1.30372E9</v>
      </c>
      <c r="D83" s="3">
        <v>2005.0</v>
      </c>
      <c r="E83" s="22">
        <v>2.285965892361E12</v>
      </c>
      <c r="F83" s="23">
        <v>1753.42</v>
      </c>
      <c r="G83" s="25">
        <v>4.0633E8</v>
      </c>
      <c r="H83" s="41">
        <v>1.77749808672925E-4</v>
      </c>
      <c r="I83" s="42">
        <v>0.3116696836744086</v>
      </c>
      <c r="J83" s="18">
        <v>4.591888161331E10</v>
      </c>
      <c r="K83" s="27">
        <v>0.02</v>
      </c>
      <c r="L83" s="29">
        <v>35.0</v>
      </c>
      <c r="M83" s="25">
        <v>9.4689625289E10</v>
      </c>
      <c r="N83" s="27">
        <v>0.041</v>
      </c>
      <c r="O83" s="25">
        <v>73.0</v>
      </c>
    </row>
    <row r="84">
      <c r="A84" s="5" t="s">
        <v>7</v>
      </c>
      <c r="B84" s="5" t="s">
        <v>51</v>
      </c>
      <c r="C84" s="13">
        <v>1.31102E9</v>
      </c>
      <c r="D84" s="3">
        <v>2006.0</v>
      </c>
      <c r="E84" s="22">
        <v>2.752131773355E12</v>
      </c>
      <c r="F84" s="23">
        <v>2099.23</v>
      </c>
      <c r="G84" s="25">
        <v>4.9225E8</v>
      </c>
      <c r="H84" s="41">
        <v>1.78861348415712E-4</v>
      </c>
      <c r="I84" s="42">
        <v>0.37547100730728744</v>
      </c>
      <c r="J84" s="18">
        <v>5.533748766914E10</v>
      </c>
      <c r="K84" s="27">
        <v>0.02</v>
      </c>
      <c r="L84" s="29">
        <v>42.0</v>
      </c>
      <c r="M84" s="25">
        <v>1.07848059438E11</v>
      </c>
      <c r="N84" s="27">
        <v>0.039</v>
      </c>
      <c r="O84" s="25">
        <v>82.0</v>
      </c>
    </row>
    <row r="85">
      <c r="A85" s="5" t="s">
        <v>7</v>
      </c>
      <c r="B85" s="5" t="s">
        <v>51</v>
      </c>
      <c r="C85" s="13">
        <v>1.317885E9</v>
      </c>
      <c r="D85" s="3">
        <v>2007.0</v>
      </c>
      <c r="E85" s="22">
        <v>3.550342425238E12</v>
      </c>
      <c r="F85" s="23">
        <v>2693.97</v>
      </c>
      <c r="G85" s="25">
        <v>6.3724E8</v>
      </c>
      <c r="H85" s="41">
        <v>1.7948691243698336E-4</v>
      </c>
      <c r="I85" s="42">
        <v>0.4835323264169484</v>
      </c>
      <c r="J85" s="18">
        <v>6.801156222848E10</v>
      </c>
      <c r="K85" s="27">
        <v>0.019</v>
      </c>
      <c r="L85" s="29">
        <v>52.0</v>
      </c>
      <c r="M85" s="25">
        <v>1.29895831914E11</v>
      </c>
      <c r="N85" s="27">
        <v>0.037</v>
      </c>
      <c r="O85" s="25">
        <v>99.0</v>
      </c>
    </row>
    <row r="86">
      <c r="A86" s="5" t="s">
        <v>7</v>
      </c>
      <c r="B86" s="5" t="s">
        <v>51</v>
      </c>
      <c r="C86" s="13">
        <v>1.324655E9</v>
      </c>
      <c r="D86" s="3">
        <v>2008.0</v>
      </c>
      <c r="E86" s="22">
        <v>4.594306848763E12</v>
      </c>
      <c r="F86" s="23">
        <v>3468.3</v>
      </c>
      <c r="G86" s="25">
        <v>8.2877E8</v>
      </c>
      <c r="H86" s="41">
        <v>1.803906502725527E-4</v>
      </c>
      <c r="I86" s="43">
        <v>0.6256496974683974</v>
      </c>
      <c r="J86" s="18">
        <v>8.636209911278E10</v>
      </c>
      <c r="K86" s="27">
        <v>0.019</v>
      </c>
      <c r="L86" s="29">
        <v>65.0</v>
      </c>
      <c r="M86" s="25">
        <v>1.78131736385E11</v>
      </c>
      <c r="N86" s="27">
        <v>0.039</v>
      </c>
      <c r="O86" s="25">
        <v>134.0</v>
      </c>
    </row>
    <row r="87">
      <c r="A87" s="5" t="s">
        <v>7</v>
      </c>
      <c r="B87" s="5" t="s">
        <v>51</v>
      </c>
      <c r="C87" s="13">
        <v>1.33126E9</v>
      </c>
      <c r="D87" s="3">
        <v>2009.0</v>
      </c>
      <c r="E87" s="22">
        <v>5.101702432883E12</v>
      </c>
      <c r="F87" s="23">
        <v>3832.24</v>
      </c>
      <c r="G87" s="25">
        <v>9.129E8</v>
      </c>
      <c r="H87" s="41">
        <v>1.7894026788311038E-4</v>
      </c>
      <c r="I87" s="43">
        <v>0.6857413277646741</v>
      </c>
      <c r="J87" s="18">
        <v>1.0564421452641E11</v>
      </c>
      <c r="K87" s="27">
        <v>0.021</v>
      </c>
      <c r="L87" s="29">
        <v>79.0</v>
      </c>
      <c r="M87" s="25">
        <v>2.20486594031E11</v>
      </c>
      <c r="N87" s="27">
        <v>0.043</v>
      </c>
      <c r="O87" s="25">
        <v>166.0</v>
      </c>
    </row>
    <row r="88">
      <c r="A88" s="5" t="s">
        <v>7</v>
      </c>
      <c r="B88" s="5" t="s">
        <v>51</v>
      </c>
      <c r="C88" s="13">
        <v>1.337705E9</v>
      </c>
      <c r="D88" s="3">
        <v>2010.0</v>
      </c>
      <c r="E88" s="22">
        <v>6.087164527421E12</v>
      </c>
      <c r="F88" s="23">
        <v>4550.45</v>
      </c>
      <c r="G88" s="25">
        <v>1.08653E9</v>
      </c>
      <c r="H88" s="41">
        <v>1.7849525753829744E-4</v>
      </c>
      <c r="I88" s="43">
        <v>0.8122343865052459</v>
      </c>
      <c r="J88" s="18">
        <v>1.1571178106634E11</v>
      </c>
      <c r="K88" s="27">
        <v>0.019</v>
      </c>
      <c r="L88" s="29">
        <v>87.0</v>
      </c>
      <c r="M88" s="25">
        <v>2.56147378688E11</v>
      </c>
      <c r="N88" s="27">
        <v>0.042</v>
      </c>
      <c r="O88" s="25">
        <v>191.0</v>
      </c>
    </row>
    <row r="89">
      <c r="A89" s="5" t="s">
        <v>7</v>
      </c>
      <c r="B89" s="5" t="s">
        <v>51</v>
      </c>
      <c r="C89" s="13">
        <v>1.34413E9</v>
      </c>
      <c r="D89" s="3">
        <v>2011.0</v>
      </c>
      <c r="E89" s="22">
        <v>7.551500425598E12</v>
      </c>
      <c r="F89" s="23">
        <v>5618.13</v>
      </c>
      <c r="G89" s="25">
        <v>2.4174E9</v>
      </c>
      <c r="H89" s="41">
        <v>3.2012181205810726E-4</v>
      </c>
      <c r="I89" s="43">
        <v>1.798486753513425</v>
      </c>
      <c r="J89" s="18">
        <v>1.3796730429448E11</v>
      </c>
      <c r="K89" s="27">
        <v>0.018</v>
      </c>
      <c r="L89" s="29">
        <v>103.0</v>
      </c>
      <c r="M89" s="25">
        <v>3.26641150728E11</v>
      </c>
      <c r="N89" s="27">
        <v>0.043</v>
      </c>
      <c r="O89" s="25">
        <v>243.0</v>
      </c>
    </row>
    <row r="90">
      <c r="A90" s="5" t="s">
        <v>7</v>
      </c>
      <c r="B90" s="5" t="s">
        <v>51</v>
      </c>
      <c r="C90" s="13">
        <v>1.350695E9</v>
      </c>
      <c r="D90" s="3">
        <v>2012.0</v>
      </c>
      <c r="E90" s="22">
        <v>8.532230724142E12</v>
      </c>
      <c r="F90" s="23">
        <v>6316.92</v>
      </c>
      <c r="G90" s="25">
        <v>3.17475E9</v>
      </c>
      <c r="H90" s="41">
        <v>3.7208909400645077E-4</v>
      </c>
      <c r="I90" s="43">
        <v>2.3504566167787693</v>
      </c>
      <c r="J90" s="18">
        <v>1.573903772458E11</v>
      </c>
      <c r="K90" s="27">
        <v>0.018</v>
      </c>
      <c r="L90" s="29">
        <v>117.0</v>
      </c>
      <c r="M90" s="25">
        <v>3.88165219242E11</v>
      </c>
      <c r="N90" s="27">
        <v>0.045</v>
      </c>
      <c r="O90" s="25">
        <v>287.0</v>
      </c>
    </row>
    <row r="91">
      <c r="A91" s="5" t="s">
        <v>7</v>
      </c>
      <c r="B91" s="5" t="s">
        <v>51</v>
      </c>
      <c r="C91" s="13">
        <v>1.35738E9</v>
      </c>
      <c r="D91" s="3">
        <v>2013.0</v>
      </c>
      <c r="E91" s="22">
        <v>9.57040575874E12</v>
      </c>
      <c r="F91" s="23">
        <v>7050.65</v>
      </c>
      <c r="G91" s="25">
        <v>3.28155E9</v>
      </c>
      <c r="H91" s="41">
        <v>3.4288514852185694E-4</v>
      </c>
      <c r="I91" s="43">
        <v>2.4175617734164345</v>
      </c>
      <c r="J91" s="18">
        <v>1.7988045135774E11</v>
      </c>
      <c r="K91" s="27">
        <v>0.019</v>
      </c>
      <c r="L91" s="29">
        <v>133.0</v>
      </c>
      <c r="M91" s="25">
        <v>4.50768263621E11</v>
      </c>
      <c r="N91" s="27">
        <v>0.047</v>
      </c>
      <c r="O91" s="25">
        <v>332.0</v>
      </c>
    </row>
    <row r="92">
      <c r="A92" s="5" t="s">
        <v>7</v>
      </c>
      <c r="B92" s="5" t="s">
        <v>51</v>
      </c>
      <c r="C92" s="13">
        <v>1.36427E9</v>
      </c>
      <c r="D92" s="3">
        <v>2014.0</v>
      </c>
      <c r="E92" s="22">
        <v>1.0438529153238E13</v>
      </c>
      <c r="F92" s="23">
        <v>7651.37</v>
      </c>
      <c r="G92" s="25">
        <v>3.4359E9</v>
      </c>
      <c r="H92" s="41">
        <v>3.2915556871670896E-4</v>
      </c>
      <c r="I92" s="43">
        <v>2.518489741766659</v>
      </c>
      <c r="J92" s="18">
        <v>2.0077220383998E11</v>
      </c>
      <c r="K92" s="27">
        <v>0.019</v>
      </c>
      <c r="L92" s="29">
        <v>147.0</v>
      </c>
      <c r="M92" s="25">
        <v>4.98254738919E11</v>
      </c>
      <c r="N92" s="27">
        <v>0.048</v>
      </c>
      <c r="O92" s="25">
        <v>365.0</v>
      </c>
    </row>
    <row r="93">
      <c r="A93" s="5" t="s">
        <v>7</v>
      </c>
      <c r="B93" s="5" t="s">
        <v>51</v>
      </c>
      <c r="C93" s="13">
        <v>1.37122E9</v>
      </c>
      <c r="D93" s="3">
        <v>2015.0</v>
      </c>
      <c r="E93" s="22">
        <v>1.1015542352469E13</v>
      </c>
      <c r="F93" s="23">
        <v>8033.39</v>
      </c>
      <c r="G93" s="25">
        <v>3.93075E9</v>
      </c>
      <c r="H93" s="41">
        <v>3.5683671981152795E-4</v>
      </c>
      <c r="I93" s="43">
        <v>2.8666078382754043</v>
      </c>
      <c r="J93" s="18">
        <v>2.1409306994625E11</v>
      </c>
      <c r="K93" s="27">
        <v>0.019</v>
      </c>
      <c r="L93" s="20">
        <v>156.0</v>
      </c>
      <c r="M93" s="25">
        <v>5.38519321716E11</v>
      </c>
      <c r="N93" s="27">
        <v>0.049</v>
      </c>
      <c r="O93" s="25">
        <v>393.0</v>
      </c>
    </row>
    <row r="94">
      <c r="A94" s="5" t="s">
        <v>7</v>
      </c>
      <c r="B94" s="5" t="s">
        <v>51</v>
      </c>
      <c r="C94" s="13">
        <v>1.378665E9</v>
      </c>
      <c r="D94" s="3">
        <v>2016.0</v>
      </c>
      <c r="E94" s="22">
        <v>1.1137945669351E13</v>
      </c>
      <c r="F94" s="23">
        <v>8078.79</v>
      </c>
      <c r="G94" s="25">
        <v>4.2084E9</v>
      </c>
      <c r="H94" s="41">
        <v>3.778434663746407E-4</v>
      </c>
      <c r="I94" s="43">
        <v>3.052518196951399</v>
      </c>
      <c r="J94" s="18">
        <v>2.1603128007882E11</v>
      </c>
      <c r="K94" s="27">
        <v>0.019</v>
      </c>
      <c r="L94" s="29">
        <v>157.0</v>
      </c>
      <c r="M94" s="25">
        <v>5.54879171247E11</v>
      </c>
      <c r="N94" s="27">
        <v>0.05</v>
      </c>
      <c r="O94" s="25">
        <v>402.0</v>
      </c>
    </row>
    <row r="95">
      <c r="A95" s="5" t="s">
        <v>7</v>
      </c>
      <c r="B95" s="5" t="s">
        <v>51</v>
      </c>
      <c r="C95" s="13">
        <v>1.386395E9</v>
      </c>
      <c r="D95" s="3">
        <v>2017.0</v>
      </c>
      <c r="E95" s="22">
        <v>1.2143491448186E13</v>
      </c>
      <c r="F95" s="23">
        <v>8759.04</v>
      </c>
      <c r="G95" s="25">
        <v>4.53885E9</v>
      </c>
      <c r="H95" s="41">
        <v>3.737681225672552E-4</v>
      </c>
      <c r="I95" s="43">
        <v>3.2738505260044937</v>
      </c>
      <c r="J95" s="18">
        <v>2.2782941791578E11</v>
      </c>
      <c r="K95" s="27">
        <v>0.019</v>
      </c>
      <c r="L95" s="29">
        <v>164.0</v>
      </c>
      <c r="M95" s="25">
        <v>5.99317944132E11</v>
      </c>
      <c r="N95" s="27">
        <v>0.049</v>
      </c>
      <c r="O95" s="25">
        <v>432.0</v>
      </c>
    </row>
    <row r="96">
      <c r="A96" s="5" t="s">
        <v>7</v>
      </c>
      <c r="B96" s="5" t="s">
        <v>51</v>
      </c>
      <c r="C96" s="13">
        <v>1.39273E9</v>
      </c>
      <c r="D96" s="3">
        <v>2018.0</v>
      </c>
      <c r="E96" s="22">
        <v>1.3608151864638E13</v>
      </c>
      <c r="F96" s="23">
        <v>9770.85</v>
      </c>
      <c r="G96" s="25">
        <v>4.8333E9</v>
      </c>
      <c r="H96" s="47">
        <v>3.5517681225764115E-4</v>
      </c>
      <c r="I96" s="48">
        <v>3.4703783217134694</v>
      </c>
      <c r="J96" s="18">
        <v>2.4999690063514E11</v>
      </c>
      <c r="K96" s="27">
        <v>0.018</v>
      </c>
      <c r="L96" s="29">
        <v>180.0</v>
      </c>
      <c r="M96" s="25">
        <v>6.74772626626E11</v>
      </c>
      <c r="N96" s="27">
        <v>0.05</v>
      </c>
      <c r="O96" s="25">
        <v>484.0</v>
      </c>
    </row>
    <row r="97">
      <c r="A97" s="5" t="s">
        <v>12</v>
      </c>
      <c r="B97" s="5" t="s">
        <v>52</v>
      </c>
      <c r="C97" s="13">
        <v>6.09125E7</v>
      </c>
      <c r="D97" s="3">
        <v>2000.0</v>
      </c>
      <c r="E97" s="14">
        <v>1.362248940483E12</v>
      </c>
      <c r="F97" s="15">
        <v>22364.03</v>
      </c>
      <c r="G97" s="16">
        <v>7.5493111784E10</v>
      </c>
      <c r="H97" s="17">
        <v>0.055</v>
      </c>
      <c r="I97" s="16">
        <v>1239.0</v>
      </c>
      <c r="J97" s="18">
        <v>3.381426202322E10</v>
      </c>
      <c r="K97" s="17">
        <v>0.025</v>
      </c>
      <c r="L97" s="29">
        <v>555.0</v>
      </c>
      <c r="M97" s="16">
        <v>1.29973905554E11</v>
      </c>
      <c r="N97" s="17">
        <v>0.095</v>
      </c>
      <c r="O97" s="16">
        <v>2134.0</v>
      </c>
    </row>
    <row r="98">
      <c r="A98" s="5" t="s">
        <v>12</v>
      </c>
      <c r="B98" s="5" t="s">
        <v>52</v>
      </c>
      <c r="C98" s="13">
        <v>6.135743E7</v>
      </c>
      <c r="D98" s="3">
        <v>2001.0</v>
      </c>
      <c r="E98" s="22">
        <v>1.376465324385E12</v>
      </c>
      <c r="F98" s="23">
        <v>22433.56</v>
      </c>
      <c r="G98" s="25">
        <v>7.4875308957E10</v>
      </c>
      <c r="H98" s="27">
        <v>0.054</v>
      </c>
      <c r="I98" s="25">
        <v>1220.0</v>
      </c>
      <c r="J98" s="18">
        <v>3.327665971669E10</v>
      </c>
      <c r="K98" s="27">
        <v>0.024</v>
      </c>
      <c r="L98" s="29">
        <v>542.0</v>
      </c>
      <c r="M98" s="25">
        <v>1.33038561358E11</v>
      </c>
      <c r="N98" s="27">
        <v>0.097</v>
      </c>
      <c r="O98" s="25">
        <v>2168.0</v>
      </c>
    </row>
    <row r="99">
      <c r="A99" s="5" t="s">
        <v>12</v>
      </c>
      <c r="B99" s="5" t="s">
        <v>52</v>
      </c>
      <c r="C99" s="13">
        <v>6.1805267E7</v>
      </c>
      <c r="D99" s="3">
        <v>2002.0</v>
      </c>
      <c r="E99" s="22">
        <v>1.494286655374E12</v>
      </c>
      <c r="F99" s="23">
        <v>24177.34</v>
      </c>
      <c r="G99" s="25">
        <v>8.1155754254E10</v>
      </c>
      <c r="H99" s="27">
        <v>0.054</v>
      </c>
      <c r="I99" s="25">
        <v>1313.0</v>
      </c>
      <c r="J99" s="18">
        <v>3.640393393252E10</v>
      </c>
      <c r="K99" s="27">
        <v>0.024</v>
      </c>
      <c r="L99" s="29">
        <v>589.0</v>
      </c>
      <c r="M99" s="25">
        <v>1.4915617594E11</v>
      </c>
      <c r="N99" s="27">
        <v>0.1</v>
      </c>
      <c r="O99" s="25">
        <v>2413.0</v>
      </c>
    </row>
    <row r="100">
      <c r="A100" s="5" t="s">
        <v>12</v>
      </c>
      <c r="B100" s="5" t="s">
        <v>52</v>
      </c>
      <c r="C100" s="13">
        <v>6.2244886E7</v>
      </c>
      <c r="D100" s="3">
        <v>2003.0</v>
      </c>
      <c r="E100" s="22">
        <v>1.840480812641E12</v>
      </c>
      <c r="F100" s="23">
        <v>29568.39</v>
      </c>
      <c r="G100" s="25">
        <v>1.05767094908E11</v>
      </c>
      <c r="H100" s="27">
        <v>0.057</v>
      </c>
      <c r="I100" s="25">
        <v>1699.0</v>
      </c>
      <c r="J100" s="18">
        <v>4.591697384073E10</v>
      </c>
      <c r="K100" s="27">
        <v>0.025</v>
      </c>
      <c r="L100" s="29">
        <v>738.0</v>
      </c>
      <c r="M100" s="25">
        <v>1.84805143721E11</v>
      </c>
      <c r="N100" s="27">
        <v>0.1</v>
      </c>
      <c r="O100" s="25">
        <v>2969.0</v>
      </c>
    </row>
    <row r="101">
      <c r="A101" s="5" t="s">
        <v>12</v>
      </c>
      <c r="B101" s="5" t="s">
        <v>52</v>
      </c>
      <c r="C101" s="13">
        <v>6.2704895E7</v>
      </c>
      <c r="D101" s="3">
        <v>2004.0</v>
      </c>
      <c r="E101" s="22">
        <v>2.115742488205E12</v>
      </c>
      <c r="F101" s="23">
        <v>33741.27</v>
      </c>
      <c r="G101" s="25">
        <v>1.19736637783E11</v>
      </c>
      <c r="H101" s="27">
        <v>0.057</v>
      </c>
      <c r="I101" s="25">
        <v>1910.0</v>
      </c>
      <c r="J101" s="18">
        <v>5.300702166099E10</v>
      </c>
      <c r="K101" s="27">
        <v>0.025</v>
      </c>
      <c r="L101" s="29">
        <v>845.0</v>
      </c>
      <c r="M101" s="25">
        <v>2.1420290272E11</v>
      </c>
      <c r="N101" s="27">
        <v>0.101</v>
      </c>
      <c r="O101" s="25">
        <v>3416.0</v>
      </c>
    </row>
    <row r="102">
      <c r="A102" s="5" t="s">
        <v>12</v>
      </c>
      <c r="B102" s="5" t="s">
        <v>52</v>
      </c>
      <c r="C102" s="13">
        <v>6.3179351E7</v>
      </c>
      <c r="D102" s="3">
        <v>2005.0</v>
      </c>
      <c r="E102" s="22">
        <v>2.196126103718E12</v>
      </c>
      <c r="F102" s="23">
        <v>34760.19</v>
      </c>
      <c r="G102" s="25">
        <v>1.21198270124E11</v>
      </c>
      <c r="H102" s="27">
        <v>0.055</v>
      </c>
      <c r="I102" s="25">
        <v>1918.0</v>
      </c>
      <c r="J102" s="18">
        <v>5.290876983535E10</v>
      </c>
      <c r="K102" s="27">
        <v>0.024</v>
      </c>
      <c r="L102" s="29">
        <v>837.0</v>
      </c>
      <c r="M102" s="25">
        <v>2.23562031539E11</v>
      </c>
      <c r="N102" s="27">
        <v>0.102</v>
      </c>
      <c r="O102" s="25">
        <v>3539.0</v>
      </c>
    </row>
    <row r="103">
      <c r="A103" s="5" t="s">
        <v>12</v>
      </c>
      <c r="B103" s="5" t="s">
        <v>52</v>
      </c>
      <c r="C103" s="13">
        <v>6.3621381E7</v>
      </c>
      <c r="D103" s="3">
        <v>2006.0</v>
      </c>
      <c r="E103" s="22">
        <v>2.318593651988E12</v>
      </c>
      <c r="F103" s="23">
        <v>36443.62</v>
      </c>
      <c r="G103" s="25">
        <v>1.26529829058E11</v>
      </c>
      <c r="H103" s="27">
        <v>0.055</v>
      </c>
      <c r="I103" s="25">
        <v>1989.0</v>
      </c>
      <c r="J103" s="18">
        <v>5.451607682957E10</v>
      </c>
      <c r="K103" s="27">
        <v>0.024</v>
      </c>
      <c r="L103" s="29">
        <v>857.0</v>
      </c>
      <c r="M103" s="25">
        <v>2.39474522657E11</v>
      </c>
      <c r="N103" s="27">
        <v>0.103</v>
      </c>
      <c r="O103" s="25">
        <v>3764.0</v>
      </c>
    </row>
    <row r="104">
      <c r="A104" s="5" t="s">
        <v>12</v>
      </c>
      <c r="B104" s="5" t="s">
        <v>52</v>
      </c>
      <c r="C104" s="13">
        <v>6.4016225E7</v>
      </c>
      <c r="D104" s="3">
        <v>2007.0</v>
      </c>
      <c r="E104" s="22">
        <v>2.657213249384E12</v>
      </c>
      <c r="F104" s="23">
        <v>41508.43</v>
      </c>
      <c r="G104" s="25">
        <v>1.45011567216E11</v>
      </c>
      <c r="H104" s="27">
        <v>0.055</v>
      </c>
      <c r="I104" s="25">
        <v>2265.0</v>
      </c>
      <c r="J104" s="18">
        <v>6.059498684711E10</v>
      </c>
      <c r="K104" s="27">
        <v>0.023</v>
      </c>
      <c r="L104" s="29">
        <v>947.0</v>
      </c>
      <c r="M104" s="25">
        <v>2.72713795687E11</v>
      </c>
      <c r="N104" s="27">
        <v>0.103</v>
      </c>
      <c r="O104" s="25">
        <v>4260.0</v>
      </c>
    </row>
    <row r="105">
      <c r="A105" s="5" t="s">
        <v>12</v>
      </c>
      <c r="B105" s="5" t="s">
        <v>52</v>
      </c>
      <c r="C105" s="13">
        <v>6.4374984E7</v>
      </c>
      <c r="D105" s="3">
        <v>2008.0</v>
      </c>
      <c r="E105" s="22">
        <v>2.91838289146E12</v>
      </c>
      <c r="F105" s="23">
        <v>45334.11</v>
      </c>
      <c r="G105" s="25">
        <v>1.59154302824E11</v>
      </c>
      <c r="H105" s="27">
        <v>0.055</v>
      </c>
      <c r="I105" s="25">
        <v>2472.0</v>
      </c>
      <c r="J105" s="18">
        <v>6.600944812685E10</v>
      </c>
      <c r="K105" s="27">
        <v>0.023</v>
      </c>
      <c r="L105" s="29">
        <v>1025.0</v>
      </c>
      <c r="M105" s="25">
        <v>3.05076870077E11</v>
      </c>
      <c r="N105" s="27">
        <v>0.105</v>
      </c>
      <c r="O105" s="25">
        <v>4739.0</v>
      </c>
    </row>
    <row r="106">
      <c r="A106" s="5" t="s">
        <v>12</v>
      </c>
      <c r="B106" s="5" t="s">
        <v>52</v>
      </c>
      <c r="C106" s="13">
        <v>6.470704E7</v>
      </c>
      <c r="D106" s="3">
        <v>2009.0</v>
      </c>
      <c r="E106" s="22">
        <v>2.690222283968E12</v>
      </c>
      <c r="F106" s="23">
        <v>41575.42</v>
      </c>
      <c r="G106" s="25">
        <v>1.54585014837E11</v>
      </c>
      <c r="H106" s="27">
        <v>0.057</v>
      </c>
      <c r="I106" s="25">
        <v>2389.0</v>
      </c>
      <c r="J106" s="18">
        <v>6.688402887852E10</v>
      </c>
      <c r="K106" s="27">
        <v>0.025</v>
      </c>
      <c r="L106" s="20">
        <v>1034.0</v>
      </c>
      <c r="M106" s="25">
        <v>3.02475949296E11</v>
      </c>
      <c r="N106" s="27">
        <v>0.112</v>
      </c>
      <c r="O106" s="25">
        <v>4675.0</v>
      </c>
    </row>
    <row r="107">
      <c r="A107" s="5" t="s">
        <v>12</v>
      </c>
      <c r="B107" s="5" t="s">
        <v>52</v>
      </c>
      <c r="C107" s="13">
        <v>6.5027507E7</v>
      </c>
      <c r="D107" s="3">
        <v>2010.0</v>
      </c>
      <c r="E107" s="22">
        <v>2.64260954893E12</v>
      </c>
      <c r="F107" s="23">
        <v>40638.33</v>
      </c>
      <c r="G107" s="25">
        <v>1.50430812834E11</v>
      </c>
      <c r="H107" s="27">
        <v>0.057</v>
      </c>
      <c r="I107" s="25">
        <v>2313.0</v>
      </c>
      <c r="J107" s="18">
        <v>6.178174810773E10</v>
      </c>
      <c r="K107" s="27">
        <v>0.023</v>
      </c>
      <c r="L107" s="29">
        <v>950.0</v>
      </c>
      <c r="M107" s="25">
        <v>2.95423397627E11</v>
      </c>
      <c r="N107" s="27">
        <v>0.112</v>
      </c>
      <c r="O107" s="25">
        <v>4543.0</v>
      </c>
    </row>
    <row r="108">
      <c r="A108" s="5" t="s">
        <v>12</v>
      </c>
      <c r="B108" s="5" t="s">
        <v>52</v>
      </c>
      <c r="C108" s="13">
        <v>6.534278E7</v>
      </c>
      <c r="D108" s="3">
        <v>2011.0</v>
      </c>
      <c r="E108" s="22">
        <v>2.861408170265E12</v>
      </c>
      <c r="F108" s="23">
        <v>43790.73</v>
      </c>
      <c r="G108" s="25">
        <v>1.5790108706E11</v>
      </c>
      <c r="H108" s="27">
        <v>0.055</v>
      </c>
      <c r="I108" s="25">
        <v>2417.0</v>
      </c>
      <c r="J108" s="18">
        <v>6.460092721952E10</v>
      </c>
      <c r="K108" s="27">
        <v>0.023</v>
      </c>
      <c r="L108" s="29">
        <v>989.0</v>
      </c>
      <c r="M108" s="25">
        <v>3.20314188454E11</v>
      </c>
      <c r="N108" s="27">
        <v>0.112</v>
      </c>
      <c r="O108" s="25">
        <v>4902.0</v>
      </c>
    </row>
    <row r="109">
      <c r="A109" s="5" t="s">
        <v>12</v>
      </c>
      <c r="B109" s="5" t="s">
        <v>52</v>
      </c>
      <c r="C109" s="13">
        <v>6.5659809E7</v>
      </c>
      <c r="D109" s="3">
        <v>2012.0</v>
      </c>
      <c r="E109" s="22">
        <v>2.683825225093E12</v>
      </c>
      <c r="F109" s="23">
        <v>40874.7</v>
      </c>
      <c r="G109" s="25">
        <v>1.46440776347E11</v>
      </c>
      <c r="H109" s="27">
        <v>0.055</v>
      </c>
      <c r="I109" s="25">
        <v>2230.0</v>
      </c>
      <c r="J109" s="18">
        <v>6.003515381077E10</v>
      </c>
      <c r="K109" s="27">
        <v>0.022</v>
      </c>
      <c r="L109" s="29">
        <v>914.0</v>
      </c>
      <c r="M109" s="25">
        <v>3.03833070606E11</v>
      </c>
      <c r="N109" s="27">
        <v>0.113</v>
      </c>
      <c r="O109" s="25">
        <v>4627.0</v>
      </c>
    </row>
    <row r="110">
      <c r="A110" s="5" t="s">
        <v>12</v>
      </c>
      <c r="B110" s="5" t="s">
        <v>52</v>
      </c>
      <c r="C110" s="13">
        <v>6.5998687E7</v>
      </c>
      <c r="D110" s="3">
        <v>2013.0</v>
      </c>
      <c r="E110" s="22">
        <v>2.811077725704E12</v>
      </c>
      <c r="F110" s="23">
        <v>42592.93</v>
      </c>
      <c r="G110" s="25">
        <v>1.54617145931E11</v>
      </c>
      <c r="H110" s="27">
        <v>0.055</v>
      </c>
      <c r="I110" s="25">
        <v>2343.0</v>
      </c>
      <c r="J110" s="18">
        <v>6.241709917826E10</v>
      </c>
      <c r="K110" s="27">
        <v>0.022</v>
      </c>
      <c r="L110" s="29">
        <v>946.0</v>
      </c>
      <c r="M110" s="25">
        <v>3.21643335996E11</v>
      </c>
      <c r="N110" s="27">
        <v>0.114</v>
      </c>
      <c r="O110" s="25">
        <v>4873.0</v>
      </c>
    </row>
    <row r="111">
      <c r="A111" s="5" t="s">
        <v>12</v>
      </c>
      <c r="B111" s="5" t="s">
        <v>52</v>
      </c>
      <c r="C111" s="13">
        <v>6.63161E7</v>
      </c>
      <c r="D111" s="3">
        <v>2014.0</v>
      </c>
      <c r="E111" s="22">
        <v>2.85216576063E12</v>
      </c>
      <c r="F111" s="23">
        <v>43008.65</v>
      </c>
      <c r="G111" s="25">
        <v>1.57213088025E11</v>
      </c>
      <c r="H111" s="27">
        <v>0.055</v>
      </c>
      <c r="I111" s="25">
        <v>2371.0</v>
      </c>
      <c r="J111" s="18">
        <v>6.361356914346E10</v>
      </c>
      <c r="K111" s="27">
        <v>0.022</v>
      </c>
      <c r="L111" s="29">
        <v>959.0</v>
      </c>
      <c r="M111" s="25">
        <v>3.30708811896E11</v>
      </c>
      <c r="N111" s="27">
        <v>0.116</v>
      </c>
      <c r="O111" s="25">
        <v>4987.0</v>
      </c>
    </row>
    <row r="112">
      <c r="A112" s="5" t="s">
        <v>12</v>
      </c>
      <c r="B112" s="5" t="s">
        <v>52</v>
      </c>
      <c r="C112" s="13">
        <v>6.6593366E7</v>
      </c>
      <c r="D112" s="3">
        <v>2015.0</v>
      </c>
      <c r="E112" s="22">
        <v>2.438207896252E12</v>
      </c>
      <c r="F112" s="23">
        <v>36613.38</v>
      </c>
      <c r="G112" s="25">
        <v>1.3322953115E11</v>
      </c>
      <c r="H112" s="27">
        <v>0.055</v>
      </c>
      <c r="I112" s="25">
        <v>2001.0</v>
      </c>
      <c r="J112" s="18">
        <v>5.534213152933E10</v>
      </c>
      <c r="K112" s="27">
        <v>0.023</v>
      </c>
      <c r="L112" s="29">
        <v>831.0</v>
      </c>
      <c r="M112" s="25">
        <v>2.80427079156E11</v>
      </c>
      <c r="N112" s="27">
        <v>0.115</v>
      </c>
      <c r="O112" s="25">
        <v>4211.0</v>
      </c>
    </row>
    <row r="113">
      <c r="A113" s="5" t="s">
        <v>12</v>
      </c>
      <c r="B113" s="5" t="s">
        <v>52</v>
      </c>
      <c r="C113" s="13">
        <v>6.6859768E7</v>
      </c>
      <c r="D113" s="3">
        <v>2016.0</v>
      </c>
      <c r="E113" s="22">
        <v>2.471285607082E12</v>
      </c>
      <c r="F113" s="23">
        <v>36962.22</v>
      </c>
      <c r="G113" s="25">
        <v>1.34254814762E11</v>
      </c>
      <c r="H113" s="27">
        <v>0.054</v>
      </c>
      <c r="I113" s="25">
        <v>2008.0</v>
      </c>
      <c r="J113" s="18">
        <v>5.735841441913E10</v>
      </c>
      <c r="K113" s="27">
        <v>0.023</v>
      </c>
      <c r="L113" s="29">
        <v>858.0</v>
      </c>
      <c r="M113" s="25">
        <v>2.85168937235E11</v>
      </c>
      <c r="N113" s="27">
        <v>0.115</v>
      </c>
      <c r="O113" s="25">
        <v>4265.0</v>
      </c>
    </row>
    <row r="114">
      <c r="A114" s="5" t="s">
        <v>12</v>
      </c>
      <c r="B114" s="5" t="s">
        <v>52</v>
      </c>
      <c r="C114" s="13">
        <v>6.6865144E7</v>
      </c>
      <c r="D114" s="3">
        <v>2017.0</v>
      </c>
      <c r="E114" s="22">
        <v>2.586285406562E12</v>
      </c>
      <c r="F114" s="23">
        <v>38679.13</v>
      </c>
      <c r="G114" s="25">
        <v>1.40911562034E11</v>
      </c>
      <c r="H114" s="27">
        <v>0.054</v>
      </c>
      <c r="I114" s="25">
        <v>2107.0</v>
      </c>
      <c r="J114" s="18">
        <v>6.041749882189E10</v>
      </c>
      <c r="K114" s="27">
        <v>0.023</v>
      </c>
      <c r="L114" s="29">
        <v>904.0</v>
      </c>
      <c r="M114" s="25">
        <v>2.97948555386E11</v>
      </c>
      <c r="N114" s="27">
        <v>0.115</v>
      </c>
      <c r="O114" s="25">
        <v>4456.0</v>
      </c>
    </row>
    <row r="115">
      <c r="A115" s="5" t="s">
        <v>12</v>
      </c>
      <c r="B115" s="5" t="s">
        <v>52</v>
      </c>
      <c r="C115" s="13">
        <v>6.6987244E7</v>
      </c>
      <c r="D115" s="3">
        <v>2018.0</v>
      </c>
      <c r="E115" s="22">
        <v>2.777535239278E12</v>
      </c>
      <c r="F115" s="23">
        <v>41463.64</v>
      </c>
      <c r="G115" s="25">
        <v>1.51111874131E11</v>
      </c>
      <c r="H115" s="27">
        <v>0.054</v>
      </c>
      <c r="I115" s="25">
        <v>2256.0</v>
      </c>
      <c r="J115" s="18">
        <v>6.379967659313E10</v>
      </c>
      <c r="K115" s="27">
        <v>0.023</v>
      </c>
      <c r="L115" s="29">
        <v>952.0</v>
      </c>
      <c r="M115" s="25">
        <v>3.2024457438E11</v>
      </c>
      <c r="N115" s="27">
        <v>0.115</v>
      </c>
      <c r="O115" s="25">
        <v>4781.0</v>
      </c>
    </row>
    <row r="116">
      <c r="A116" s="5" t="s">
        <v>13</v>
      </c>
      <c r="B116" s="5" t="s">
        <v>53</v>
      </c>
      <c r="C116" s="13">
        <v>8.2211508E7</v>
      </c>
      <c r="D116" s="3">
        <v>2000.0</v>
      </c>
      <c r="E116" s="14">
        <v>1.94314538419E12</v>
      </c>
      <c r="F116" s="15">
        <v>23635.93</v>
      </c>
      <c r="G116" s="16">
        <v>9.1716462134E10</v>
      </c>
      <c r="H116" s="17">
        <v>0.047</v>
      </c>
      <c r="I116" s="16">
        <v>1116.0</v>
      </c>
      <c r="J116" s="18">
        <v>2.814999078681E10</v>
      </c>
      <c r="K116" s="17">
        <v>0.014</v>
      </c>
      <c r="L116" s="29">
        <v>342.0</v>
      </c>
      <c r="M116" s="16">
        <v>1.90963464701E11</v>
      </c>
      <c r="N116" s="17">
        <v>0.098</v>
      </c>
      <c r="O116" s="16">
        <v>2323.0</v>
      </c>
    </row>
    <row r="117">
      <c r="A117" s="5" t="s">
        <v>13</v>
      </c>
      <c r="B117" s="5" t="s">
        <v>53</v>
      </c>
      <c r="C117" s="13">
        <v>8.2349925E7</v>
      </c>
      <c r="D117" s="3">
        <v>2001.0</v>
      </c>
      <c r="E117" s="22">
        <v>1.94410738255E12</v>
      </c>
      <c r="F117" s="23">
        <v>23607.88</v>
      </c>
      <c r="G117" s="25">
        <v>9.1761868456E10</v>
      </c>
      <c r="H117" s="27">
        <v>0.047</v>
      </c>
      <c r="I117" s="25">
        <v>1114.0</v>
      </c>
      <c r="J117" s="18">
        <v>2.742525793953E10</v>
      </c>
      <c r="K117" s="27">
        <v>0.014</v>
      </c>
      <c r="L117" s="29">
        <v>333.0</v>
      </c>
      <c r="M117" s="25">
        <v>1.91767283734E11</v>
      </c>
      <c r="N117" s="27">
        <v>0.099</v>
      </c>
      <c r="O117" s="25">
        <v>2329.0</v>
      </c>
    </row>
    <row r="118">
      <c r="A118" s="5" t="s">
        <v>13</v>
      </c>
      <c r="B118" s="5" t="s">
        <v>53</v>
      </c>
      <c r="C118" s="13">
        <v>8.2488495E7</v>
      </c>
      <c r="D118" s="3">
        <v>2002.0</v>
      </c>
      <c r="E118" s="22">
        <v>2.068624129494E12</v>
      </c>
      <c r="F118" s="23">
        <v>25077.73</v>
      </c>
      <c r="G118" s="25">
        <v>9.7639058912E10</v>
      </c>
      <c r="H118" s="27">
        <v>0.047</v>
      </c>
      <c r="I118" s="25">
        <v>1184.0</v>
      </c>
      <c r="J118" s="18">
        <v>2.933320784904E10</v>
      </c>
      <c r="K118" s="27">
        <v>0.014</v>
      </c>
      <c r="L118" s="29">
        <v>356.0</v>
      </c>
      <c r="M118" s="25">
        <v>2.09129267537E11</v>
      </c>
      <c r="N118" s="27">
        <v>0.101</v>
      </c>
      <c r="O118" s="25">
        <v>2535.0</v>
      </c>
    </row>
    <row r="119">
      <c r="A119" s="5" t="s">
        <v>13</v>
      </c>
      <c r="B119" s="5" t="s">
        <v>53</v>
      </c>
      <c r="C119" s="13">
        <v>8.2534176E7</v>
      </c>
      <c r="D119" s="3">
        <v>2003.0</v>
      </c>
      <c r="E119" s="22">
        <v>2.496128668172E12</v>
      </c>
      <c r="F119" s="23">
        <v>30243.58</v>
      </c>
      <c r="G119" s="25">
        <v>1.18316498871E11</v>
      </c>
      <c r="H119" s="27">
        <v>0.047</v>
      </c>
      <c r="I119" s="25">
        <v>1434.0</v>
      </c>
      <c r="J119" s="18">
        <v>3.505508817946E10</v>
      </c>
      <c r="K119" s="27">
        <v>0.014</v>
      </c>
      <c r="L119" s="20">
        <v>425.0</v>
      </c>
      <c r="M119" s="25">
        <v>2.57894768381E11</v>
      </c>
      <c r="N119" s="27">
        <v>0.103</v>
      </c>
      <c r="O119" s="25">
        <v>3125.0</v>
      </c>
    </row>
    <row r="120">
      <c r="A120" s="5" t="s">
        <v>13</v>
      </c>
      <c r="B120" s="5" t="s">
        <v>53</v>
      </c>
      <c r="C120" s="13">
        <v>8.251626E7</v>
      </c>
      <c r="D120" s="3">
        <v>2004.0</v>
      </c>
      <c r="E120" s="22">
        <v>2.809187981127E12</v>
      </c>
      <c r="F120" s="23">
        <v>34044.05</v>
      </c>
      <c r="G120" s="25">
        <v>1.29784484728E11</v>
      </c>
      <c r="H120" s="27">
        <v>0.046</v>
      </c>
      <c r="I120" s="25">
        <v>1573.0</v>
      </c>
      <c r="J120" s="18">
        <v>3.800761145568E10</v>
      </c>
      <c r="K120" s="27">
        <v>0.014</v>
      </c>
      <c r="L120" s="29">
        <v>461.0</v>
      </c>
      <c r="M120" s="25">
        <v>2.83060373581E11</v>
      </c>
      <c r="N120" s="27">
        <v>0.101</v>
      </c>
      <c r="O120" s="25">
        <v>3430.0</v>
      </c>
    </row>
    <row r="121">
      <c r="A121" s="5" t="s">
        <v>13</v>
      </c>
      <c r="B121" s="5" t="s">
        <v>53</v>
      </c>
      <c r="C121" s="13">
        <v>8.2469422E7</v>
      </c>
      <c r="D121" s="3">
        <v>2005.0</v>
      </c>
      <c r="E121" s="22">
        <v>2.845802760851E12</v>
      </c>
      <c r="F121" s="23">
        <v>34507.37</v>
      </c>
      <c r="G121" s="25">
        <v>1.30053186171E11</v>
      </c>
      <c r="H121" s="27">
        <v>0.046</v>
      </c>
      <c r="I121" s="25">
        <v>1577.0</v>
      </c>
      <c r="J121" s="18">
        <v>3.805402178779E10</v>
      </c>
      <c r="K121" s="27">
        <v>0.013</v>
      </c>
      <c r="L121" s="29">
        <v>461.0</v>
      </c>
      <c r="M121" s="25">
        <v>2.90992070619E11</v>
      </c>
      <c r="N121" s="27">
        <v>0.102</v>
      </c>
      <c r="O121" s="25">
        <v>3528.0</v>
      </c>
    </row>
    <row r="122">
      <c r="A122" s="5" t="s">
        <v>13</v>
      </c>
      <c r="B122" s="5" t="s">
        <v>53</v>
      </c>
      <c r="C122" s="13">
        <v>8.2376451E7</v>
      </c>
      <c r="D122" s="3">
        <v>2006.0</v>
      </c>
      <c r="E122" s="22">
        <v>2.992196713085E12</v>
      </c>
      <c r="F122" s="23">
        <v>36323.45</v>
      </c>
      <c r="G122" s="25">
        <v>1.28045073943E11</v>
      </c>
      <c r="H122" s="27">
        <v>0.043</v>
      </c>
      <c r="I122" s="25">
        <v>1554.0</v>
      </c>
      <c r="J122" s="18">
        <v>3.80923826525E10</v>
      </c>
      <c r="K122" s="27">
        <v>0.013</v>
      </c>
      <c r="L122" s="29">
        <v>462.0</v>
      </c>
      <c r="M122" s="25">
        <v>3.02614140743E11</v>
      </c>
      <c r="N122" s="27">
        <v>0.101</v>
      </c>
      <c r="O122" s="25">
        <v>3674.0</v>
      </c>
    </row>
    <row r="123">
      <c r="A123" s="5" t="s">
        <v>13</v>
      </c>
      <c r="B123" s="5" t="s">
        <v>53</v>
      </c>
      <c r="C123" s="13">
        <v>8.2266372E7</v>
      </c>
      <c r="D123" s="3">
        <v>2007.0</v>
      </c>
      <c r="E123" s="22">
        <v>3.421229126745E12</v>
      </c>
      <c r="F123" s="23">
        <v>41587.21</v>
      </c>
      <c r="G123" s="25">
        <v>1.48585007343E11</v>
      </c>
      <c r="H123" s="27">
        <v>0.043</v>
      </c>
      <c r="I123" s="25">
        <v>1806.0</v>
      </c>
      <c r="J123" s="18">
        <v>4.25518519431E10</v>
      </c>
      <c r="K123" s="27">
        <v>0.012</v>
      </c>
      <c r="L123" s="29">
        <v>517.0</v>
      </c>
      <c r="M123" s="25">
        <v>3.41046134178E11</v>
      </c>
      <c r="N123" s="27">
        <v>0.1</v>
      </c>
      <c r="O123" s="25">
        <v>4146.0</v>
      </c>
    </row>
    <row r="124">
      <c r="A124" s="5" t="s">
        <v>13</v>
      </c>
      <c r="B124" s="5" t="s">
        <v>53</v>
      </c>
      <c r="C124" s="13">
        <v>8.2110097E7</v>
      </c>
      <c r="D124" s="3">
        <v>2008.0</v>
      </c>
      <c r="E124" s="22">
        <v>3.730027830672E12</v>
      </c>
      <c r="F124" s="23">
        <v>45427.15</v>
      </c>
      <c r="G124" s="25">
        <v>1.64477069205E11</v>
      </c>
      <c r="H124" s="27">
        <v>0.044</v>
      </c>
      <c r="I124" s="25">
        <v>2003.0</v>
      </c>
      <c r="J124" s="18">
        <v>4.808144431831E10</v>
      </c>
      <c r="K124" s="27">
        <v>0.013</v>
      </c>
      <c r="L124" s="29">
        <v>586.0</v>
      </c>
      <c r="M124" s="25">
        <v>3.78781855434E11</v>
      </c>
      <c r="N124" s="27">
        <v>0.102</v>
      </c>
      <c r="O124" s="25">
        <v>4613.0</v>
      </c>
    </row>
    <row r="125">
      <c r="A125" s="5" t="s">
        <v>13</v>
      </c>
      <c r="B125" s="5" t="s">
        <v>53</v>
      </c>
      <c r="C125" s="13">
        <v>8.1902307E7</v>
      </c>
      <c r="D125" s="3">
        <v>2009.0</v>
      </c>
      <c r="E125" s="22">
        <v>3.39779105307E12</v>
      </c>
      <c r="F125" s="23">
        <v>41485.9</v>
      </c>
      <c r="G125" s="25">
        <v>1.65828512787E11</v>
      </c>
      <c r="H125" s="27">
        <v>0.049</v>
      </c>
      <c r="I125" s="25">
        <v>2025.0</v>
      </c>
      <c r="J125" s="18">
        <v>4.747007333544E10</v>
      </c>
      <c r="K125" s="27">
        <v>0.014</v>
      </c>
      <c r="L125" s="29">
        <v>580.0</v>
      </c>
      <c r="M125" s="25">
        <v>3.78426651389E11</v>
      </c>
      <c r="N125" s="27">
        <v>0.111</v>
      </c>
      <c r="O125" s="25">
        <v>4620.0</v>
      </c>
    </row>
    <row r="126">
      <c r="A126" s="5" t="s">
        <v>13</v>
      </c>
      <c r="B126" s="5" t="s">
        <v>53</v>
      </c>
      <c r="C126" s="13">
        <v>8.177693E7</v>
      </c>
      <c r="D126" s="3">
        <v>2010.0</v>
      </c>
      <c r="E126" s="22">
        <v>3.396354075664E12</v>
      </c>
      <c r="F126" s="23">
        <v>41531.93</v>
      </c>
      <c r="G126" s="25">
        <v>1.66885970945E11</v>
      </c>
      <c r="H126" s="27">
        <v>0.049</v>
      </c>
      <c r="I126" s="25">
        <v>2041.0</v>
      </c>
      <c r="J126" s="18">
        <v>4.62555211941E10</v>
      </c>
      <c r="K126" s="27">
        <v>0.014</v>
      </c>
      <c r="L126" s="29">
        <v>566.0</v>
      </c>
      <c r="M126" s="25">
        <v>3.7373374622E11</v>
      </c>
      <c r="N126" s="27">
        <v>0.11</v>
      </c>
      <c r="O126" s="25">
        <v>4570.0</v>
      </c>
    </row>
    <row r="127">
      <c r="A127" s="5" t="s">
        <v>13</v>
      </c>
      <c r="B127" s="5" t="s">
        <v>53</v>
      </c>
      <c r="C127" s="13">
        <v>8.0274983E7</v>
      </c>
      <c r="D127" s="3">
        <v>2011.0</v>
      </c>
      <c r="E127" s="22">
        <v>3.744408602684E12</v>
      </c>
      <c r="F127" s="23">
        <v>46644.78</v>
      </c>
      <c r="G127" s="25">
        <v>1.800236768E11</v>
      </c>
      <c r="H127" s="27">
        <v>0.048</v>
      </c>
      <c r="I127" s="25">
        <v>2243.0</v>
      </c>
      <c r="J127" s="18">
        <v>4.814034795059E10</v>
      </c>
      <c r="K127" s="27">
        <v>0.013</v>
      </c>
      <c r="L127" s="29">
        <v>600.0</v>
      </c>
      <c r="M127" s="25">
        <v>4.01217110834E11</v>
      </c>
      <c r="N127" s="27">
        <v>0.107</v>
      </c>
      <c r="O127" s="25">
        <v>4998.0</v>
      </c>
    </row>
    <row r="128">
      <c r="A128" s="5" t="s">
        <v>13</v>
      </c>
      <c r="B128" s="5" t="s">
        <v>53</v>
      </c>
      <c r="C128" s="13">
        <v>8.0425823E7</v>
      </c>
      <c r="D128" s="3">
        <v>2012.0</v>
      </c>
      <c r="E128" s="22">
        <v>3.52734494414E12</v>
      </c>
      <c r="F128" s="23">
        <v>43858.36</v>
      </c>
      <c r="G128" s="25">
        <v>1.74014860864E11</v>
      </c>
      <c r="H128" s="27">
        <v>0.049</v>
      </c>
      <c r="I128" s="25">
        <v>2164.0</v>
      </c>
      <c r="J128" s="18">
        <v>4.647087090483E10</v>
      </c>
      <c r="K128" s="27">
        <v>0.013</v>
      </c>
      <c r="L128" s="29">
        <v>578.0</v>
      </c>
      <c r="M128" s="25">
        <v>3.79799647091E11</v>
      </c>
      <c r="N128" s="27">
        <v>0.108</v>
      </c>
      <c r="O128" s="25">
        <v>4722.0</v>
      </c>
    </row>
    <row r="129">
      <c r="A129" s="5" t="s">
        <v>13</v>
      </c>
      <c r="B129" s="5" t="s">
        <v>53</v>
      </c>
      <c r="C129" s="13">
        <v>8.0645605E7</v>
      </c>
      <c r="D129" s="3">
        <v>2013.0</v>
      </c>
      <c r="E129" s="22">
        <v>3.732743446219E12</v>
      </c>
      <c r="F129" s="23">
        <v>46285.76</v>
      </c>
      <c r="G129" s="25">
        <v>1.84209769248E11</v>
      </c>
      <c r="H129" s="27">
        <v>0.049</v>
      </c>
      <c r="I129" s="25">
        <v>2284.0</v>
      </c>
      <c r="J129" s="18">
        <v>4.593054056315E10</v>
      </c>
      <c r="K129" s="27">
        <v>0.012</v>
      </c>
      <c r="L129" s="29">
        <v>570.0</v>
      </c>
      <c r="M129" s="25">
        <v>4.07432782549E11</v>
      </c>
      <c r="N129" s="27">
        <v>0.109</v>
      </c>
      <c r="O129" s="25">
        <v>5052.0</v>
      </c>
    </row>
    <row r="130">
      <c r="A130" s="5" t="s">
        <v>13</v>
      </c>
      <c r="B130" s="5" t="s">
        <v>53</v>
      </c>
      <c r="C130" s="13">
        <v>8.09825E7</v>
      </c>
      <c r="D130" s="3">
        <v>2014.0</v>
      </c>
      <c r="E130" s="22">
        <v>3.883920155292E12</v>
      </c>
      <c r="F130" s="23">
        <v>47959.99</v>
      </c>
      <c r="G130" s="25">
        <v>1.91122273354E11</v>
      </c>
      <c r="H130" s="27">
        <v>0.049</v>
      </c>
      <c r="I130" s="25">
        <v>2360.0</v>
      </c>
      <c r="J130" s="18">
        <v>4.61026730104E10</v>
      </c>
      <c r="K130" s="27">
        <v>0.012</v>
      </c>
      <c r="L130" s="29">
        <v>569.0</v>
      </c>
      <c r="M130" s="25">
        <v>4.25576047611E11</v>
      </c>
      <c r="N130" s="27">
        <v>0.11</v>
      </c>
      <c r="O130" s="25">
        <v>5255.0</v>
      </c>
    </row>
    <row r="131">
      <c r="A131" s="5" t="s">
        <v>13</v>
      </c>
      <c r="B131" s="5" t="s">
        <v>53</v>
      </c>
      <c r="C131" s="13">
        <v>8.1686611E7</v>
      </c>
      <c r="D131" s="3">
        <v>2015.0</v>
      </c>
      <c r="E131" s="22">
        <v>3.360549973889E12</v>
      </c>
      <c r="F131" s="23">
        <v>41139.54</v>
      </c>
      <c r="G131" s="25">
        <v>1.61480475235E11</v>
      </c>
      <c r="H131" s="27">
        <v>0.048</v>
      </c>
      <c r="I131" s="25">
        <v>1977.0</v>
      </c>
      <c r="J131" s="18">
        <v>3.981257624487E10</v>
      </c>
      <c r="K131" s="27">
        <v>0.012</v>
      </c>
      <c r="L131" s="29">
        <v>487.0</v>
      </c>
      <c r="M131" s="25">
        <v>3.72317557971E11</v>
      </c>
      <c r="N131" s="27">
        <v>0.111</v>
      </c>
      <c r="O131" s="25">
        <v>4558.0</v>
      </c>
    </row>
    <row r="132">
      <c r="A132" s="5" t="s">
        <v>13</v>
      </c>
      <c r="B132" s="5" t="s">
        <v>53</v>
      </c>
      <c r="C132" s="13">
        <v>8.2348669E7</v>
      </c>
      <c r="D132" s="3">
        <v>2016.0</v>
      </c>
      <c r="E132" s="22">
        <v>3.466790065012E12</v>
      </c>
      <c r="F132" s="23">
        <v>42098.92</v>
      </c>
      <c r="G132" s="25">
        <v>1.66438164268E11</v>
      </c>
      <c r="H132" s="27">
        <v>0.048</v>
      </c>
      <c r="I132" s="25">
        <v>2021.0</v>
      </c>
      <c r="J132" s="18">
        <v>4.157949487382E10</v>
      </c>
      <c r="K132" s="27">
        <v>0.012</v>
      </c>
      <c r="L132" s="20">
        <v>505.0</v>
      </c>
      <c r="M132" s="25">
        <v>3.86171556722E11</v>
      </c>
      <c r="N132" s="27">
        <v>0.111</v>
      </c>
      <c r="O132" s="25">
        <v>4689.0</v>
      </c>
    </row>
    <row r="133">
      <c r="A133" s="5" t="s">
        <v>13</v>
      </c>
      <c r="B133" s="5" t="s">
        <v>53</v>
      </c>
      <c r="C133" s="13">
        <v>8.2657002E7</v>
      </c>
      <c r="D133" s="3">
        <v>2017.0</v>
      </c>
      <c r="E133" s="22">
        <v>3.656749414477E12</v>
      </c>
      <c r="F133" s="23">
        <v>44240.04</v>
      </c>
      <c r="G133" s="25">
        <v>1.7563568559E11</v>
      </c>
      <c r="H133" s="27">
        <v>0.048</v>
      </c>
      <c r="I133" s="25">
        <v>2125.0</v>
      </c>
      <c r="J133" s="18">
        <v>4.538172204223E10</v>
      </c>
      <c r="K133" s="27">
        <v>0.012</v>
      </c>
      <c r="L133" s="29">
        <v>549.0</v>
      </c>
      <c r="M133" s="25">
        <v>4.06232568657E11</v>
      </c>
      <c r="N133" s="27">
        <v>0.111</v>
      </c>
      <c r="O133" s="25">
        <v>4915.0</v>
      </c>
    </row>
    <row r="134">
      <c r="A134" s="5" t="s">
        <v>13</v>
      </c>
      <c r="B134" s="5" t="s">
        <v>53</v>
      </c>
      <c r="C134" s="13">
        <v>8.2927922E7</v>
      </c>
      <c r="D134" s="3">
        <v>2018.0</v>
      </c>
      <c r="E134" s="22">
        <v>3.947620162503E12</v>
      </c>
      <c r="F134" s="23">
        <v>47603.03</v>
      </c>
      <c r="G134" s="25">
        <v>1.89564424132E11</v>
      </c>
      <c r="H134" s="27">
        <v>0.048</v>
      </c>
      <c r="I134" s="25">
        <v>2286.0</v>
      </c>
      <c r="J134" s="18">
        <v>4.947062781063E10</v>
      </c>
      <c r="K134" s="27">
        <v>0.013</v>
      </c>
      <c r="L134" s="29">
        <v>597.0</v>
      </c>
      <c r="M134" s="25">
        <v>4.39138883748E11</v>
      </c>
      <c r="N134" s="27">
        <v>0.111</v>
      </c>
      <c r="O134" s="25">
        <v>5295.0</v>
      </c>
    </row>
    <row r="135">
      <c r="A135" s="5" t="s">
        <v>20</v>
      </c>
      <c r="B135" s="5" t="s">
        <v>54</v>
      </c>
      <c r="C135" s="13">
        <v>1.056575549E9</v>
      </c>
      <c r="D135" s="3">
        <v>2000.0</v>
      </c>
      <c r="E135" s="14">
        <v>4.68394937262E11</v>
      </c>
      <c r="F135" s="15">
        <v>443.31</v>
      </c>
      <c r="G135" s="16">
        <v>2.0257097407E10</v>
      </c>
      <c r="H135" s="17">
        <v>0.043</v>
      </c>
      <c r="I135" s="16">
        <v>19.0</v>
      </c>
      <c r="J135" s="18">
        <v>1.42875142407E10</v>
      </c>
      <c r="K135" s="17">
        <v>0.031</v>
      </c>
      <c r="L135" s="29">
        <v>14.0</v>
      </c>
      <c r="M135" s="16">
        <v>1.8899421566E10</v>
      </c>
      <c r="N135" s="17">
        <v>0.04</v>
      </c>
      <c r="O135" s="16">
        <v>18.0</v>
      </c>
    </row>
    <row r="136">
      <c r="A136" s="5" t="s">
        <v>20</v>
      </c>
      <c r="B136" s="5" t="s">
        <v>54</v>
      </c>
      <c r="C136" s="13">
        <v>1.075000085E9</v>
      </c>
      <c r="D136" s="3">
        <v>2001.0</v>
      </c>
      <c r="E136" s="22">
        <v>4.85441014539E11</v>
      </c>
      <c r="F136" s="23">
        <v>451.57</v>
      </c>
      <c r="G136" s="25">
        <v>2.0994304453E10</v>
      </c>
      <c r="H136" s="27">
        <v>0.043</v>
      </c>
      <c r="I136" s="25">
        <v>20.0</v>
      </c>
      <c r="J136" s="18">
        <v>1.46006423461E10</v>
      </c>
      <c r="K136" s="27">
        <v>0.03</v>
      </c>
      <c r="L136" s="29">
        <v>14.0</v>
      </c>
      <c r="M136" s="25">
        <v>2.069328612E10</v>
      </c>
      <c r="N136" s="27">
        <v>0.043</v>
      </c>
      <c r="O136" s="25">
        <v>19.0</v>
      </c>
    </row>
    <row r="137">
      <c r="A137" s="5" t="s">
        <v>20</v>
      </c>
      <c r="B137" s="5" t="s">
        <v>54</v>
      </c>
      <c r="C137" s="13">
        <v>1.093317189E9</v>
      </c>
      <c r="D137" s="3">
        <v>2002.0</v>
      </c>
      <c r="E137" s="22">
        <v>5.1493794887E11</v>
      </c>
      <c r="F137" s="23">
        <v>470.99</v>
      </c>
      <c r="G137" s="25">
        <v>2.2269984919E10</v>
      </c>
      <c r="H137" s="27">
        <v>0.043</v>
      </c>
      <c r="I137" s="25">
        <v>20.0</v>
      </c>
      <c r="J137" s="18">
        <v>1.474966725159E10</v>
      </c>
      <c r="K137" s="27">
        <v>0.029</v>
      </c>
      <c r="L137" s="29">
        <v>13.0</v>
      </c>
      <c r="M137" s="25">
        <v>2.1834231347E10</v>
      </c>
      <c r="N137" s="27">
        <v>0.042</v>
      </c>
      <c r="O137" s="25">
        <v>20.0</v>
      </c>
    </row>
    <row r="138">
      <c r="A138" s="5" t="s">
        <v>20</v>
      </c>
      <c r="B138" s="5" t="s">
        <v>54</v>
      </c>
      <c r="C138" s="13">
        <v>1.111523144E9</v>
      </c>
      <c r="D138" s="3">
        <v>2003.0</v>
      </c>
      <c r="E138" s="22">
        <v>6.07699285434E11</v>
      </c>
      <c r="F138" s="23">
        <v>546.73</v>
      </c>
      <c r="G138" s="25">
        <v>2.195866675E10</v>
      </c>
      <c r="H138" s="27">
        <v>0.036</v>
      </c>
      <c r="I138" s="25">
        <v>20.0</v>
      </c>
      <c r="J138" s="18">
        <v>1.633398664328E10</v>
      </c>
      <c r="K138" s="27">
        <v>0.027</v>
      </c>
      <c r="L138" s="29">
        <v>15.0</v>
      </c>
      <c r="M138" s="25">
        <v>2.4359507477E10</v>
      </c>
      <c r="N138" s="27">
        <v>0.04</v>
      </c>
      <c r="O138" s="25">
        <v>22.0</v>
      </c>
    </row>
    <row r="139">
      <c r="A139" s="5" t="s">
        <v>20</v>
      </c>
      <c r="B139" s="5" t="s">
        <v>54</v>
      </c>
      <c r="C139" s="13">
        <v>1.129623456E9</v>
      </c>
      <c r="D139" s="3">
        <v>2004.0</v>
      </c>
      <c r="E139" s="22">
        <v>7.09148514805E11</v>
      </c>
      <c r="F139" s="23">
        <v>627.77</v>
      </c>
      <c r="G139" s="25">
        <v>2.3774487618E10</v>
      </c>
      <c r="H139" s="27">
        <v>0.034</v>
      </c>
      <c r="I139" s="25">
        <v>21.0</v>
      </c>
      <c r="J139" s="18">
        <v>2.023856652654E10</v>
      </c>
      <c r="K139" s="27">
        <v>0.029</v>
      </c>
      <c r="L139" s="29">
        <v>18.0</v>
      </c>
      <c r="M139" s="25">
        <v>2.8063785387E10</v>
      </c>
      <c r="N139" s="27">
        <v>0.04</v>
      </c>
      <c r="O139" s="25">
        <v>25.0</v>
      </c>
    </row>
    <row r="140">
      <c r="A140" s="5" t="s">
        <v>20</v>
      </c>
      <c r="B140" s="5" t="s">
        <v>54</v>
      </c>
      <c r="C140" s="13">
        <v>1.147609927E9</v>
      </c>
      <c r="D140" s="3">
        <v>2005.0</v>
      </c>
      <c r="E140" s="22">
        <v>8.20381595513E11</v>
      </c>
      <c r="F140" s="23">
        <v>714.86</v>
      </c>
      <c r="G140" s="25">
        <v>2.6159918127E10</v>
      </c>
      <c r="H140" s="27">
        <v>0.032</v>
      </c>
      <c r="I140" s="25">
        <v>23.0</v>
      </c>
      <c r="J140" s="18">
        <v>2.307231292517E10</v>
      </c>
      <c r="K140" s="27">
        <v>0.028</v>
      </c>
      <c r="L140" s="29">
        <v>20.0</v>
      </c>
      <c r="M140" s="25">
        <v>3.1101999488E10</v>
      </c>
      <c r="N140" s="27">
        <v>0.038</v>
      </c>
      <c r="O140" s="25">
        <v>27.0</v>
      </c>
    </row>
    <row r="141">
      <c r="A141" s="5" t="s">
        <v>20</v>
      </c>
      <c r="B141" s="5" t="s">
        <v>54</v>
      </c>
      <c r="C141" s="13">
        <v>1.165486291E9</v>
      </c>
      <c r="D141" s="3">
        <v>2006.0</v>
      </c>
      <c r="E141" s="22">
        <v>9.40259888792E11</v>
      </c>
      <c r="F141" s="23">
        <v>806.75</v>
      </c>
      <c r="G141" s="25">
        <v>2.9550957915E10</v>
      </c>
      <c r="H141" s="27">
        <v>0.031</v>
      </c>
      <c r="I141" s="25">
        <v>25.0</v>
      </c>
      <c r="J141" s="18">
        <v>2.395192795815E10</v>
      </c>
      <c r="K141" s="27">
        <v>0.025</v>
      </c>
      <c r="L141" s="29">
        <v>21.0</v>
      </c>
      <c r="M141" s="25">
        <v>3.4176359581E10</v>
      </c>
      <c r="N141" s="27">
        <v>0.036</v>
      </c>
      <c r="O141" s="25">
        <v>29.0</v>
      </c>
    </row>
    <row r="142">
      <c r="A142" s="5" t="s">
        <v>20</v>
      </c>
      <c r="B142" s="5" t="s">
        <v>54</v>
      </c>
      <c r="C142" s="13">
        <v>1.183209472E9</v>
      </c>
      <c r="D142" s="3">
        <v>2007.0</v>
      </c>
      <c r="E142" s="22">
        <v>1.216735441525E12</v>
      </c>
      <c r="F142" s="23">
        <v>1028.33</v>
      </c>
      <c r="G142" s="25">
        <v>3.8519410608E10</v>
      </c>
      <c r="H142" s="27">
        <v>0.032</v>
      </c>
      <c r="I142" s="25">
        <v>33.0</v>
      </c>
      <c r="J142" s="18">
        <v>2.825477345006E10</v>
      </c>
      <c r="K142" s="27">
        <v>0.023</v>
      </c>
      <c r="L142" s="29">
        <v>24.0</v>
      </c>
      <c r="M142" s="25">
        <v>4.2799180306E10</v>
      </c>
      <c r="N142" s="27">
        <v>0.035</v>
      </c>
      <c r="O142" s="25">
        <v>36.0</v>
      </c>
    </row>
    <row r="143">
      <c r="A143" s="5" t="s">
        <v>20</v>
      </c>
      <c r="B143" s="5" t="s">
        <v>54</v>
      </c>
      <c r="C143" s="13">
        <v>1.200669765E9</v>
      </c>
      <c r="D143" s="3">
        <v>2008.0</v>
      </c>
      <c r="E143" s="22">
        <v>1.198895582138E12</v>
      </c>
      <c r="F143" s="23">
        <v>998.52</v>
      </c>
      <c r="G143" s="25">
        <v>3.7817063071E10</v>
      </c>
      <c r="H143" s="27">
        <v>0.032</v>
      </c>
      <c r="I143" s="25">
        <v>31.0</v>
      </c>
      <c r="J143" s="18">
        <v>3.300237672738E10</v>
      </c>
      <c r="K143" s="27">
        <v>0.028</v>
      </c>
      <c r="L143" s="29">
        <v>27.0</v>
      </c>
      <c r="M143" s="25">
        <v>4.2137351279E10</v>
      </c>
      <c r="N143" s="27">
        <v>0.035</v>
      </c>
      <c r="O143" s="25">
        <v>35.0</v>
      </c>
    </row>
    <row r="144">
      <c r="A144" s="5" t="s">
        <v>20</v>
      </c>
      <c r="B144" s="5" t="s">
        <v>54</v>
      </c>
      <c r="C144" s="13">
        <v>1.217726215E9</v>
      </c>
      <c r="D144" s="3">
        <v>2009.0</v>
      </c>
      <c r="E144" s="22">
        <v>1.341886602799E12</v>
      </c>
      <c r="F144" s="23">
        <v>1101.96</v>
      </c>
      <c r="G144" s="25">
        <v>4.3990397556E10</v>
      </c>
      <c r="H144" s="27">
        <v>0.033</v>
      </c>
      <c r="I144" s="25">
        <v>36.0</v>
      </c>
      <c r="J144" s="18">
        <v>3.872215439218E10</v>
      </c>
      <c r="K144" s="27">
        <v>0.029</v>
      </c>
      <c r="L144" s="29">
        <v>32.0</v>
      </c>
      <c r="M144" s="25">
        <v>4.6769829161E10</v>
      </c>
      <c r="N144" s="27">
        <v>0.035</v>
      </c>
      <c r="O144" s="25">
        <v>38.0</v>
      </c>
    </row>
    <row r="145">
      <c r="A145" s="5" t="s">
        <v>20</v>
      </c>
      <c r="B145" s="5" t="s">
        <v>54</v>
      </c>
      <c r="C145" s="13">
        <v>1.23428117E9</v>
      </c>
      <c r="D145" s="3">
        <v>2010.0</v>
      </c>
      <c r="E145" s="22">
        <v>1.675615335601E12</v>
      </c>
      <c r="F145" s="23">
        <v>1357.56</v>
      </c>
      <c r="G145" s="25">
        <v>5.6597091629E10</v>
      </c>
      <c r="H145" s="27">
        <v>0.034</v>
      </c>
      <c r="I145" s="25">
        <v>46.0</v>
      </c>
      <c r="J145" s="18">
        <v>4.60904456565E10</v>
      </c>
      <c r="K145" s="27">
        <v>0.028</v>
      </c>
      <c r="L145" s="20">
        <v>37.0</v>
      </c>
      <c r="M145" s="25">
        <v>5.482813346E10</v>
      </c>
      <c r="N145" s="27">
        <v>0.033</v>
      </c>
      <c r="O145" s="25">
        <v>44.0</v>
      </c>
    </row>
    <row r="146">
      <c r="A146" s="5" t="s">
        <v>20</v>
      </c>
      <c r="B146" s="5" t="s">
        <v>54</v>
      </c>
      <c r="C146" s="13">
        <v>1.250288729E9</v>
      </c>
      <c r="D146" s="3">
        <v>2011.0</v>
      </c>
      <c r="E146" s="22">
        <v>1.82305040535E12</v>
      </c>
      <c r="F146" s="23">
        <v>1458.1</v>
      </c>
      <c r="G146" s="25">
        <v>6.9206274878E10</v>
      </c>
      <c r="H146" s="27">
        <v>0.038</v>
      </c>
      <c r="I146" s="25">
        <v>55.0</v>
      </c>
      <c r="J146" s="18">
        <v>4.96338157937E10</v>
      </c>
      <c r="K146" s="27">
        <v>0.027</v>
      </c>
      <c r="L146" s="29">
        <v>40.0</v>
      </c>
      <c r="M146" s="25">
        <v>5.9182453725E10</v>
      </c>
      <c r="N146" s="27">
        <v>0.032</v>
      </c>
      <c r="O146" s="25">
        <v>47.0</v>
      </c>
    </row>
    <row r="147">
      <c r="A147" s="5" t="s">
        <v>20</v>
      </c>
      <c r="B147" s="5" t="s">
        <v>54</v>
      </c>
      <c r="C147" s="13">
        <v>1.26578279E9</v>
      </c>
      <c r="D147" s="3">
        <v>2012.0</v>
      </c>
      <c r="E147" s="22">
        <v>1.827637859136E12</v>
      </c>
      <c r="F147" s="23">
        <v>1443.88</v>
      </c>
      <c r="G147" s="25">
        <v>7.0683894202E10</v>
      </c>
      <c r="H147" s="27">
        <v>0.039</v>
      </c>
      <c r="I147" s="25">
        <v>56.0</v>
      </c>
      <c r="J147" s="18">
        <v>4.721692004821E10</v>
      </c>
      <c r="K147" s="27">
        <v>0.026</v>
      </c>
      <c r="L147" s="29">
        <v>37.0</v>
      </c>
      <c r="M147" s="25">
        <v>6.0848515161E10</v>
      </c>
      <c r="N147" s="27">
        <v>0.033</v>
      </c>
      <c r="O147" s="25">
        <v>48.0</v>
      </c>
    </row>
    <row r="148">
      <c r="A148" s="5" t="s">
        <v>20</v>
      </c>
      <c r="B148" s="5" t="s">
        <v>54</v>
      </c>
      <c r="C148" s="13">
        <v>1.280846129E9</v>
      </c>
      <c r="D148" s="3">
        <v>2013.0</v>
      </c>
      <c r="E148" s="22">
        <v>1.856722121395E12</v>
      </c>
      <c r="F148" s="23">
        <v>1449.61</v>
      </c>
      <c r="G148" s="25">
        <v>7.1384838385E10</v>
      </c>
      <c r="H148" s="27">
        <v>0.038</v>
      </c>
      <c r="I148" s="25">
        <v>56.0</v>
      </c>
      <c r="J148" s="18">
        <v>4.740352880142E10</v>
      </c>
      <c r="K148" s="27">
        <v>0.026</v>
      </c>
      <c r="L148" s="29">
        <v>37.0</v>
      </c>
      <c r="M148" s="25">
        <v>6.9616716072E10</v>
      </c>
      <c r="N148" s="27">
        <v>0.037</v>
      </c>
      <c r="O148" s="25">
        <v>54.0</v>
      </c>
    </row>
    <row r="149">
      <c r="A149" s="5" t="s">
        <v>20</v>
      </c>
      <c r="B149" s="5" t="s">
        <v>54</v>
      </c>
      <c r="C149" s="13">
        <v>1.295604184E9</v>
      </c>
      <c r="D149" s="3">
        <v>2014.0</v>
      </c>
      <c r="E149" s="22">
        <v>2.039127446299E12</v>
      </c>
      <c r="F149" s="23">
        <v>1573.88</v>
      </c>
      <c r="G149" s="25">
        <v>7.8630487588E10</v>
      </c>
      <c r="H149" s="27">
        <v>0.039</v>
      </c>
      <c r="I149" s="25">
        <v>61.0</v>
      </c>
      <c r="J149" s="18">
        <v>5.091410834105E10</v>
      </c>
      <c r="K149" s="27">
        <v>0.025</v>
      </c>
      <c r="L149" s="29">
        <v>39.0</v>
      </c>
      <c r="M149" s="25">
        <v>7.3807553955E10</v>
      </c>
      <c r="N149" s="27">
        <v>0.036</v>
      </c>
      <c r="O149" s="25">
        <v>57.0</v>
      </c>
    </row>
    <row r="150">
      <c r="A150" s="5" t="s">
        <v>20</v>
      </c>
      <c r="B150" s="5" t="s">
        <v>54</v>
      </c>
      <c r="C150" s="13">
        <v>1.310152403E9</v>
      </c>
      <c r="D150" s="3">
        <v>2015.0</v>
      </c>
      <c r="E150" s="22">
        <v>2.103587813813E12</v>
      </c>
      <c r="F150" s="23">
        <v>1605.61</v>
      </c>
      <c r="G150" s="25">
        <v>8.0996071876E10</v>
      </c>
      <c r="H150" s="27">
        <v>0.039</v>
      </c>
      <c r="I150" s="25">
        <v>62.0</v>
      </c>
      <c r="J150" s="18">
        <v>5.129548375394E10</v>
      </c>
      <c r="K150" s="27">
        <v>0.024</v>
      </c>
      <c r="L150" s="29">
        <v>39.0</v>
      </c>
      <c r="M150" s="25">
        <v>7.5680894685E10</v>
      </c>
      <c r="N150" s="27">
        <v>0.036</v>
      </c>
      <c r="O150" s="25">
        <v>58.0</v>
      </c>
    </row>
    <row r="151">
      <c r="A151" s="5" t="s">
        <v>20</v>
      </c>
      <c r="B151" s="5" t="s">
        <v>54</v>
      </c>
      <c r="C151" s="13">
        <v>1.324509589E9</v>
      </c>
      <c r="D151" s="3">
        <v>2016.0</v>
      </c>
      <c r="E151" s="22">
        <v>2.290432075124E12</v>
      </c>
      <c r="F151" s="23">
        <v>1729.27</v>
      </c>
      <c r="G151" s="25">
        <v>8.8255644479E10</v>
      </c>
      <c r="H151" s="27">
        <v>0.039</v>
      </c>
      <c r="I151" s="25">
        <v>67.0</v>
      </c>
      <c r="J151" s="18">
        <v>5.663762264087E10</v>
      </c>
      <c r="K151" s="27">
        <v>0.025</v>
      </c>
      <c r="L151" s="29">
        <v>43.0</v>
      </c>
      <c r="M151" s="25">
        <v>8.3791576789E10</v>
      </c>
      <c r="N151" s="27">
        <v>0.037</v>
      </c>
      <c r="O151" s="25">
        <v>63.0</v>
      </c>
    </row>
    <row r="152">
      <c r="A152" s="5" t="s">
        <v>20</v>
      </c>
      <c r="B152" s="5" t="s">
        <v>54</v>
      </c>
      <c r="C152" s="13">
        <v>1.338658835E9</v>
      </c>
      <c r="D152" s="3">
        <v>2017.0</v>
      </c>
      <c r="E152" s="22">
        <v>2.652242857924E12</v>
      </c>
      <c r="F152" s="23">
        <v>1981.27</v>
      </c>
      <c r="G152" s="25">
        <v>1.02159206437E11</v>
      </c>
      <c r="H152" s="27">
        <v>0.039</v>
      </c>
      <c r="I152" s="25">
        <v>76.0</v>
      </c>
      <c r="J152" s="18">
        <v>6.455943528069E10</v>
      </c>
      <c r="K152" s="27">
        <v>0.024</v>
      </c>
      <c r="L152" s="29">
        <v>48.0</v>
      </c>
      <c r="M152" s="25">
        <v>9.622384935E10</v>
      </c>
      <c r="N152" s="27">
        <v>0.036</v>
      </c>
      <c r="O152" s="25">
        <v>72.0</v>
      </c>
    </row>
    <row r="153">
      <c r="A153" s="5" t="s">
        <v>20</v>
      </c>
      <c r="B153" s="5" t="s">
        <v>54</v>
      </c>
      <c r="C153" s="13">
        <v>1.352617328E9</v>
      </c>
      <c r="D153" s="3">
        <v>2018.0</v>
      </c>
      <c r="E153" s="22">
        <v>2.718732231258E12</v>
      </c>
      <c r="F153" s="23">
        <v>2009.98</v>
      </c>
      <c r="G153" s="25">
        <v>1.04739643483E11</v>
      </c>
      <c r="H153" s="27">
        <v>0.039</v>
      </c>
      <c r="I153" s="25">
        <v>77.0</v>
      </c>
      <c r="J153" s="18">
        <v>6.651028910847E10</v>
      </c>
      <c r="K153" s="27">
        <v>0.024</v>
      </c>
      <c r="L153" s="29">
        <v>49.0</v>
      </c>
      <c r="M153" s="25">
        <v>9.9048154071E10</v>
      </c>
      <c r="N153" s="27">
        <v>0.036</v>
      </c>
      <c r="O153" s="25">
        <v>73.0</v>
      </c>
    </row>
    <row r="154">
      <c r="A154" s="5" t="s">
        <v>29</v>
      </c>
      <c r="B154" s="5" t="s">
        <v>56</v>
      </c>
      <c r="C154" s="13">
        <v>2.11513823E8</v>
      </c>
      <c r="D154" s="3">
        <v>2000.0</v>
      </c>
      <c r="E154" s="14">
        <v>1.65021012078E11</v>
      </c>
      <c r="F154" s="15">
        <v>780.19</v>
      </c>
      <c r="G154" s="16">
        <v>4.059566403E9</v>
      </c>
      <c r="H154" s="17">
        <v>0.025</v>
      </c>
      <c r="I154" s="16">
        <v>19.0</v>
      </c>
      <c r="J154" s="18">
        <v>1.12954283957E9</v>
      </c>
      <c r="K154" s="17">
        <v>0.007</v>
      </c>
      <c r="L154" s="29">
        <v>5.0</v>
      </c>
      <c r="M154" s="16">
        <v>3.161303997E9</v>
      </c>
      <c r="N154" s="17">
        <v>0.019</v>
      </c>
      <c r="O154" s="16">
        <v>15.0</v>
      </c>
    </row>
    <row r="155">
      <c r="A155" s="5" t="s">
        <v>29</v>
      </c>
      <c r="B155" s="5" t="s">
        <v>56</v>
      </c>
      <c r="C155" s="13">
        <v>2.14427417E8</v>
      </c>
      <c r="D155" s="3">
        <v>2001.0</v>
      </c>
      <c r="E155" s="22">
        <v>1.60446947785E11</v>
      </c>
      <c r="F155" s="23">
        <v>748.26</v>
      </c>
      <c r="G155" s="25">
        <v>3.94704305E9</v>
      </c>
      <c r="H155" s="27">
        <v>0.025</v>
      </c>
      <c r="I155" s="25">
        <v>18.0</v>
      </c>
      <c r="J155" s="18">
        <v>9.1902269781E8</v>
      </c>
      <c r="K155" s="27">
        <v>0.006</v>
      </c>
      <c r="L155" s="29">
        <v>4.0</v>
      </c>
      <c r="M155" s="25">
        <v>3.504089844E9</v>
      </c>
      <c r="N155" s="27">
        <v>0.022</v>
      </c>
      <c r="O155" s="25">
        <v>16.0</v>
      </c>
    </row>
    <row r="156">
      <c r="A156" s="5" t="s">
        <v>29</v>
      </c>
      <c r="B156" s="5" t="s">
        <v>56</v>
      </c>
      <c r="C156" s="13">
        <v>2.17357793E8</v>
      </c>
      <c r="D156" s="3">
        <v>2002.0</v>
      </c>
      <c r="E156" s="22">
        <v>1.95660611165E11</v>
      </c>
      <c r="F156" s="23">
        <v>900.18</v>
      </c>
      <c r="G156" s="25">
        <v>5.176573224E9</v>
      </c>
      <c r="H156" s="27">
        <v>0.026</v>
      </c>
      <c r="I156" s="25">
        <v>24.0</v>
      </c>
      <c r="J156" s="18">
        <v>1.3698571289E9</v>
      </c>
      <c r="K156" s="27">
        <v>0.007</v>
      </c>
      <c r="L156" s="29">
        <v>6.0</v>
      </c>
      <c r="M156" s="25">
        <v>4.021997645E9</v>
      </c>
      <c r="N156" s="27">
        <v>0.021</v>
      </c>
      <c r="O156" s="25">
        <v>19.0</v>
      </c>
    </row>
    <row r="157">
      <c r="A157" s="5" t="s">
        <v>29</v>
      </c>
      <c r="B157" s="5" t="s">
        <v>56</v>
      </c>
      <c r="C157" s="13">
        <v>2.20309469E8</v>
      </c>
      <c r="D157" s="3">
        <v>2003.0</v>
      </c>
      <c r="E157" s="22">
        <v>2.34772463824E11</v>
      </c>
      <c r="F157" s="23">
        <v>1065.65</v>
      </c>
      <c r="G157" s="25">
        <v>7.554977886E9</v>
      </c>
      <c r="H157" s="27">
        <v>0.032</v>
      </c>
      <c r="I157" s="25">
        <v>34.0</v>
      </c>
      <c r="J157" s="18">
        <v>2.13474670432E9</v>
      </c>
      <c r="K157" s="27">
        <v>0.009</v>
      </c>
      <c r="L157" s="29">
        <v>10.0</v>
      </c>
      <c r="M157" s="25">
        <v>5.402906538E9</v>
      </c>
      <c r="N157" s="27">
        <v>0.023</v>
      </c>
      <c r="O157" s="25">
        <v>25.0</v>
      </c>
    </row>
    <row r="158">
      <c r="A158" s="5" t="s">
        <v>29</v>
      </c>
      <c r="B158" s="5" t="s">
        <v>56</v>
      </c>
      <c r="C158" s="13">
        <v>2.23285676E8</v>
      </c>
      <c r="D158" s="3">
        <v>2004.0</v>
      </c>
      <c r="E158" s="22">
        <v>2.56836875295E11</v>
      </c>
      <c r="F158" s="23">
        <v>1150.26</v>
      </c>
      <c r="G158" s="25">
        <v>7.059084466E9</v>
      </c>
      <c r="H158" s="27">
        <v>0.027</v>
      </c>
      <c r="I158" s="25">
        <v>32.0</v>
      </c>
      <c r="J158" s="18">
        <v>2.4289477953E9</v>
      </c>
      <c r="K158" s="27">
        <v>0.009</v>
      </c>
      <c r="L158" s="20">
        <v>11.0</v>
      </c>
      <c r="M158" s="25">
        <v>5.578834389E9</v>
      </c>
      <c r="N158" s="27">
        <v>0.022</v>
      </c>
      <c r="O158" s="25">
        <v>25.0</v>
      </c>
    </row>
    <row r="159">
      <c r="A159" s="5" t="s">
        <v>29</v>
      </c>
      <c r="B159" s="5" t="s">
        <v>56</v>
      </c>
      <c r="C159" s="13">
        <v>2.2628947E8</v>
      </c>
      <c r="D159" s="3">
        <v>2005.0</v>
      </c>
      <c r="E159" s="22">
        <v>2.85868618224E11</v>
      </c>
      <c r="F159" s="23">
        <v>1263.29</v>
      </c>
      <c r="G159" s="25">
        <v>8.212490838E9</v>
      </c>
      <c r="H159" s="27">
        <v>0.029</v>
      </c>
      <c r="I159" s="25">
        <v>36.0</v>
      </c>
      <c r="J159" s="18">
        <v>2.14627079139E9</v>
      </c>
      <c r="K159" s="27">
        <v>0.008</v>
      </c>
      <c r="L159" s="29">
        <v>9.0</v>
      </c>
      <c r="M159" s="25">
        <v>7.387103434E9</v>
      </c>
      <c r="N159" s="27">
        <v>0.026</v>
      </c>
      <c r="O159" s="25">
        <v>33.0</v>
      </c>
    </row>
    <row r="160">
      <c r="A160" s="5" t="s">
        <v>29</v>
      </c>
      <c r="B160" s="5" t="s">
        <v>56</v>
      </c>
      <c r="C160" s="13">
        <v>2.29318262E8</v>
      </c>
      <c r="D160" s="3">
        <v>2006.0</v>
      </c>
      <c r="E160" s="22">
        <v>3.64570514305E11</v>
      </c>
      <c r="F160" s="23">
        <v>1589.8</v>
      </c>
      <c r="G160" s="25">
        <v>1.0785946265E10</v>
      </c>
      <c r="H160" s="27">
        <v>0.03</v>
      </c>
      <c r="I160" s="25">
        <v>47.0</v>
      </c>
      <c r="J160" s="18">
        <v>2.61187511737E9</v>
      </c>
      <c r="K160" s="27">
        <v>0.007</v>
      </c>
      <c r="L160" s="29">
        <v>11.0</v>
      </c>
      <c r="M160" s="25">
        <v>9.741403473E9</v>
      </c>
      <c r="N160" s="27">
        <v>0.027</v>
      </c>
      <c r="O160" s="25">
        <v>42.0</v>
      </c>
    </row>
    <row r="161">
      <c r="A161" s="5" t="s">
        <v>29</v>
      </c>
      <c r="B161" s="5" t="s">
        <v>56</v>
      </c>
      <c r="C161" s="13">
        <v>2.32374245E8</v>
      </c>
      <c r="D161" s="3">
        <v>2007.0</v>
      </c>
      <c r="E161" s="22">
        <v>4.32216737775E11</v>
      </c>
      <c r="F161" s="23">
        <v>1860.0</v>
      </c>
      <c r="G161" s="25">
        <v>1.315775804E10</v>
      </c>
      <c r="H161" s="27">
        <v>0.03</v>
      </c>
      <c r="I161" s="25">
        <v>57.0</v>
      </c>
      <c r="J161" s="18">
        <v>3.34875834154E9</v>
      </c>
      <c r="K161" s="27">
        <v>0.008</v>
      </c>
      <c r="L161" s="29">
        <v>14.0</v>
      </c>
      <c r="M161" s="25">
        <v>1.2431291129E10</v>
      </c>
      <c r="N161" s="27">
        <v>0.029</v>
      </c>
      <c r="O161" s="25">
        <v>53.0</v>
      </c>
    </row>
    <row r="162">
      <c r="A162" s="5" t="s">
        <v>29</v>
      </c>
      <c r="B162" s="5" t="s">
        <v>56</v>
      </c>
      <c r="C162" s="13">
        <v>2.35469762E8</v>
      </c>
      <c r="D162" s="3">
        <v>2008.0</v>
      </c>
      <c r="E162" s="22">
        <v>5.10228634992E11</v>
      </c>
      <c r="F162" s="23">
        <v>2166.85</v>
      </c>
      <c r="G162" s="25">
        <v>1.4806324759E10</v>
      </c>
      <c r="H162" s="27">
        <v>0.029</v>
      </c>
      <c r="I162" s="25">
        <v>63.0</v>
      </c>
      <c r="J162" s="18">
        <v>3.2322022155E9</v>
      </c>
      <c r="K162" s="27">
        <v>0.006</v>
      </c>
      <c r="L162" s="29">
        <v>14.0</v>
      </c>
      <c r="M162" s="25">
        <v>1.3332278467E10</v>
      </c>
      <c r="N162" s="27">
        <v>0.026</v>
      </c>
      <c r="O162" s="25">
        <v>57.0</v>
      </c>
    </row>
    <row r="163">
      <c r="A163" s="5" t="s">
        <v>29</v>
      </c>
      <c r="B163" s="5" t="s">
        <v>56</v>
      </c>
      <c r="C163" s="13">
        <v>2.38620563E8</v>
      </c>
      <c r="D163" s="3">
        <v>2009.0</v>
      </c>
      <c r="E163" s="22">
        <v>5.39580085612E11</v>
      </c>
      <c r="F163" s="23">
        <v>2261.25</v>
      </c>
      <c r="G163" s="25">
        <v>1.9020899472E10</v>
      </c>
      <c r="H163" s="27">
        <v>0.035</v>
      </c>
      <c r="I163" s="25">
        <v>80.0</v>
      </c>
      <c r="J163" s="18">
        <v>3.3044591382E9</v>
      </c>
      <c r="K163" s="27">
        <v>0.006</v>
      </c>
      <c r="L163" s="29">
        <v>14.0</v>
      </c>
      <c r="M163" s="25">
        <v>1.4487420274E10</v>
      </c>
      <c r="N163" s="27">
        <v>0.027</v>
      </c>
      <c r="O163" s="25">
        <v>61.0</v>
      </c>
    </row>
    <row r="164">
      <c r="A164" s="5" t="s">
        <v>29</v>
      </c>
      <c r="B164" s="5" t="s">
        <v>56</v>
      </c>
      <c r="C164" s="13">
        <v>2.41834215E8</v>
      </c>
      <c r="D164" s="3">
        <v>2010.0</v>
      </c>
      <c r="E164" s="22">
        <v>7.55094160363E11</v>
      </c>
      <c r="F164" s="23">
        <v>3122.36</v>
      </c>
      <c r="G164" s="25">
        <v>2.1235362053E10</v>
      </c>
      <c r="H164" s="27">
        <v>0.028</v>
      </c>
      <c r="I164" s="25">
        <v>88.0</v>
      </c>
      <c r="J164" s="18">
        <v>4.66336575938E9</v>
      </c>
      <c r="K164" s="27">
        <v>0.006</v>
      </c>
      <c r="L164" s="29">
        <v>19.0</v>
      </c>
      <c r="M164" s="25">
        <v>2.2357581408E10</v>
      </c>
      <c r="N164" s="27">
        <v>0.03</v>
      </c>
      <c r="O164" s="25">
        <v>92.0</v>
      </c>
    </row>
    <row r="165">
      <c r="A165" s="5" t="s">
        <v>29</v>
      </c>
      <c r="B165" s="5" t="s">
        <v>56</v>
      </c>
      <c r="C165" s="13">
        <v>2.45116206E8</v>
      </c>
      <c r="D165" s="3">
        <v>2011.0</v>
      </c>
      <c r="E165" s="22">
        <v>8.92969107923E11</v>
      </c>
      <c r="F165" s="23">
        <v>3643.04</v>
      </c>
      <c r="G165" s="25">
        <v>2.8480713916E10</v>
      </c>
      <c r="H165" s="27">
        <v>0.032</v>
      </c>
      <c r="I165" s="25">
        <v>116.0</v>
      </c>
      <c r="J165" s="18">
        <v>5.83802618572E9</v>
      </c>
      <c r="K165" s="27">
        <v>0.007</v>
      </c>
      <c r="L165" s="29">
        <v>24.0</v>
      </c>
      <c r="M165" s="25">
        <v>2.639099002E10</v>
      </c>
      <c r="N165" s="27">
        <v>0.03</v>
      </c>
      <c r="O165" s="25">
        <v>108.0</v>
      </c>
    </row>
    <row r="166">
      <c r="A166" s="5" t="s">
        <v>29</v>
      </c>
      <c r="B166" s="5" t="s">
        <v>56</v>
      </c>
      <c r="C166" s="13">
        <v>2.48452413E8</v>
      </c>
      <c r="D166" s="3">
        <v>2012.0</v>
      </c>
      <c r="E166" s="22">
        <v>9.17869910106E11</v>
      </c>
      <c r="F166" s="23">
        <v>3694.35</v>
      </c>
      <c r="G166" s="25">
        <v>3.1276233613E10</v>
      </c>
      <c r="H166" s="27">
        <v>0.034</v>
      </c>
      <c r="I166" s="25">
        <v>126.0</v>
      </c>
      <c r="J166" s="18">
        <v>6.53109795528E9</v>
      </c>
      <c r="K166" s="27">
        <v>0.007</v>
      </c>
      <c r="L166" s="29">
        <v>26.0</v>
      </c>
      <c r="M166" s="25">
        <v>2.6644540062E10</v>
      </c>
      <c r="N166" s="27">
        <v>0.029</v>
      </c>
      <c r="O166" s="25">
        <v>107.0</v>
      </c>
    </row>
    <row r="167">
      <c r="A167" s="5" t="s">
        <v>29</v>
      </c>
      <c r="B167" s="5" t="s">
        <v>56</v>
      </c>
      <c r="C167" s="13">
        <v>2.51806402E8</v>
      </c>
      <c r="D167" s="3">
        <v>2013.0</v>
      </c>
      <c r="E167" s="22">
        <v>9.12524136718E11</v>
      </c>
      <c r="F167" s="23">
        <v>3623.91</v>
      </c>
      <c r="G167" s="25">
        <v>3.0652050762E10</v>
      </c>
      <c r="H167" s="27">
        <v>0.034</v>
      </c>
      <c r="I167" s="25">
        <v>122.0</v>
      </c>
      <c r="J167" s="18">
        <v>8.38402860093E9</v>
      </c>
      <c r="K167" s="27">
        <v>0.009</v>
      </c>
      <c r="L167" s="29">
        <v>33.0</v>
      </c>
      <c r="M167" s="25">
        <v>2.7016650873E10</v>
      </c>
      <c r="N167" s="27">
        <v>0.03</v>
      </c>
      <c r="O167" s="25">
        <v>107.0</v>
      </c>
    </row>
    <row r="168">
      <c r="A168" s="5" t="s">
        <v>29</v>
      </c>
      <c r="B168" s="5" t="s">
        <v>56</v>
      </c>
      <c r="C168" s="13">
        <v>2.55129004E8</v>
      </c>
      <c r="D168" s="3">
        <v>2014.0</v>
      </c>
      <c r="E168" s="22">
        <v>8.90814755233E11</v>
      </c>
      <c r="F168" s="23">
        <v>3491.62</v>
      </c>
      <c r="G168" s="25">
        <v>2.9290078234E10</v>
      </c>
      <c r="H168" s="27">
        <v>0.033</v>
      </c>
      <c r="I168" s="25">
        <v>115.0</v>
      </c>
      <c r="J168" s="18">
        <v>6.92925530122E9</v>
      </c>
      <c r="K168" s="27">
        <v>0.008</v>
      </c>
      <c r="L168" s="29">
        <v>27.0</v>
      </c>
      <c r="M168" s="25">
        <v>2.7767774341E10</v>
      </c>
      <c r="N168" s="27">
        <v>0.031</v>
      </c>
      <c r="O168" s="25">
        <v>109.0</v>
      </c>
    </row>
    <row r="169">
      <c r="A169" s="5" t="s">
        <v>29</v>
      </c>
      <c r="B169" s="5" t="s">
        <v>56</v>
      </c>
      <c r="C169" s="13">
        <v>2.58383256E8</v>
      </c>
      <c r="D169" s="3">
        <v>2015.0</v>
      </c>
      <c r="E169" s="22">
        <v>8.60854235065E11</v>
      </c>
      <c r="F169" s="23">
        <v>3331.7</v>
      </c>
      <c r="G169" s="25">
        <v>3.0849572368E10</v>
      </c>
      <c r="H169" s="27">
        <v>0.036</v>
      </c>
      <c r="I169" s="25">
        <v>119.0</v>
      </c>
      <c r="J169" s="18">
        <v>7.63909519297E9</v>
      </c>
      <c r="K169" s="27">
        <v>0.009</v>
      </c>
      <c r="L169" s="29">
        <v>30.0</v>
      </c>
      <c r="M169" s="25">
        <v>2.587178003E10</v>
      </c>
      <c r="N169" s="27">
        <v>0.03</v>
      </c>
      <c r="O169" s="25">
        <v>100.0</v>
      </c>
    </row>
    <row r="170">
      <c r="A170" s="5" t="s">
        <v>29</v>
      </c>
      <c r="B170" s="5" t="s">
        <v>56</v>
      </c>
      <c r="C170" s="13">
        <v>2.61554226E8</v>
      </c>
      <c r="D170" s="3">
        <v>2016.0</v>
      </c>
      <c r="E170" s="22">
        <v>9.31877364178E11</v>
      </c>
      <c r="F170" s="23">
        <v>3562.85</v>
      </c>
      <c r="G170" s="25">
        <v>3.3394757223E10</v>
      </c>
      <c r="H170" s="27">
        <v>0.036</v>
      </c>
      <c r="I170" s="25">
        <v>128.0</v>
      </c>
      <c r="J170" s="18">
        <v>7.38540868535E9</v>
      </c>
      <c r="K170" s="27">
        <v>0.008</v>
      </c>
      <c r="L170" s="29">
        <v>28.0</v>
      </c>
      <c r="M170" s="25">
        <v>2.9116423816E10</v>
      </c>
      <c r="N170" s="27">
        <v>0.031</v>
      </c>
      <c r="O170" s="25">
        <v>111.0</v>
      </c>
    </row>
    <row r="171">
      <c r="A171" s="5" t="s">
        <v>29</v>
      </c>
      <c r="B171" s="5" t="s">
        <v>56</v>
      </c>
      <c r="C171" s="13">
        <v>2.64645886E8</v>
      </c>
      <c r="D171" s="3">
        <v>2017.0</v>
      </c>
      <c r="E171" s="22">
        <v>1.015423455783E12</v>
      </c>
      <c r="F171" s="23">
        <v>3836.91</v>
      </c>
      <c r="G171" s="25">
        <v>3.6388714961E10</v>
      </c>
      <c r="H171" s="27">
        <v>0.036</v>
      </c>
      <c r="I171" s="25">
        <v>137.0</v>
      </c>
      <c r="J171" s="18">
        <v>8.1781443768E9</v>
      </c>
      <c r="K171" s="27">
        <v>0.008</v>
      </c>
      <c r="L171" s="20">
        <v>31.0</v>
      </c>
      <c r="M171" s="25">
        <v>3.1121978725E10</v>
      </c>
      <c r="N171" s="27">
        <v>0.031</v>
      </c>
      <c r="O171" s="25">
        <v>118.0</v>
      </c>
    </row>
    <row r="172">
      <c r="A172" s="5" t="s">
        <v>29</v>
      </c>
      <c r="B172" s="5" t="s">
        <v>56</v>
      </c>
      <c r="C172" s="13">
        <v>2.67663435E8</v>
      </c>
      <c r="D172" s="3">
        <v>2018.0</v>
      </c>
      <c r="E172" s="22">
        <v>1.042173300626E12</v>
      </c>
      <c r="F172" s="23">
        <v>3893.6</v>
      </c>
      <c r="G172" s="25">
        <v>3.7347322401E10</v>
      </c>
      <c r="H172" s="27">
        <v>0.036</v>
      </c>
      <c r="I172" s="25">
        <v>140.0</v>
      </c>
      <c r="J172" s="18">
        <v>7.43719734774E9</v>
      </c>
      <c r="K172" s="27">
        <v>0.007</v>
      </c>
      <c r="L172" s="29">
        <v>28.0</v>
      </c>
      <c r="M172" s="25">
        <v>3.2252226032E10</v>
      </c>
      <c r="N172" s="27">
        <v>0.031</v>
      </c>
      <c r="O172" s="25">
        <v>120.0</v>
      </c>
    </row>
    <row r="173">
      <c r="A173" s="5" t="s">
        <v>33</v>
      </c>
      <c r="B173" s="5" t="s">
        <v>57</v>
      </c>
      <c r="C173" s="13">
        <v>5.6942108E7</v>
      </c>
      <c r="D173" s="3">
        <v>2000.0</v>
      </c>
      <c r="E173" s="14">
        <v>1.14382983232E12</v>
      </c>
      <c r="F173" s="15">
        <v>20087.59</v>
      </c>
      <c r="G173" s="16">
        <v>4.917164313E10</v>
      </c>
      <c r="H173" s="17">
        <v>0.043</v>
      </c>
      <c r="I173" s="16">
        <v>864.0</v>
      </c>
      <c r="J173" s="18">
        <v>1.987872093238E10</v>
      </c>
      <c r="K173" s="17">
        <v>0.017</v>
      </c>
      <c r="L173" s="29">
        <v>349.0</v>
      </c>
      <c r="M173" s="16">
        <v>8.670656034E10</v>
      </c>
      <c r="N173" s="17">
        <v>0.076</v>
      </c>
      <c r="O173" s="16">
        <v>1523.0</v>
      </c>
    </row>
    <row r="174">
      <c r="A174" s="5" t="s">
        <v>33</v>
      </c>
      <c r="B174" s="5" t="s">
        <v>57</v>
      </c>
      <c r="C174" s="13">
        <v>5.69741E7</v>
      </c>
      <c r="D174" s="3">
        <v>2001.0</v>
      </c>
      <c r="E174" s="22">
        <v>1.167012796421E12</v>
      </c>
      <c r="F174" s="23">
        <v>20483.22</v>
      </c>
      <c r="G174" s="25">
        <v>5.448642705E10</v>
      </c>
      <c r="H174" s="27">
        <v>0.047</v>
      </c>
      <c r="I174" s="25">
        <v>956.0</v>
      </c>
      <c r="J174" s="18">
        <v>1.951938148204E10</v>
      </c>
      <c r="K174" s="27">
        <v>0.017</v>
      </c>
      <c r="L174" s="29">
        <v>343.0</v>
      </c>
      <c r="M174" s="25">
        <v>9.066362523E10</v>
      </c>
      <c r="N174" s="27">
        <v>0.078</v>
      </c>
      <c r="O174" s="25">
        <v>1591.0</v>
      </c>
    </row>
    <row r="175">
      <c r="A175" s="5" t="s">
        <v>33</v>
      </c>
      <c r="B175" s="5" t="s">
        <v>57</v>
      </c>
      <c r="C175" s="13">
        <v>5.7059007E7</v>
      </c>
      <c r="D175" s="3">
        <v>2002.0</v>
      </c>
      <c r="E175" s="22">
        <v>1.27071230943E12</v>
      </c>
      <c r="F175" s="23">
        <v>22270.14</v>
      </c>
      <c r="G175" s="25">
        <v>5.6509974184E10</v>
      </c>
      <c r="H175" s="27">
        <v>0.044</v>
      </c>
      <c r="I175" s="25">
        <v>990.0</v>
      </c>
      <c r="J175" s="18">
        <v>2.161005976189E10</v>
      </c>
      <c r="K175" s="27">
        <v>0.017</v>
      </c>
      <c r="L175" s="29">
        <v>379.0</v>
      </c>
      <c r="M175" s="25">
        <v>1.00297760471E11</v>
      </c>
      <c r="N175" s="27">
        <v>0.079</v>
      </c>
      <c r="O175" s="25">
        <v>1758.0</v>
      </c>
    </row>
    <row r="176">
      <c r="A176" s="5" t="s">
        <v>33</v>
      </c>
      <c r="B176" s="5" t="s">
        <v>57</v>
      </c>
      <c r="C176" s="13">
        <v>5.7313203E7</v>
      </c>
      <c r="D176" s="3">
        <v>2003.0</v>
      </c>
      <c r="E176" s="22">
        <v>1.574145823928E12</v>
      </c>
      <c r="F176" s="23">
        <v>27465.68</v>
      </c>
      <c r="G176" s="25">
        <v>7.1699193988E10</v>
      </c>
      <c r="H176" s="27">
        <v>0.046</v>
      </c>
      <c r="I176" s="25">
        <v>1251.0</v>
      </c>
      <c r="J176" s="18">
        <v>2.682421329204E10</v>
      </c>
      <c r="K176" s="27">
        <v>0.017</v>
      </c>
      <c r="L176" s="29">
        <v>468.0</v>
      </c>
      <c r="M176" s="25">
        <v>1.23655675211E11</v>
      </c>
      <c r="N176" s="27">
        <v>0.079</v>
      </c>
      <c r="O176" s="25">
        <v>2158.0</v>
      </c>
    </row>
    <row r="177">
      <c r="A177" s="5" t="s">
        <v>33</v>
      </c>
      <c r="B177" s="5" t="s">
        <v>57</v>
      </c>
      <c r="C177" s="13">
        <v>5.7685327E7</v>
      </c>
      <c r="D177" s="3">
        <v>2004.0</v>
      </c>
      <c r="E177" s="22">
        <v>1.803226967966E12</v>
      </c>
      <c r="F177" s="23">
        <v>31259.72</v>
      </c>
      <c r="G177" s="25">
        <v>7.9290955267E10</v>
      </c>
      <c r="H177" s="27">
        <v>0.044</v>
      </c>
      <c r="I177" s="25">
        <v>1375.0</v>
      </c>
      <c r="J177" s="18">
        <v>3.026107665468E10</v>
      </c>
      <c r="K177" s="27">
        <v>0.017</v>
      </c>
      <c r="L177" s="29">
        <v>525.0</v>
      </c>
      <c r="M177" s="25">
        <v>1.47644566471E11</v>
      </c>
      <c r="N177" s="27">
        <v>0.082</v>
      </c>
      <c r="O177" s="25">
        <v>2559.0</v>
      </c>
    </row>
    <row r="178">
      <c r="A178" s="5" t="s">
        <v>33</v>
      </c>
      <c r="B178" s="5" t="s">
        <v>57</v>
      </c>
      <c r="C178" s="13">
        <v>5.7969484E7</v>
      </c>
      <c r="D178" s="3">
        <v>2005.0</v>
      </c>
      <c r="E178" s="22">
        <v>1.857524312896E12</v>
      </c>
      <c r="F178" s="23">
        <v>32043.14</v>
      </c>
      <c r="G178" s="25">
        <v>7.8934009657E10</v>
      </c>
      <c r="H178" s="27">
        <v>0.042</v>
      </c>
      <c r="I178" s="25">
        <v>1362.0</v>
      </c>
      <c r="J178" s="18">
        <v>2.973764239168E10</v>
      </c>
      <c r="K178" s="27">
        <v>0.016</v>
      </c>
      <c r="L178" s="29">
        <v>513.0</v>
      </c>
      <c r="M178" s="25">
        <v>1.55311412011E11</v>
      </c>
      <c r="N178" s="27">
        <v>0.084</v>
      </c>
      <c r="O178" s="25">
        <v>2679.0</v>
      </c>
    </row>
    <row r="179">
      <c r="A179" s="5" t="s">
        <v>33</v>
      </c>
      <c r="B179" s="5" t="s">
        <v>57</v>
      </c>
      <c r="C179" s="13">
        <v>5.8143979E7</v>
      </c>
      <c r="D179" s="3">
        <v>2006.0</v>
      </c>
      <c r="E179" s="22">
        <v>1.947919708945E12</v>
      </c>
      <c r="F179" s="23">
        <v>33501.66</v>
      </c>
      <c r="G179" s="25">
        <v>8.8392116177E10</v>
      </c>
      <c r="H179" s="27">
        <v>0.045</v>
      </c>
      <c r="I179" s="25">
        <v>1520.0</v>
      </c>
      <c r="J179" s="18">
        <v>2.963302226331E10</v>
      </c>
      <c r="K179" s="27">
        <v>0.015</v>
      </c>
      <c r="L179" s="29">
        <v>510.0</v>
      </c>
      <c r="M179" s="25">
        <v>1.64787906687E11</v>
      </c>
      <c r="N179" s="27">
        <v>0.085</v>
      </c>
      <c r="O179" s="25">
        <v>2834.0</v>
      </c>
    </row>
    <row r="180">
      <c r="A180" s="5" t="s">
        <v>33</v>
      </c>
      <c r="B180" s="5" t="s">
        <v>57</v>
      </c>
      <c r="C180" s="13">
        <v>5.843831E7</v>
      </c>
      <c r="D180" s="3">
        <v>2007.0</v>
      </c>
      <c r="E180" s="22">
        <v>2.210292636189E12</v>
      </c>
      <c r="F180" s="23">
        <v>37822.67</v>
      </c>
      <c r="G180" s="25">
        <v>9.103134428E10</v>
      </c>
      <c r="H180" s="27">
        <v>0.041</v>
      </c>
      <c r="I180" s="25">
        <v>1558.0</v>
      </c>
      <c r="J180" s="18">
        <v>3.198243179249E10</v>
      </c>
      <c r="K180" s="27">
        <v>0.014</v>
      </c>
      <c r="L180" s="29">
        <v>547.0</v>
      </c>
      <c r="M180" s="25">
        <v>1.80422573843E11</v>
      </c>
      <c r="N180" s="27">
        <v>0.082</v>
      </c>
      <c r="O180" s="25">
        <v>3087.0</v>
      </c>
    </row>
    <row r="181">
      <c r="A181" s="5" t="s">
        <v>33</v>
      </c>
      <c r="B181" s="5" t="s">
        <v>57</v>
      </c>
      <c r="C181" s="13">
        <v>5.8826731E7</v>
      </c>
      <c r="D181" s="3">
        <v>2008.0</v>
      </c>
      <c r="E181" s="22">
        <v>2.398856598799E12</v>
      </c>
      <c r="F181" s="23">
        <v>40778.34</v>
      </c>
      <c r="G181" s="25">
        <v>1.05618537532E11</v>
      </c>
      <c r="H181" s="27">
        <v>0.044</v>
      </c>
      <c r="I181" s="25">
        <v>1795.0</v>
      </c>
      <c r="J181" s="18">
        <v>3.683998974622E10</v>
      </c>
      <c r="K181" s="27">
        <v>0.015</v>
      </c>
      <c r="L181" s="29">
        <v>626.0</v>
      </c>
      <c r="M181" s="25">
        <v>2.05386057997E11</v>
      </c>
      <c r="N181" s="27">
        <v>0.086</v>
      </c>
      <c r="O181" s="25">
        <v>3491.0</v>
      </c>
    </row>
    <row r="182">
      <c r="A182" s="5" t="s">
        <v>33</v>
      </c>
      <c r="B182" s="5" t="s">
        <v>57</v>
      </c>
      <c r="C182" s="13">
        <v>5.9095365E7</v>
      </c>
      <c r="D182" s="3">
        <v>2009.0</v>
      </c>
      <c r="E182" s="22">
        <v>2.191241872742E12</v>
      </c>
      <c r="F182" s="23">
        <v>37079.76</v>
      </c>
      <c r="G182" s="25">
        <v>9.9401524197E10</v>
      </c>
      <c r="H182" s="27">
        <v>0.045</v>
      </c>
      <c r="I182" s="25">
        <v>1682.0</v>
      </c>
      <c r="J182" s="18">
        <v>3.40544813244E10</v>
      </c>
      <c r="K182" s="27">
        <v>0.016</v>
      </c>
      <c r="L182" s="29">
        <v>576.0</v>
      </c>
      <c r="M182" s="25">
        <v>1.9669763396E11</v>
      </c>
      <c r="N182" s="27">
        <v>0.09</v>
      </c>
      <c r="O182" s="25">
        <v>3328.0</v>
      </c>
    </row>
    <row r="183">
      <c r="A183" s="5" t="s">
        <v>33</v>
      </c>
      <c r="B183" s="5" t="s">
        <v>57</v>
      </c>
      <c r="C183" s="13">
        <v>5.9277417E7</v>
      </c>
      <c r="D183" s="3">
        <v>2010.0</v>
      </c>
      <c r="E183" s="22">
        <v>2.134017843247E12</v>
      </c>
      <c r="F183" s="23">
        <v>36000.52</v>
      </c>
      <c r="G183" s="25">
        <v>9.2880779208E10</v>
      </c>
      <c r="H183" s="27">
        <v>0.044</v>
      </c>
      <c r="I183" s="25">
        <v>1567.0</v>
      </c>
      <c r="J183" s="18">
        <v>3.202081995113E10</v>
      </c>
      <c r="K183" s="27">
        <v>0.015</v>
      </c>
      <c r="L183" s="29">
        <v>540.0</v>
      </c>
      <c r="M183" s="25">
        <v>1.91071673854E11</v>
      </c>
      <c r="N183" s="27">
        <v>0.09</v>
      </c>
      <c r="O183" s="25">
        <v>3223.0</v>
      </c>
    </row>
    <row r="184">
      <c r="A184" s="5" t="s">
        <v>33</v>
      </c>
      <c r="B184" s="5" t="s">
        <v>57</v>
      </c>
      <c r="C184" s="13">
        <v>5.9379449E7</v>
      </c>
      <c r="D184" s="3">
        <v>2011.0</v>
      </c>
      <c r="E184" s="22">
        <v>2.29199104577E12</v>
      </c>
      <c r="F184" s="23">
        <v>38599.06</v>
      </c>
      <c r="G184" s="25">
        <v>9.498171333E10</v>
      </c>
      <c r="H184" s="27">
        <v>0.041</v>
      </c>
      <c r="I184" s="25">
        <v>1600.0</v>
      </c>
      <c r="J184" s="18">
        <v>3.382880497112E10</v>
      </c>
      <c r="K184" s="27">
        <v>0.015</v>
      </c>
      <c r="L184" s="20">
        <v>570.0</v>
      </c>
      <c r="M184" s="25">
        <v>2.02489224423E11</v>
      </c>
      <c r="N184" s="27">
        <v>0.088</v>
      </c>
      <c r="O184" s="25">
        <v>3410.0</v>
      </c>
    </row>
    <row r="185">
      <c r="A185" s="5" t="s">
        <v>33</v>
      </c>
      <c r="B185" s="5" t="s">
        <v>57</v>
      </c>
      <c r="C185" s="13">
        <v>5.9539717E7</v>
      </c>
      <c r="D185" s="3">
        <v>2012.0</v>
      </c>
      <c r="E185" s="22">
        <v>2.087077032435E12</v>
      </c>
      <c r="F185" s="23">
        <v>35053.53</v>
      </c>
      <c r="G185" s="25">
        <v>8.5234347635E10</v>
      </c>
      <c r="H185" s="27">
        <v>0.041</v>
      </c>
      <c r="I185" s="25">
        <v>1432.0</v>
      </c>
      <c r="J185" s="18">
        <v>2.978100820513E10</v>
      </c>
      <c r="K185" s="27">
        <v>0.014</v>
      </c>
      <c r="L185" s="29">
        <v>500.0</v>
      </c>
      <c r="M185" s="25">
        <v>1.86919895481E11</v>
      </c>
      <c r="N185" s="27">
        <v>0.09</v>
      </c>
      <c r="O185" s="25">
        <v>3139.0</v>
      </c>
    </row>
    <row r="186">
      <c r="A186" s="5" t="s">
        <v>33</v>
      </c>
      <c r="B186" s="5" t="s">
        <v>57</v>
      </c>
      <c r="C186" s="13">
        <v>6.0233948E7</v>
      </c>
      <c r="D186" s="3">
        <v>2013.0</v>
      </c>
      <c r="E186" s="22">
        <v>2.141315327318E12</v>
      </c>
      <c r="F186" s="23">
        <v>35549.97</v>
      </c>
      <c r="G186" s="25">
        <v>8.91797877E10</v>
      </c>
      <c r="H186" s="27">
        <v>0.042</v>
      </c>
      <c r="I186" s="25">
        <v>1481.0</v>
      </c>
      <c r="J186" s="18">
        <v>2.995744590452E10</v>
      </c>
      <c r="K186" s="27">
        <v>0.014</v>
      </c>
      <c r="L186" s="29">
        <v>497.0</v>
      </c>
      <c r="M186" s="25">
        <v>1.91696271195E11</v>
      </c>
      <c r="N186" s="27">
        <v>0.09</v>
      </c>
      <c r="O186" s="25">
        <v>3183.0</v>
      </c>
    </row>
    <row r="187">
      <c r="A187" s="5" t="s">
        <v>33</v>
      </c>
      <c r="B187" s="5" t="s">
        <v>57</v>
      </c>
      <c r="C187" s="13">
        <v>6.078914E7</v>
      </c>
      <c r="D187" s="3">
        <v>2014.0</v>
      </c>
      <c r="E187" s="22">
        <v>2.159133919744E12</v>
      </c>
      <c r="F187" s="23">
        <v>35518.42</v>
      </c>
      <c r="G187" s="25">
        <v>8.7990105064E10</v>
      </c>
      <c r="H187" s="27">
        <v>0.041</v>
      </c>
      <c r="I187" s="25">
        <v>1447.0</v>
      </c>
      <c r="J187" s="18">
        <v>2.770103433494E10</v>
      </c>
      <c r="K187" s="27">
        <v>0.013</v>
      </c>
      <c r="L187" s="29">
        <v>456.0</v>
      </c>
      <c r="M187" s="25">
        <v>1.94569077561E11</v>
      </c>
      <c r="N187" s="27">
        <v>0.09</v>
      </c>
      <c r="O187" s="25">
        <v>3201.0</v>
      </c>
    </row>
    <row r="188">
      <c r="A188" s="5" t="s">
        <v>33</v>
      </c>
      <c r="B188" s="5" t="s">
        <v>57</v>
      </c>
      <c r="C188" s="13">
        <v>6.0730582E7</v>
      </c>
      <c r="D188" s="3">
        <v>2015.0</v>
      </c>
      <c r="E188" s="22">
        <v>1.83589923732E12</v>
      </c>
      <c r="F188" s="23">
        <v>30230.23</v>
      </c>
      <c r="G188" s="25">
        <v>7.493571558E10</v>
      </c>
      <c r="H188" s="27">
        <v>0.041</v>
      </c>
      <c r="I188" s="25">
        <v>1234.0</v>
      </c>
      <c r="J188" s="18">
        <v>2.218084507042E10</v>
      </c>
      <c r="K188" s="27">
        <v>0.012</v>
      </c>
      <c r="L188" s="29">
        <v>365.0</v>
      </c>
      <c r="M188" s="25">
        <v>1.64963196482E11</v>
      </c>
      <c r="N188" s="27">
        <v>0.09</v>
      </c>
      <c r="O188" s="25">
        <v>2716.0</v>
      </c>
    </row>
    <row r="189">
      <c r="A189" s="5" t="s">
        <v>33</v>
      </c>
      <c r="B189" s="5" t="s">
        <v>57</v>
      </c>
      <c r="C189" s="13">
        <v>6.0627498E7</v>
      </c>
      <c r="D189" s="3">
        <v>2016.0</v>
      </c>
      <c r="E189" s="22">
        <v>1.875579883543E12</v>
      </c>
      <c r="F189" s="23">
        <v>30936.13</v>
      </c>
      <c r="G189" s="25">
        <v>7.1824018734E10</v>
      </c>
      <c r="H189" s="27">
        <v>0.038</v>
      </c>
      <c r="I189" s="25">
        <v>1185.0</v>
      </c>
      <c r="J189" s="18">
        <v>2.503302789468E10</v>
      </c>
      <c r="K189" s="27">
        <v>0.013</v>
      </c>
      <c r="L189" s="29">
        <v>413.0</v>
      </c>
      <c r="M189" s="25">
        <v>1.67592309391E11</v>
      </c>
      <c r="N189" s="27">
        <v>0.089</v>
      </c>
      <c r="O189" s="25">
        <v>2764.0</v>
      </c>
    </row>
    <row r="190">
      <c r="A190" s="5" t="s">
        <v>33</v>
      </c>
      <c r="B190" s="5" t="s">
        <v>57</v>
      </c>
      <c r="C190" s="13">
        <v>6.0536709E7</v>
      </c>
      <c r="D190" s="3">
        <v>2017.0</v>
      </c>
      <c r="E190" s="22">
        <v>1.956960611691E12</v>
      </c>
      <c r="F190" s="23">
        <v>32326.84</v>
      </c>
      <c r="G190" s="25">
        <v>7.7408751172E10</v>
      </c>
      <c r="H190" s="27">
        <v>0.04</v>
      </c>
      <c r="I190" s="25">
        <v>1279.0</v>
      </c>
      <c r="J190" s="18">
        <v>2.644789291543E10</v>
      </c>
      <c r="K190" s="27">
        <v>0.014</v>
      </c>
      <c r="L190" s="29">
        <v>437.0</v>
      </c>
      <c r="M190" s="25">
        <v>1.75352572043E11</v>
      </c>
      <c r="N190" s="27">
        <v>0.09</v>
      </c>
      <c r="O190" s="25">
        <v>2897.0</v>
      </c>
    </row>
    <row r="191">
      <c r="A191" s="5" t="s">
        <v>33</v>
      </c>
      <c r="B191" s="5" t="s">
        <v>57</v>
      </c>
      <c r="C191" s="13">
        <v>6.0431283E7</v>
      </c>
      <c r="D191" s="3">
        <v>2018.0</v>
      </c>
      <c r="E191" s="22">
        <v>2.083864259623E12</v>
      </c>
      <c r="F191" s="23">
        <v>34483.2</v>
      </c>
      <c r="G191" s="25">
        <v>8.1114312113E10</v>
      </c>
      <c r="H191" s="27">
        <v>0.039</v>
      </c>
      <c r="I191" s="25">
        <v>1342.0</v>
      </c>
      <c r="J191" s="18">
        <v>2.780751389823E10</v>
      </c>
      <c r="K191" s="27">
        <v>0.013</v>
      </c>
      <c r="L191" s="29">
        <v>460.0</v>
      </c>
      <c r="M191" s="25">
        <v>1.86463630688E11</v>
      </c>
      <c r="N191" s="27">
        <v>0.089</v>
      </c>
      <c r="O191" s="25">
        <v>3086.0</v>
      </c>
    </row>
    <row r="192">
      <c r="A192" s="5" t="s">
        <v>34</v>
      </c>
      <c r="B192" s="5" t="s">
        <v>59</v>
      </c>
      <c r="C192" s="13">
        <v>1.26843E8</v>
      </c>
      <c r="D192" s="3">
        <v>2000.0</v>
      </c>
      <c r="E192" s="14">
        <v>4.887519660745E12</v>
      </c>
      <c r="F192" s="15">
        <v>38532.04</v>
      </c>
      <c r="G192" s="16">
        <v>1.71853500055E11</v>
      </c>
      <c r="H192" s="17">
        <v>0.035</v>
      </c>
      <c r="I192" s="16">
        <v>1355.0</v>
      </c>
      <c r="J192" s="18">
        <v>4.550967382731E10</v>
      </c>
      <c r="K192" s="17">
        <v>0.009</v>
      </c>
      <c r="L192" s="29">
        <v>359.0</v>
      </c>
      <c r="M192" s="16">
        <v>3.49502279287E11</v>
      </c>
      <c r="N192" s="17">
        <v>0.072</v>
      </c>
      <c r="O192" s="16">
        <v>2755.0</v>
      </c>
    </row>
    <row r="193">
      <c r="A193" s="5" t="s">
        <v>34</v>
      </c>
      <c r="B193" s="5" t="s">
        <v>59</v>
      </c>
      <c r="C193" s="13">
        <v>1.27149E8</v>
      </c>
      <c r="D193" s="3">
        <v>2001.0</v>
      </c>
      <c r="E193" s="22">
        <v>4.303544259843E12</v>
      </c>
      <c r="F193" s="23">
        <v>33846.47</v>
      </c>
      <c r="G193" s="25">
        <v>1.48776537544E11</v>
      </c>
      <c r="H193" s="27">
        <v>0.035</v>
      </c>
      <c r="I193" s="25">
        <v>1170.0</v>
      </c>
      <c r="J193" s="18">
        <v>4.075796723416E10</v>
      </c>
      <c r="K193" s="27">
        <v>0.009</v>
      </c>
      <c r="L193" s="29">
        <v>321.0</v>
      </c>
      <c r="M193" s="25">
        <v>3.16706346973E11</v>
      </c>
      <c r="N193" s="27">
        <v>0.074</v>
      </c>
      <c r="O193" s="25">
        <v>2491.0</v>
      </c>
    </row>
    <row r="194">
      <c r="A194" s="5" t="s">
        <v>34</v>
      </c>
      <c r="B194" s="5" t="s">
        <v>59</v>
      </c>
      <c r="C194" s="13">
        <v>1.27445E8</v>
      </c>
      <c r="D194" s="3">
        <v>2002.0</v>
      </c>
      <c r="E194" s="22">
        <v>4.11511627907E12</v>
      </c>
      <c r="F194" s="23">
        <v>32289.35</v>
      </c>
      <c r="G194" s="25">
        <v>1.42604005E11</v>
      </c>
      <c r="H194" s="27">
        <v>0.035</v>
      </c>
      <c r="I194" s="25">
        <v>1119.0</v>
      </c>
      <c r="J194" s="18">
        <v>3.933370816984E10</v>
      </c>
      <c r="K194" s="27">
        <v>0.01</v>
      </c>
      <c r="L194" s="29">
        <v>309.0</v>
      </c>
      <c r="M194" s="25">
        <v>3.0753764366E11</v>
      </c>
      <c r="N194" s="27">
        <v>0.075</v>
      </c>
      <c r="O194" s="25">
        <v>2413.0</v>
      </c>
    </row>
    <row r="195">
      <c r="A195" s="5" t="s">
        <v>34</v>
      </c>
      <c r="B195" s="5" t="s">
        <v>59</v>
      </c>
      <c r="C195" s="13">
        <v>1.27718E8</v>
      </c>
      <c r="D195" s="3">
        <v>2003.0</v>
      </c>
      <c r="E195" s="22">
        <v>4.445658071222E12</v>
      </c>
      <c r="F195" s="23">
        <v>34808.39</v>
      </c>
      <c r="G195" s="25">
        <v>1.5665120889E11</v>
      </c>
      <c r="H195" s="27">
        <v>0.035</v>
      </c>
      <c r="I195" s="25">
        <v>1227.0</v>
      </c>
      <c r="J195" s="18">
        <v>4.248617736106E10</v>
      </c>
      <c r="K195" s="27">
        <v>0.01</v>
      </c>
      <c r="L195" s="29">
        <v>333.0</v>
      </c>
      <c r="M195" s="25">
        <v>3.38359163836E11</v>
      </c>
      <c r="N195" s="27">
        <v>0.076</v>
      </c>
      <c r="O195" s="25">
        <v>2649.0</v>
      </c>
    </row>
    <row r="196">
      <c r="A196" s="5" t="s">
        <v>34</v>
      </c>
      <c r="B196" s="5" t="s">
        <v>59</v>
      </c>
      <c r="C196" s="13">
        <v>1.27761E8</v>
      </c>
      <c r="D196" s="3">
        <v>2004.0</v>
      </c>
      <c r="E196" s="22">
        <v>4.815148854362E12</v>
      </c>
      <c r="F196" s="23">
        <v>37688.72</v>
      </c>
      <c r="G196" s="25">
        <v>1.67715005202E11</v>
      </c>
      <c r="H196" s="27">
        <v>0.035</v>
      </c>
      <c r="I196" s="25">
        <v>1313.0</v>
      </c>
      <c r="J196" s="18">
        <v>4.533980941466E10</v>
      </c>
      <c r="K196" s="27">
        <v>0.009</v>
      </c>
      <c r="L196" s="29">
        <v>355.0</v>
      </c>
      <c r="M196" s="25">
        <v>3.68705311798E11</v>
      </c>
      <c r="N196" s="27">
        <v>0.077</v>
      </c>
      <c r="O196" s="25">
        <v>2886.0</v>
      </c>
    </row>
    <row r="197">
      <c r="A197" s="5" t="s">
        <v>34</v>
      </c>
      <c r="B197" s="5" t="s">
        <v>59</v>
      </c>
      <c r="C197" s="13">
        <v>1.27773E8</v>
      </c>
      <c r="D197" s="3">
        <v>2005.0</v>
      </c>
      <c r="E197" s="22">
        <v>4.755410630912E12</v>
      </c>
      <c r="F197" s="23">
        <v>37217.65</v>
      </c>
      <c r="G197" s="25">
        <v>1.60191713595E11</v>
      </c>
      <c r="H197" s="27">
        <v>0.034</v>
      </c>
      <c r="I197" s="25">
        <v>1254.0</v>
      </c>
      <c r="J197" s="18">
        <v>4.430061332995E10</v>
      </c>
      <c r="K197" s="27">
        <v>0.009</v>
      </c>
      <c r="L197" s="20">
        <v>347.0</v>
      </c>
      <c r="M197" s="25">
        <v>3.70002739858E11</v>
      </c>
      <c r="N197" s="27">
        <v>0.078</v>
      </c>
      <c r="O197" s="25">
        <v>2896.0</v>
      </c>
    </row>
    <row r="198">
      <c r="A198" s="5" t="s">
        <v>34</v>
      </c>
      <c r="B198" s="5" t="s">
        <v>59</v>
      </c>
      <c r="C198" s="13">
        <v>1.27854E8</v>
      </c>
      <c r="D198" s="3">
        <v>2006.0</v>
      </c>
      <c r="E198" s="22">
        <v>4.53037722497E12</v>
      </c>
      <c r="F198" s="23">
        <v>35433.99</v>
      </c>
      <c r="G198" s="25">
        <v>1.50820335159E11</v>
      </c>
      <c r="H198" s="27">
        <v>0.033</v>
      </c>
      <c r="I198" s="25">
        <v>1180.0</v>
      </c>
      <c r="J198" s="18">
        <v>4.155259288558E10</v>
      </c>
      <c r="K198" s="27">
        <v>0.009</v>
      </c>
      <c r="L198" s="29">
        <v>325.0</v>
      </c>
      <c r="M198" s="25">
        <v>3.53724723365E11</v>
      </c>
      <c r="N198" s="27">
        <v>0.078</v>
      </c>
      <c r="O198" s="25">
        <v>2767.0</v>
      </c>
    </row>
    <row r="199">
      <c r="A199" s="5" t="s">
        <v>34</v>
      </c>
      <c r="B199" s="5" t="s">
        <v>59</v>
      </c>
      <c r="C199" s="13">
        <v>1.28001E8</v>
      </c>
      <c r="D199" s="3">
        <v>2007.0</v>
      </c>
      <c r="E199" s="22">
        <v>4.515264514431E12</v>
      </c>
      <c r="F199" s="23">
        <v>35275.23</v>
      </c>
      <c r="G199" s="25">
        <v>1.50400751817E11</v>
      </c>
      <c r="H199" s="27">
        <v>0.033</v>
      </c>
      <c r="I199" s="25">
        <v>1175.0</v>
      </c>
      <c r="J199" s="18">
        <v>4.053004568847E10</v>
      </c>
      <c r="K199" s="27">
        <v>0.009</v>
      </c>
      <c r="L199" s="29">
        <v>317.0</v>
      </c>
      <c r="M199" s="25">
        <v>3.56275171109E11</v>
      </c>
      <c r="N199" s="27">
        <v>0.079</v>
      </c>
      <c r="O199" s="25">
        <v>2783.0</v>
      </c>
    </row>
    <row r="200">
      <c r="A200" s="5" t="s">
        <v>34</v>
      </c>
      <c r="B200" s="5" t="s">
        <v>59</v>
      </c>
      <c r="C200" s="13">
        <v>1.28063E8</v>
      </c>
      <c r="D200" s="3">
        <v>2008.0</v>
      </c>
      <c r="E200" s="22">
        <v>5.037908465114E12</v>
      </c>
      <c r="F200" s="23">
        <v>39339.3</v>
      </c>
      <c r="G200" s="25">
        <v>1.6721573882E11</v>
      </c>
      <c r="H200" s="27">
        <v>0.033</v>
      </c>
      <c r="I200" s="25">
        <v>1306.0</v>
      </c>
      <c r="J200" s="18">
        <v>4.636146828046E10</v>
      </c>
      <c r="K200" s="27">
        <v>0.009</v>
      </c>
      <c r="L200" s="29">
        <v>362.0</v>
      </c>
      <c r="M200" s="25">
        <v>4.13084025522E11</v>
      </c>
      <c r="N200" s="27">
        <v>0.082</v>
      </c>
      <c r="O200" s="25">
        <v>3226.0</v>
      </c>
    </row>
    <row r="201">
      <c r="A201" s="5" t="s">
        <v>34</v>
      </c>
      <c r="B201" s="5" t="s">
        <v>59</v>
      </c>
      <c r="C201" s="13">
        <v>1.28047E8</v>
      </c>
      <c r="D201" s="3">
        <v>2009.0</v>
      </c>
      <c r="E201" s="22">
        <v>5.231382674594E12</v>
      </c>
      <c r="F201" s="23">
        <v>40855.18</v>
      </c>
      <c r="G201" s="25">
        <v>1.82016805243E11</v>
      </c>
      <c r="H201" s="27">
        <v>0.035</v>
      </c>
      <c r="I201" s="25">
        <v>1421.0</v>
      </c>
      <c r="J201" s="18">
        <v>5.146515820759E10</v>
      </c>
      <c r="K201" s="27">
        <v>0.01</v>
      </c>
      <c r="L201" s="29">
        <v>402.0</v>
      </c>
      <c r="M201" s="25">
        <v>4.73874180918E11</v>
      </c>
      <c r="N201" s="27">
        <v>0.091</v>
      </c>
      <c r="O201" s="25">
        <v>3701.0</v>
      </c>
    </row>
    <row r="202">
      <c r="A202" s="5" t="s">
        <v>34</v>
      </c>
      <c r="B202" s="5" t="s">
        <v>59</v>
      </c>
      <c r="C202" s="13">
        <v>1.2807E8</v>
      </c>
      <c r="D202" s="3">
        <v>2010.0</v>
      </c>
      <c r="E202" s="22">
        <v>5.700098114744E12</v>
      </c>
      <c r="F202" s="23">
        <v>44507.68</v>
      </c>
      <c r="G202" s="25">
        <v>2.07455070886E11</v>
      </c>
      <c r="H202" s="27">
        <v>0.036</v>
      </c>
      <c r="I202" s="25">
        <v>1620.0</v>
      </c>
      <c r="J202" s="18">
        <v>5.465545073531E10</v>
      </c>
      <c r="K202" s="27">
        <v>0.01</v>
      </c>
      <c r="L202" s="29">
        <v>427.0</v>
      </c>
      <c r="M202" s="25">
        <v>5.21945040014E11</v>
      </c>
      <c r="N202" s="27">
        <v>0.092</v>
      </c>
      <c r="O202" s="25">
        <v>4075.0</v>
      </c>
    </row>
    <row r="203">
      <c r="A203" s="5" t="s">
        <v>34</v>
      </c>
      <c r="B203" s="5" t="s">
        <v>59</v>
      </c>
      <c r="C203" s="13">
        <v>1.27833E8</v>
      </c>
      <c r="D203" s="3">
        <v>2011.0</v>
      </c>
      <c r="E203" s="22">
        <v>6.157459594824E12</v>
      </c>
      <c r="F203" s="23">
        <v>48168.0</v>
      </c>
      <c r="G203" s="25">
        <v>2.24290391709E11</v>
      </c>
      <c r="H203" s="27">
        <v>0.036</v>
      </c>
      <c r="I203" s="25">
        <v>1755.0</v>
      </c>
      <c r="J203" s="18">
        <v>6.076221384089E10</v>
      </c>
      <c r="K203" s="27">
        <v>0.01</v>
      </c>
      <c r="L203" s="29">
        <v>475.0</v>
      </c>
      <c r="M203" s="25">
        <v>6.53720099595E11</v>
      </c>
      <c r="N203" s="27">
        <v>0.106</v>
      </c>
      <c r="O203" s="25">
        <v>5114.0</v>
      </c>
    </row>
    <row r="204">
      <c r="A204" s="5" t="s">
        <v>34</v>
      </c>
      <c r="B204" s="5" t="s">
        <v>59</v>
      </c>
      <c r="C204" s="13">
        <v>1.27629E8</v>
      </c>
      <c r="D204" s="3">
        <v>2012.0</v>
      </c>
      <c r="E204" s="22">
        <v>6.203213121334E12</v>
      </c>
      <c r="F204" s="23">
        <v>48603.48</v>
      </c>
      <c r="G204" s="25">
        <v>2.29038756794E11</v>
      </c>
      <c r="H204" s="27">
        <v>0.037</v>
      </c>
      <c r="I204" s="25">
        <v>1795.0</v>
      </c>
      <c r="J204" s="18">
        <v>6.00115301947E10</v>
      </c>
      <c r="K204" s="27">
        <v>0.01</v>
      </c>
      <c r="L204" s="29">
        <v>470.0</v>
      </c>
      <c r="M204" s="25">
        <v>6.69367220143E11</v>
      </c>
      <c r="N204" s="27">
        <v>0.108</v>
      </c>
      <c r="O204" s="25">
        <v>5245.0</v>
      </c>
    </row>
    <row r="205">
      <c r="A205" s="5" t="s">
        <v>34</v>
      </c>
      <c r="B205" s="5" t="s">
        <v>59</v>
      </c>
      <c r="C205" s="13">
        <v>1.27445E8</v>
      </c>
      <c r="D205" s="3">
        <v>2013.0</v>
      </c>
      <c r="E205" s="22">
        <v>5.155717056271E12</v>
      </c>
      <c r="F205" s="23">
        <v>40454.45</v>
      </c>
      <c r="G205" s="25">
        <v>1.88976621837E11</v>
      </c>
      <c r="H205" s="27">
        <v>0.037</v>
      </c>
      <c r="I205" s="25">
        <v>1483.0</v>
      </c>
      <c r="J205" s="18">
        <v>4.902393240686E10</v>
      </c>
      <c r="K205" s="27">
        <v>0.01</v>
      </c>
      <c r="L205" s="29">
        <v>385.0</v>
      </c>
      <c r="M205" s="25">
        <v>5.5638405972E11</v>
      </c>
      <c r="N205" s="27">
        <v>0.108</v>
      </c>
      <c r="O205" s="25">
        <v>4366.0</v>
      </c>
    </row>
    <row r="206">
      <c r="A206" s="5" t="s">
        <v>34</v>
      </c>
      <c r="B206" s="5" t="s">
        <v>59</v>
      </c>
      <c r="C206" s="13">
        <v>1.27276E8</v>
      </c>
      <c r="D206" s="3">
        <v>2014.0</v>
      </c>
      <c r="E206" s="22">
        <v>4.850413536038E12</v>
      </c>
      <c r="F206" s="23">
        <v>38109.41</v>
      </c>
      <c r="G206" s="25">
        <v>1.74158463384E11</v>
      </c>
      <c r="H206" s="27">
        <v>0.036</v>
      </c>
      <c r="I206" s="25">
        <v>1368.0</v>
      </c>
      <c r="J206" s="18">
        <v>4.688124439832E10</v>
      </c>
      <c r="K206" s="27">
        <v>0.01</v>
      </c>
      <c r="L206" s="29">
        <v>368.0</v>
      </c>
      <c r="M206" s="25">
        <v>5.25399222341E11</v>
      </c>
      <c r="N206" s="27">
        <v>0.108</v>
      </c>
      <c r="O206" s="25">
        <v>4128.0</v>
      </c>
    </row>
    <row r="207">
      <c r="A207" s="5" t="s">
        <v>34</v>
      </c>
      <c r="B207" s="5" t="s">
        <v>59</v>
      </c>
      <c r="C207" s="13">
        <v>1.27141E8</v>
      </c>
      <c r="D207" s="3">
        <v>2015.0</v>
      </c>
      <c r="E207" s="22">
        <v>4.389475622589E12</v>
      </c>
      <c r="F207" s="23">
        <v>34524.47</v>
      </c>
      <c r="G207" s="25">
        <v>1.59249517166E11</v>
      </c>
      <c r="H207" s="27">
        <v>0.036</v>
      </c>
      <c r="I207" s="25">
        <v>1253.0</v>
      </c>
      <c r="J207" s="18">
        <v>4.210610330579E10</v>
      </c>
      <c r="K207" s="27">
        <v>0.01</v>
      </c>
      <c r="L207" s="29">
        <v>331.0</v>
      </c>
      <c r="M207" s="25">
        <v>4.77218495102E11</v>
      </c>
      <c r="N207" s="27">
        <v>0.109</v>
      </c>
      <c r="O207" s="25">
        <v>3753.0</v>
      </c>
    </row>
    <row r="208">
      <c r="A208" s="5" t="s">
        <v>34</v>
      </c>
      <c r="B208" s="5" t="s">
        <v>59</v>
      </c>
      <c r="C208" s="13">
        <v>1.26994511E8</v>
      </c>
      <c r="D208" s="3">
        <v>2016.0</v>
      </c>
      <c r="E208" s="22">
        <v>4.926667087368E12</v>
      </c>
      <c r="F208" s="23">
        <v>38794.33</v>
      </c>
      <c r="G208" s="25">
        <v>1.77817579351E11</v>
      </c>
      <c r="H208" s="27">
        <v>0.036</v>
      </c>
      <c r="I208" s="25">
        <v>1400.0</v>
      </c>
      <c r="J208" s="18">
        <v>4.647128771425E10</v>
      </c>
      <c r="K208" s="27">
        <v>0.009</v>
      </c>
      <c r="L208" s="29">
        <v>366.0</v>
      </c>
      <c r="M208" s="25">
        <v>5.38293719068E11</v>
      </c>
      <c r="N208" s="27">
        <v>0.109</v>
      </c>
      <c r="O208" s="25">
        <v>4239.0</v>
      </c>
    </row>
    <row r="209">
      <c r="A209" s="5" t="s">
        <v>34</v>
      </c>
      <c r="B209" s="5" t="s">
        <v>59</v>
      </c>
      <c r="C209" s="13">
        <v>1.26785797E8</v>
      </c>
      <c r="D209" s="3">
        <v>2017.0</v>
      </c>
      <c r="E209" s="22">
        <v>4.859950558539E12</v>
      </c>
      <c r="F209" s="23">
        <v>38331.98</v>
      </c>
      <c r="G209" s="25">
        <v>1.75863932643E11</v>
      </c>
      <c r="H209" s="27">
        <v>0.036</v>
      </c>
      <c r="I209" s="25">
        <v>1387.0</v>
      </c>
      <c r="J209" s="18">
        <v>4.538703180187E10</v>
      </c>
      <c r="K209" s="27">
        <v>0.009</v>
      </c>
      <c r="L209" s="29">
        <v>358.0</v>
      </c>
      <c r="M209" s="25">
        <v>5.2968607577E11</v>
      </c>
      <c r="N209" s="27">
        <v>0.109</v>
      </c>
      <c r="O209" s="25">
        <v>4178.0</v>
      </c>
    </row>
    <row r="210">
      <c r="A210" s="5" t="s">
        <v>34</v>
      </c>
      <c r="B210" s="5" t="s">
        <v>59</v>
      </c>
      <c r="C210" s="13">
        <v>1.265291E8</v>
      </c>
      <c r="D210" s="3">
        <v>2018.0</v>
      </c>
      <c r="E210" s="22">
        <v>4.971323079772E12</v>
      </c>
      <c r="F210" s="23">
        <v>39289.96</v>
      </c>
      <c r="G210" s="25">
        <v>1.79661720786E11</v>
      </c>
      <c r="H210" s="27">
        <v>0.036</v>
      </c>
      <c r="I210" s="25">
        <v>1420.0</v>
      </c>
      <c r="J210" s="18">
        <v>4.661795486395E10</v>
      </c>
      <c r="K210" s="27">
        <v>0.009</v>
      </c>
      <c r="L210" s="20">
        <v>368.0</v>
      </c>
      <c r="M210" s="25">
        <v>5.4249872809E11</v>
      </c>
      <c r="N210" s="27">
        <v>0.109</v>
      </c>
      <c r="O210" s="25">
        <v>4288.0</v>
      </c>
    </row>
    <row r="211">
      <c r="A211" s="5" t="s">
        <v>35</v>
      </c>
      <c r="B211" s="5" t="s">
        <v>60</v>
      </c>
      <c r="C211" s="13">
        <v>4.7008111E7</v>
      </c>
      <c r="D211" s="3">
        <v>2000.0</v>
      </c>
      <c r="E211" s="14">
        <v>5.6163312584E11</v>
      </c>
      <c r="F211" s="15">
        <v>11947.58</v>
      </c>
      <c r="G211" s="16">
        <v>1.9376342841E10</v>
      </c>
      <c r="H211" s="17">
        <v>0.035</v>
      </c>
      <c r="I211" s="16">
        <v>412.0</v>
      </c>
      <c r="J211" s="18">
        <v>1.380110702412E10</v>
      </c>
      <c r="K211" s="17">
        <v>0.025</v>
      </c>
      <c r="L211" s="29">
        <v>294.0</v>
      </c>
      <c r="M211" s="16">
        <v>2.245708318E10</v>
      </c>
      <c r="N211" s="17">
        <v>0.04</v>
      </c>
      <c r="O211" s="16">
        <v>478.0</v>
      </c>
    </row>
    <row r="212">
      <c r="A212" s="5" t="s">
        <v>35</v>
      </c>
      <c r="B212" s="5" t="s">
        <v>60</v>
      </c>
      <c r="C212" s="13">
        <v>4.7370164E7</v>
      </c>
      <c r="D212" s="3">
        <v>2001.0</v>
      </c>
      <c r="E212" s="22">
        <v>5.33052076314E11</v>
      </c>
      <c r="F212" s="23">
        <v>11252.91</v>
      </c>
      <c r="G212" s="25">
        <v>1.8390296633E10</v>
      </c>
      <c r="H212" s="27">
        <v>0.035</v>
      </c>
      <c r="I212" s="25">
        <v>388.0</v>
      </c>
      <c r="J212" s="18">
        <v>1.294185082766E10</v>
      </c>
      <c r="K212" s="27">
        <v>0.024</v>
      </c>
      <c r="L212" s="29">
        <v>273.0</v>
      </c>
      <c r="M212" s="25">
        <v>2.4950783676E10</v>
      </c>
      <c r="N212" s="27">
        <v>0.047</v>
      </c>
      <c r="O212" s="25">
        <v>527.0</v>
      </c>
    </row>
    <row r="213">
      <c r="A213" s="5" t="s">
        <v>35</v>
      </c>
      <c r="B213" s="5" t="s">
        <v>60</v>
      </c>
      <c r="C213" s="13">
        <v>4.7644736E7</v>
      </c>
      <c r="D213" s="3">
        <v>2002.0</v>
      </c>
      <c r="E213" s="22">
        <v>6.09020054512E11</v>
      </c>
      <c r="F213" s="23">
        <v>12782.53</v>
      </c>
      <c r="G213" s="25">
        <v>2.3081860066E10</v>
      </c>
      <c r="H213" s="27">
        <v>0.038</v>
      </c>
      <c r="I213" s="25">
        <v>484.0</v>
      </c>
      <c r="J213" s="18">
        <v>1.410170331471E10</v>
      </c>
      <c r="K213" s="27">
        <v>0.023</v>
      </c>
      <c r="L213" s="29">
        <v>296.0</v>
      </c>
      <c r="M213" s="25">
        <v>2.6765223283E10</v>
      </c>
      <c r="N213" s="27">
        <v>0.044</v>
      </c>
      <c r="O213" s="25">
        <v>562.0</v>
      </c>
    </row>
    <row r="214">
      <c r="A214" s="5" t="s">
        <v>35</v>
      </c>
      <c r="B214" s="5" t="s">
        <v>60</v>
      </c>
      <c r="C214" s="13">
        <v>4.789233E7</v>
      </c>
      <c r="D214" s="3">
        <v>2003.0</v>
      </c>
      <c r="E214" s="22">
        <v>6.80520724062E11</v>
      </c>
      <c r="F214" s="23">
        <v>14209.39</v>
      </c>
      <c r="G214" s="25">
        <v>2.8105505904E10</v>
      </c>
      <c r="H214" s="27">
        <v>0.041</v>
      </c>
      <c r="I214" s="25">
        <v>587.0</v>
      </c>
      <c r="J214" s="18">
        <v>1.584704727218E10</v>
      </c>
      <c r="K214" s="27">
        <v>0.023</v>
      </c>
      <c r="L214" s="20">
        <v>331.0</v>
      </c>
      <c r="M214" s="25">
        <v>3.1746920647E10</v>
      </c>
      <c r="N214" s="27">
        <v>0.047</v>
      </c>
      <c r="O214" s="25">
        <v>663.0</v>
      </c>
    </row>
    <row r="215">
      <c r="A215" s="5" t="s">
        <v>35</v>
      </c>
      <c r="B215" s="5" t="s">
        <v>60</v>
      </c>
      <c r="C215" s="13">
        <v>4.8082519E7</v>
      </c>
      <c r="D215" s="3">
        <v>2004.0</v>
      </c>
      <c r="E215" s="22">
        <v>7.64880644711E11</v>
      </c>
      <c r="F215" s="23">
        <v>15907.67</v>
      </c>
      <c r="G215" s="25">
        <v>3.1513082562E10</v>
      </c>
      <c r="H215" s="27">
        <v>0.041</v>
      </c>
      <c r="I215" s="25">
        <v>655.0</v>
      </c>
      <c r="J215" s="18">
        <v>1.782986414277E10</v>
      </c>
      <c r="K215" s="27">
        <v>0.023</v>
      </c>
      <c r="L215" s="29">
        <v>371.0</v>
      </c>
      <c r="M215" s="25">
        <v>3.5503999078E10</v>
      </c>
      <c r="N215" s="27">
        <v>0.046</v>
      </c>
      <c r="O215" s="25">
        <v>738.0</v>
      </c>
    </row>
    <row r="216">
      <c r="A216" s="5" t="s">
        <v>35</v>
      </c>
      <c r="B216" s="5" t="s">
        <v>60</v>
      </c>
      <c r="C216" s="13">
        <v>4.8184561E7</v>
      </c>
      <c r="D216" s="3">
        <v>2005.0</v>
      </c>
      <c r="E216" s="22">
        <v>8.98137194716E11</v>
      </c>
      <c r="F216" s="23">
        <v>18639.52</v>
      </c>
      <c r="G216" s="25">
        <v>3.5027350594E10</v>
      </c>
      <c r="H216" s="27">
        <v>0.039</v>
      </c>
      <c r="I216" s="25">
        <v>727.0</v>
      </c>
      <c r="J216" s="18">
        <v>2.215951255712E10</v>
      </c>
      <c r="K216" s="27">
        <v>0.025</v>
      </c>
      <c r="L216" s="29">
        <v>460.0</v>
      </c>
      <c r="M216" s="25">
        <v>4.3927545758E10</v>
      </c>
      <c r="N216" s="27">
        <v>0.049</v>
      </c>
      <c r="O216" s="25">
        <v>912.0</v>
      </c>
    </row>
    <row r="217">
      <c r="A217" s="5" t="s">
        <v>35</v>
      </c>
      <c r="B217" s="5" t="s">
        <v>60</v>
      </c>
      <c r="C217" s="13">
        <v>4.8438292E7</v>
      </c>
      <c r="D217" s="3">
        <v>2006.0</v>
      </c>
      <c r="E217" s="22">
        <v>1.011797457139E12</v>
      </c>
      <c r="F217" s="23">
        <v>20888.38</v>
      </c>
      <c r="G217" s="25">
        <v>4.0168359048E10</v>
      </c>
      <c r="H217" s="27">
        <v>0.04</v>
      </c>
      <c r="I217" s="25">
        <v>829.0</v>
      </c>
      <c r="J217" s="18">
        <v>2.517723774103E10</v>
      </c>
      <c r="K217" s="27">
        <v>0.025</v>
      </c>
      <c r="L217" s="29">
        <v>520.0</v>
      </c>
      <c r="M217" s="25">
        <v>5.2982655058E10</v>
      </c>
      <c r="N217" s="27">
        <v>0.052</v>
      </c>
      <c r="O217" s="25">
        <v>1094.0</v>
      </c>
    </row>
    <row r="218">
      <c r="A218" s="5" t="s">
        <v>35</v>
      </c>
      <c r="B218" s="5" t="s">
        <v>60</v>
      </c>
      <c r="C218" s="13">
        <v>4.8683638E7</v>
      </c>
      <c r="D218" s="3">
        <v>2007.0</v>
      </c>
      <c r="E218" s="22">
        <v>1.122679154632E12</v>
      </c>
      <c r="F218" s="23">
        <v>23060.71</v>
      </c>
      <c r="G218" s="25">
        <v>4.4345826608E10</v>
      </c>
      <c r="H218" s="27">
        <v>0.04</v>
      </c>
      <c r="I218" s="25">
        <v>911.0</v>
      </c>
      <c r="J218" s="18">
        <v>2.772612958525E10</v>
      </c>
      <c r="K218" s="27">
        <v>0.025</v>
      </c>
      <c r="L218" s="20">
        <v>570.0</v>
      </c>
      <c r="M218" s="25">
        <v>6.0905144751E10</v>
      </c>
      <c r="N218" s="27">
        <v>0.054</v>
      </c>
      <c r="O218" s="25">
        <v>1251.0</v>
      </c>
    </row>
    <row r="219">
      <c r="A219" s="5" t="s">
        <v>35</v>
      </c>
      <c r="B219" s="5" t="s">
        <v>60</v>
      </c>
      <c r="C219" s="13">
        <v>4.9054708E7</v>
      </c>
      <c r="D219" s="3">
        <v>2008.0</v>
      </c>
      <c r="E219" s="22">
        <v>1.002219052968E12</v>
      </c>
      <c r="F219" s="23">
        <v>20430.64</v>
      </c>
      <c r="G219" s="25">
        <v>4.4698969762E10</v>
      </c>
      <c r="H219" s="27">
        <v>0.045</v>
      </c>
      <c r="I219" s="25">
        <v>911.0</v>
      </c>
      <c r="J219" s="18">
        <v>2.607241050769E10</v>
      </c>
      <c r="K219" s="27">
        <v>0.026</v>
      </c>
      <c r="L219" s="29">
        <v>531.0</v>
      </c>
      <c r="M219" s="25">
        <v>5.7184342822E10</v>
      </c>
      <c r="N219" s="27">
        <v>0.057</v>
      </c>
      <c r="O219" s="25">
        <v>1166.0</v>
      </c>
    </row>
    <row r="220">
      <c r="A220" s="5" t="s">
        <v>35</v>
      </c>
      <c r="B220" s="5" t="s">
        <v>60</v>
      </c>
      <c r="C220" s="13">
        <v>4.9307835E7</v>
      </c>
      <c r="D220" s="3">
        <v>2009.0</v>
      </c>
      <c r="E220" s="22">
        <v>9.01934953365E11</v>
      </c>
      <c r="F220" s="23">
        <v>18291.92</v>
      </c>
      <c r="G220" s="25">
        <v>4.2120362322E10</v>
      </c>
      <c r="H220" s="27">
        <v>0.047</v>
      </c>
      <c r="I220" s="25">
        <v>854.0</v>
      </c>
      <c r="J220" s="18">
        <v>2.457566193918E10</v>
      </c>
      <c r="K220" s="27">
        <v>0.027</v>
      </c>
      <c r="L220" s="29">
        <v>498.0</v>
      </c>
      <c r="M220" s="25">
        <v>5.5174641615E10</v>
      </c>
      <c r="N220" s="27">
        <v>0.061</v>
      </c>
      <c r="O220" s="25">
        <v>1119.0</v>
      </c>
    </row>
    <row r="221">
      <c r="A221" s="5" t="s">
        <v>35</v>
      </c>
      <c r="B221" s="5" t="s">
        <v>60</v>
      </c>
      <c r="C221" s="13">
        <v>4.9554112E7</v>
      </c>
      <c r="D221" s="3">
        <v>2010.0</v>
      </c>
      <c r="E221" s="22">
        <v>1.094499338703E12</v>
      </c>
      <c r="F221" s="23">
        <v>22086.95</v>
      </c>
      <c r="G221" s="25">
        <v>5.2152893489E10</v>
      </c>
      <c r="H221" s="27">
        <v>0.048</v>
      </c>
      <c r="I221" s="25">
        <v>1052.0</v>
      </c>
      <c r="J221" s="18">
        <v>2.817518121897E10</v>
      </c>
      <c r="K221" s="27">
        <v>0.026</v>
      </c>
      <c r="L221" s="29">
        <v>569.0</v>
      </c>
      <c r="M221" s="25">
        <v>6.8303340288E10</v>
      </c>
      <c r="N221" s="27">
        <v>0.062</v>
      </c>
      <c r="O221" s="25">
        <v>1378.0</v>
      </c>
    </row>
    <row r="222">
      <c r="A222" s="5" t="s">
        <v>35</v>
      </c>
      <c r="B222" s="5" t="s">
        <v>60</v>
      </c>
      <c r="C222" s="13">
        <v>4.9936638E7</v>
      </c>
      <c r="D222" s="3">
        <v>2011.0</v>
      </c>
      <c r="E222" s="22">
        <v>1.202463682634E12</v>
      </c>
      <c r="F222" s="23">
        <v>24079.79</v>
      </c>
      <c r="G222" s="25">
        <v>5.8439734976E10</v>
      </c>
      <c r="H222" s="27">
        <v>0.049</v>
      </c>
      <c r="I222" s="25">
        <v>1170.0</v>
      </c>
      <c r="J222" s="18">
        <v>3.099170794648E10</v>
      </c>
      <c r="K222" s="27">
        <v>0.026</v>
      </c>
      <c r="L222" s="20">
        <v>621.0</v>
      </c>
      <c r="M222" s="25">
        <v>7.5783837736E10</v>
      </c>
      <c r="N222" s="27">
        <v>0.063</v>
      </c>
      <c r="O222" s="25">
        <v>1518.0</v>
      </c>
    </row>
    <row r="223">
      <c r="A223" s="5" t="s">
        <v>35</v>
      </c>
      <c r="B223" s="5" t="s">
        <v>60</v>
      </c>
      <c r="C223" s="13">
        <v>5.0199853E7</v>
      </c>
      <c r="D223" s="3">
        <v>2012.0</v>
      </c>
      <c r="E223" s="22">
        <v>1.222807284485E12</v>
      </c>
      <c r="F223" s="23">
        <v>24358.78</v>
      </c>
      <c r="G223" s="25">
        <v>6.2363171509E10</v>
      </c>
      <c r="H223" s="27">
        <v>0.051</v>
      </c>
      <c r="I223" s="25">
        <v>1242.0</v>
      </c>
      <c r="J223" s="18">
        <v>3.195176081032E10</v>
      </c>
      <c r="K223" s="27">
        <v>0.026</v>
      </c>
      <c r="L223" s="29">
        <v>636.0</v>
      </c>
      <c r="M223" s="25">
        <v>7.8714244081E10</v>
      </c>
      <c r="N223" s="27">
        <v>0.064</v>
      </c>
      <c r="O223" s="25">
        <v>1568.0</v>
      </c>
    </row>
    <row r="224">
      <c r="A224" s="5" t="s">
        <v>35</v>
      </c>
      <c r="B224" s="5" t="s">
        <v>60</v>
      </c>
      <c r="C224" s="13">
        <v>5.0428893E7</v>
      </c>
      <c r="D224" s="3">
        <v>2013.0</v>
      </c>
      <c r="E224" s="22">
        <v>1.305604981272E12</v>
      </c>
      <c r="F224" s="23">
        <v>25890.02</v>
      </c>
      <c r="G224" s="25">
        <v>6.8544261517E10</v>
      </c>
      <c r="H224" s="27">
        <v>0.053</v>
      </c>
      <c r="I224" s="25">
        <v>1359.0</v>
      </c>
      <c r="J224" s="18">
        <v>3.431122071517E10</v>
      </c>
      <c r="K224" s="27">
        <v>0.026</v>
      </c>
      <c r="L224" s="29">
        <v>680.0</v>
      </c>
      <c r="M224" s="25">
        <v>8.5883467933E10</v>
      </c>
      <c r="N224" s="27">
        <v>0.066</v>
      </c>
      <c r="O224" s="25">
        <v>1703.0</v>
      </c>
    </row>
    <row r="225">
      <c r="A225" s="5" t="s">
        <v>35</v>
      </c>
      <c r="B225" s="5" t="s">
        <v>60</v>
      </c>
      <c r="C225" s="13">
        <v>5.0746659E7</v>
      </c>
      <c r="D225" s="3">
        <v>2014.0</v>
      </c>
      <c r="E225" s="22">
        <v>1.411333926201E12</v>
      </c>
      <c r="F225" s="23">
        <v>27811.37</v>
      </c>
      <c r="G225" s="25">
        <v>7.4377297911E10</v>
      </c>
      <c r="H225" s="27">
        <v>0.053</v>
      </c>
      <c r="I225" s="25">
        <v>1466.0</v>
      </c>
      <c r="J225" s="18">
        <v>3.755232867345E10</v>
      </c>
      <c r="K225" s="27">
        <v>0.027</v>
      </c>
      <c r="L225" s="29">
        <v>740.0</v>
      </c>
      <c r="M225" s="25">
        <v>9.6258527507E10</v>
      </c>
      <c r="N225" s="27">
        <v>0.068</v>
      </c>
      <c r="O225" s="25">
        <v>1897.0</v>
      </c>
    </row>
    <row r="226">
      <c r="A226" s="5" t="s">
        <v>35</v>
      </c>
      <c r="B226" s="5" t="s">
        <v>60</v>
      </c>
      <c r="C226" s="13">
        <v>5.1014947E7</v>
      </c>
      <c r="D226" s="3">
        <v>2015.0</v>
      </c>
      <c r="E226" s="22">
        <v>1.382764027114E12</v>
      </c>
      <c r="F226" s="23">
        <v>27105.08</v>
      </c>
      <c r="G226" s="25">
        <v>7.2595111423E10</v>
      </c>
      <c r="H226" s="27">
        <v>0.053</v>
      </c>
      <c r="I226" s="25">
        <v>1423.0</v>
      </c>
      <c r="J226" s="18">
        <v>3.657076932257E10</v>
      </c>
      <c r="K226" s="27">
        <v>0.026</v>
      </c>
      <c r="L226" s="20">
        <v>717.0</v>
      </c>
      <c r="M226" s="25">
        <v>9.747402636E10</v>
      </c>
      <c r="N226" s="27">
        <v>0.07</v>
      </c>
      <c r="O226" s="25">
        <v>1911.0</v>
      </c>
    </row>
    <row r="227">
      <c r="A227" s="5" t="s">
        <v>35</v>
      </c>
      <c r="B227" s="5" t="s">
        <v>60</v>
      </c>
      <c r="C227" s="13">
        <v>5.1245707E7</v>
      </c>
      <c r="D227" s="3">
        <v>2016.0</v>
      </c>
      <c r="E227" s="22">
        <v>1.414804158515E12</v>
      </c>
      <c r="F227" s="23">
        <v>27608.25</v>
      </c>
      <c r="G227" s="25">
        <v>6.4939510876E10</v>
      </c>
      <c r="H227" s="27">
        <v>0.046</v>
      </c>
      <c r="I227" s="25">
        <v>1267.0</v>
      </c>
      <c r="J227" s="18">
        <v>3.688528343002E10</v>
      </c>
      <c r="K227" s="27">
        <v>0.026</v>
      </c>
      <c r="L227" s="29">
        <v>720.0</v>
      </c>
      <c r="M227" s="25">
        <v>1.03811607134E11</v>
      </c>
      <c r="N227" s="27">
        <v>0.073</v>
      </c>
      <c r="O227" s="25">
        <v>2026.0</v>
      </c>
    </row>
    <row r="228">
      <c r="A228" s="5" t="s">
        <v>35</v>
      </c>
      <c r="B228" s="5" t="s">
        <v>60</v>
      </c>
      <c r="C228" s="13">
        <v>5.1466201E7</v>
      </c>
      <c r="D228" s="3">
        <v>2017.0</v>
      </c>
      <c r="E228" s="22">
        <v>1.530750923149E12</v>
      </c>
      <c r="F228" s="23">
        <v>29742.84</v>
      </c>
      <c r="G228" s="25">
        <v>7.735394665E10</v>
      </c>
      <c r="H228" s="27">
        <v>0.051</v>
      </c>
      <c r="I228" s="25">
        <v>1503.0</v>
      </c>
      <c r="J228" s="18">
        <v>3.917068213562E10</v>
      </c>
      <c r="K228" s="27">
        <v>0.026</v>
      </c>
      <c r="L228" s="29">
        <v>761.0</v>
      </c>
      <c r="M228" s="25">
        <v>1.10112586253E11</v>
      </c>
      <c r="N228" s="27">
        <v>0.072</v>
      </c>
      <c r="O228" s="25">
        <v>2140.0</v>
      </c>
    </row>
    <row r="229">
      <c r="A229" s="5" t="s">
        <v>35</v>
      </c>
      <c r="B229" s="5" t="s">
        <v>60</v>
      </c>
      <c r="C229" s="13">
        <v>5.1635256E7</v>
      </c>
      <c r="D229" s="3">
        <v>2018.0</v>
      </c>
      <c r="E229" s="22">
        <v>1.61942370117E12</v>
      </c>
      <c r="F229" s="23">
        <v>31362.75</v>
      </c>
      <c r="G229" s="25">
        <v>8.2309908651E10</v>
      </c>
      <c r="H229" s="27">
        <v>0.051</v>
      </c>
      <c r="I229" s="25">
        <v>1594.0</v>
      </c>
      <c r="J229" s="18">
        <v>4.306997334288E10</v>
      </c>
      <c r="K229" s="27">
        <v>0.027</v>
      </c>
      <c r="L229" s="20">
        <v>834.0</v>
      </c>
      <c r="M229" s="25">
        <v>1.17658382374E11</v>
      </c>
      <c r="N229" s="27">
        <v>0.073</v>
      </c>
      <c r="O229" s="25">
        <v>2279.0</v>
      </c>
    </row>
    <row r="230">
      <c r="A230" s="5" t="s">
        <v>36</v>
      </c>
      <c r="B230" s="5" t="s">
        <v>61</v>
      </c>
      <c r="C230" s="13">
        <v>9.8899845E7</v>
      </c>
      <c r="D230" s="3">
        <v>2000.0</v>
      </c>
      <c r="E230" s="14">
        <v>7.07906744575E11</v>
      </c>
      <c r="F230" s="15">
        <v>7157.81</v>
      </c>
      <c r="G230" s="16">
        <v>2.8262752033E10</v>
      </c>
      <c r="H230" s="17">
        <v>0.04</v>
      </c>
      <c r="I230" s="16">
        <v>286.0</v>
      </c>
      <c r="J230" s="18">
        <v>3.32312417244E9</v>
      </c>
      <c r="K230" s="17">
        <v>0.005</v>
      </c>
      <c r="L230" s="29">
        <v>34.0</v>
      </c>
      <c r="M230" s="16">
        <v>3.1495654392E10</v>
      </c>
      <c r="N230" s="17">
        <v>0.044</v>
      </c>
      <c r="O230" s="16">
        <v>318.0</v>
      </c>
    </row>
    <row r="231">
      <c r="A231" s="5" t="s">
        <v>36</v>
      </c>
      <c r="B231" s="5" t="s">
        <v>61</v>
      </c>
      <c r="C231" s="13">
        <v>1.00298153E8</v>
      </c>
      <c r="D231" s="3">
        <v>2001.0</v>
      </c>
      <c r="E231" s="22">
        <v>7.5670630059E11</v>
      </c>
      <c r="F231" s="23">
        <v>7544.57</v>
      </c>
      <c r="G231" s="25">
        <v>3.2092216891E10</v>
      </c>
      <c r="H231" s="27">
        <v>0.042</v>
      </c>
      <c r="I231" s="25">
        <v>320.0</v>
      </c>
      <c r="J231" s="18">
        <v>3.54022653853E9</v>
      </c>
      <c r="K231" s="27">
        <v>0.005</v>
      </c>
      <c r="L231" s="29">
        <v>35.0</v>
      </c>
      <c r="M231" s="25">
        <v>3.6475951335E10</v>
      </c>
      <c r="N231" s="27">
        <v>0.048</v>
      </c>
      <c r="O231" s="25">
        <v>364.0</v>
      </c>
    </row>
    <row r="232">
      <c r="A232" s="5" t="s">
        <v>36</v>
      </c>
      <c r="B232" s="5" t="s">
        <v>61</v>
      </c>
      <c r="C232" s="13">
        <v>1.01684758E8</v>
      </c>
      <c r="D232" s="3">
        <v>2002.0</v>
      </c>
      <c r="E232" s="22">
        <v>7.72106378935E11</v>
      </c>
      <c r="F232" s="23">
        <v>7593.14</v>
      </c>
      <c r="G232" s="25">
        <v>3.4397030339E10</v>
      </c>
      <c r="H232" s="27">
        <v>0.045</v>
      </c>
      <c r="I232" s="25">
        <v>338.0</v>
      </c>
      <c r="J232" s="18">
        <v>3.47950902862E9</v>
      </c>
      <c r="K232" s="27">
        <v>0.005</v>
      </c>
      <c r="L232" s="29">
        <v>34.0</v>
      </c>
      <c r="M232" s="25">
        <v>3.9158476572E10</v>
      </c>
      <c r="N232" s="27">
        <v>0.051</v>
      </c>
      <c r="O232" s="25">
        <v>385.0</v>
      </c>
    </row>
    <row r="233">
      <c r="A233" s="5" t="s">
        <v>36</v>
      </c>
      <c r="B233" s="5" t="s">
        <v>61</v>
      </c>
      <c r="C233" s="13">
        <v>1.0308102E8</v>
      </c>
      <c r="D233" s="3">
        <v>2003.0</v>
      </c>
      <c r="E233" s="22">
        <v>7.29336319677E11</v>
      </c>
      <c r="F233" s="23">
        <v>7075.37</v>
      </c>
      <c r="G233" s="25">
        <v>3.6996168285E10</v>
      </c>
      <c r="H233" s="27">
        <v>0.051</v>
      </c>
      <c r="I233" s="25">
        <v>359.0</v>
      </c>
      <c r="J233" s="18">
        <v>3.24534247845E9</v>
      </c>
      <c r="K233" s="27">
        <v>0.004</v>
      </c>
      <c r="L233" s="20">
        <v>31.0</v>
      </c>
      <c r="M233" s="25">
        <v>4.2409916551E10</v>
      </c>
      <c r="N233" s="27">
        <v>0.058</v>
      </c>
      <c r="O233" s="25">
        <v>411.0</v>
      </c>
    </row>
    <row r="234">
      <c r="A234" s="5" t="s">
        <v>36</v>
      </c>
      <c r="B234" s="5" t="s">
        <v>61</v>
      </c>
      <c r="C234" s="13">
        <v>1.04514932E8</v>
      </c>
      <c r="D234" s="3">
        <v>2004.0</v>
      </c>
      <c r="E234" s="22">
        <v>7.82240601985E11</v>
      </c>
      <c r="F234" s="23">
        <v>7484.49</v>
      </c>
      <c r="G234" s="25">
        <v>3.6974244758E10</v>
      </c>
      <c r="H234" s="27">
        <v>0.047</v>
      </c>
      <c r="I234" s="25">
        <v>354.0</v>
      </c>
      <c r="J234" s="18">
        <v>3.12900939217E9</v>
      </c>
      <c r="K234" s="27">
        <v>0.004</v>
      </c>
      <c r="L234" s="29">
        <v>30.0</v>
      </c>
      <c r="M234" s="25">
        <v>4.6573849016E10</v>
      </c>
      <c r="N234" s="27">
        <v>0.06</v>
      </c>
      <c r="O234" s="25">
        <v>446.0</v>
      </c>
    </row>
    <row r="235">
      <c r="A235" s="5" t="s">
        <v>36</v>
      </c>
      <c r="B235" s="5" t="s">
        <v>61</v>
      </c>
      <c r="C235" s="13">
        <v>1.06005203E8</v>
      </c>
      <c r="D235" s="3">
        <v>2005.0</v>
      </c>
      <c r="E235" s="22">
        <v>8.77476221382E11</v>
      </c>
      <c r="F235" s="23">
        <v>8277.67</v>
      </c>
      <c r="G235" s="25">
        <v>4.2519777512E10</v>
      </c>
      <c r="H235" s="27">
        <v>0.048</v>
      </c>
      <c r="I235" s="25">
        <v>401.0</v>
      </c>
      <c r="J235" s="18">
        <v>3.62152341277E9</v>
      </c>
      <c r="K235" s="27">
        <v>0.004</v>
      </c>
      <c r="L235" s="29">
        <v>34.0</v>
      </c>
      <c r="M235" s="25">
        <v>5.1210581836E10</v>
      </c>
      <c r="N235" s="27">
        <v>0.058</v>
      </c>
      <c r="O235" s="25">
        <v>483.0</v>
      </c>
    </row>
    <row r="236">
      <c r="A236" s="5" t="s">
        <v>36</v>
      </c>
      <c r="B236" s="5" t="s">
        <v>61</v>
      </c>
      <c r="C236" s="13">
        <v>1.07560153E8</v>
      </c>
      <c r="D236" s="3">
        <v>2006.0</v>
      </c>
      <c r="E236" s="22">
        <v>9.75387131716E11</v>
      </c>
      <c r="F236" s="23">
        <v>9068.29</v>
      </c>
      <c r="G236" s="25">
        <v>4.5842414881E10</v>
      </c>
      <c r="H236" s="27">
        <v>0.047</v>
      </c>
      <c r="I236" s="25">
        <v>426.0</v>
      </c>
      <c r="J236" s="18">
        <v>4.082501468E9</v>
      </c>
      <c r="K236" s="27">
        <v>0.004</v>
      </c>
      <c r="L236" s="29">
        <v>38.0</v>
      </c>
      <c r="M236" s="25">
        <v>5.5160630121E10</v>
      </c>
      <c r="N236" s="27">
        <v>0.057</v>
      </c>
      <c r="O236" s="25">
        <v>513.0</v>
      </c>
    </row>
    <row r="237">
      <c r="A237" s="5" t="s">
        <v>36</v>
      </c>
      <c r="B237" s="5" t="s">
        <v>61</v>
      </c>
      <c r="C237" s="13">
        <v>1.09170502E8</v>
      </c>
      <c r="D237" s="3">
        <v>2007.0</v>
      </c>
      <c r="E237" s="22">
        <v>1.052696282279E12</v>
      </c>
      <c r="F237" s="23">
        <v>9642.68</v>
      </c>
      <c r="G237" s="25">
        <v>4.937682439E10</v>
      </c>
      <c r="H237" s="27">
        <v>0.047</v>
      </c>
      <c r="I237" s="25">
        <v>452.0</v>
      </c>
      <c r="J237" s="18">
        <v>4.77983565455E9</v>
      </c>
      <c r="K237" s="27">
        <v>0.005</v>
      </c>
      <c r="L237" s="20">
        <v>44.0</v>
      </c>
      <c r="M237" s="25">
        <v>6.0703153293E10</v>
      </c>
      <c r="N237" s="27">
        <v>0.058</v>
      </c>
      <c r="O237" s="25">
        <v>556.0</v>
      </c>
    </row>
    <row r="238">
      <c r="A238" s="5" t="s">
        <v>36</v>
      </c>
      <c r="B238" s="5" t="s">
        <v>61</v>
      </c>
      <c r="C238" s="13">
        <v>1.10815271E8</v>
      </c>
      <c r="D238" s="3">
        <v>2008.0</v>
      </c>
      <c r="E238" s="22">
        <v>1.109989063587E12</v>
      </c>
      <c r="F238" s="23">
        <v>10016.57</v>
      </c>
      <c r="G238" s="25">
        <v>5.3502249857E10</v>
      </c>
      <c r="H238" s="27">
        <v>0.048</v>
      </c>
      <c r="I238" s="25">
        <v>483.0</v>
      </c>
      <c r="J238" s="18">
        <v>4.93966593888E9</v>
      </c>
      <c r="K238" s="27">
        <v>0.004</v>
      </c>
      <c r="L238" s="29">
        <v>45.0</v>
      </c>
      <c r="M238" s="25">
        <v>6.0008114316E10</v>
      </c>
      <c r="N238" s="27">
        <v>0.054</v>
      </c>
      <c r="O238" s="25">
        <v>542.0</v>
      </c>
    </row>
    <row r="239">
      <c r="A239" s="5" t="s">
        <v>36</v>
      </c>
      <c r="B239" s="5" t="s">
        <v>61</v>
      </c>
      <c r="C239" s="13">
        <v>1.12463887E8</v>
      </c>
      <c r="D239" s="3">
        <v>2009.0</v>
      </c>
      <c r="E239" s="22">
        <v>9.00045350649E11</v>
      </c>
      <c r="F239" s="23">
        <v>8002.97</v>
      </c>
      <c r="G239" s="25">
        <v>4.6693812764E10</v>
      </c>
      <c r="H239" s="27">
        <v>0.052</v>
      </c>
      <c r="I239" s="25">
        <v>415.0</v>
      </c>
      <c r="J239" s="18">
        <v>4.85551485551E9</v>
      </c>
      <c r="K239" s="27">
        <v>0.005</v>
      </c>
      <c r="L239" s="29">
        <v>43.0</v>
      </c>
      <c r="M239" s="25">
        <v>5.1980954568E10</v>
      </c>
      <c r="N239" s="27">
        <v>0.058</v>
      </c>
      <c r="O239" s="25">
        <v>462.0</v>
      </c>
    </row>
    <row r="240">
      <c r="A240" s="5" t="s">
        <v>36</v>
      </c>
      <c r="B240" s="5" t="s">
        <v>61</v>
      </c>
      <c r="C240" s="13">
        <v>1.14092963E8</v>
      </c>
      <c r="D240" s="3">
        <v>2010.0</v>
      </c>
      <c r="E240" s="22">
        <v>1.057801295584E12</v>
      </c>
      <c r="F240" s="23">
        <v>9271.4</v>
      </c>
      <c r="G240" s="25">
        <v>5.4574296002E10</v>
      </c>
      <c r="H240" s="27">
        <v>0.052</v>
      </c>
      <c r="I240" s="25">
        <v>478.0</v>
      </c>
      <c r="J240" s="18">
        <v>5.89719848053E9</v>
      </c>
      <c r="K240" s="27">
        <v>0.006</v>
      </c>
      <c r="L240" s="20">
        <v>52.0</v>
      </c>
      <c r="M240" s="25">
        <v>6.0838021523E10</v>
      </c>
      <c r="N240" s="27">
        <v>0.058</v>
      </c>
      <c r="O240" s="25">
        <v>533.0</v>
      </c>
    </row>
    <row r="241">
      <c r="A241" s="5" t="s">
        <v>36</v>
      </c>
      <c r="B241" s="5" t="s">
        <v>61</v>
      </c>
      <c r="C241" s="13">
        <v>1.15695473E8</v>
      </c>
      <c r="D241" s="3">
        <v>2011.0</v>
      </c>
      <c r="E241" s="22">
        <v>1.180489601958E12</v>
      </c>
      <c r="F241" s="23">
        <v>10203.42</v>
      </c>
      <c r="G241" s="25">
        <v>6.0271667362E10</v>
      </c>
      <c r="H241" s="27">
        <v>0.051</v>
      </c>
      <c r="I241" s="25">
        <v>521.0</v>
      </c>
      <c r="J241" s="18">
        <v>6.47138843946E9</v>
      </c>
      <c r="K241" s="27">
        <v>0.005</v>
      </c>
      <c r="L241" s="29">
        <v>56.0</v>
      </c>
      <c r="M241" s="25">
        <v>6.5174523643E10</v>
      </c>
      <c r="N241" s="27">
        <v>0.055</v>
      </c>
      <c r="O241" s="25">
        <v>563.0</v>
      </c>
    </row>
    <row r="242">
      <c r="A242" s="5" t="s">
        <v>36</v>
      </c>
      <c r="B242" s="5" t="s">
        <v>61</v>
      </c>
      <c r="C242" s="13">
        <v>1.17274155E8</v>
      </c>
      <c r="D242" s="3">
        <v>2012.0</v>
      </c>
      <c r="E242" s="22">
        <v>1.201089987015E12</v>
      </c>
      <c r="F242" s="23">
        <v>10241.73</v>
      </c>
      <c r="G242" s="25">
        <v>6.1292823127E10</v>
      </c>
      <c r="H242" s="27">
        <v>0.051</v>
      </c>
      <c r="I242" s="25">
        <v>523.0</v>
      </c>
      <c r="J242" s="18">
        <v>6.97877671893E9</v>
      </c>
      <c r="K242" s="27">
        <v>0.006</v>
      </c>
      <c r="L242" s="29">
        <v>60.0</v>
      </c>
      <c r="M242" s="25">
        <v>6.8017573907E10</v>
      </c>
      <c r="N242" s="27">
        <v>0.057</v>
      </c>
      <c r="O242" s="25">
        <v>580.0</v>
      </c>
    </row>
    <row r="243">
      <c r="A243" s="5" t="s">
        <v>36</v>
      </c>
      <c r="B243" s="5" t="s">
        <v>61</v>
      </c>
      <c r="C243" s="13">
        <v>1.18827161E8</v>
      </c>
      <c r="D243" s="3">
        <v>2013.0</v>
      </c>
      <c r="E243" s="22">
        <v>1.274443084717E12</v>
      </c>
      <c r="F243" s="23">
        <v>10725.18</v>
      </c>
      <c r="G243" s="25">
        <v>5.984848448E10</v>
      </c>
      <c r="H243" s="27">
        <v>0.047</v>
      </c>
      <c r="I243" s="25">
        <v>504.0</v>
      </c>
      <c r="J243" s="18">
        <v>7.8376135296E9</v>
      </c>
      <c r="K243" s="27">
        <v>0.006</v>
      </c>
      <c r="L243" s="29">
        <v>66.0</v>
      </c>
      <c r="M243" s="25">
        <v>7.4049641369E10</v>
      </c>
      <c r="N243" s="27">
        <v>0.058</v>
      </c>
      <c r="O243" s="25">
        <v>623.0</v>
      </c>
    </row>
    <row r="244">
      <c r="A244" s="5" t="s">
        <v>36</v>
      </c>
      <c r="B244" s="5" t="s">
        <v>61</v>
      </c>
      <c r="C244" s="13">
        <v>1.20355128E8</v>
      </c>
      <c r="D244" s="3">
        <v>2014.0</v>
      </c>
      <c r="E244" s="22">
        <v>1.314563967425E12</v>
      </c>
      <c r="F244" s="23">
        <v>10922.38</v>
      </c>
      <c r="G244" s="25">
        <v>6.9154214983E10</v>
      </c>
      <c r="H244" s="27">
        <v>0.053</v>
      </c>
      <c r="I244" s="25">
        <v>575.0</v>
      </c>
      <c r="J244" s="18">
        <v>8.66338160617E9</v>
      </c>
      <c r="K244" s="27">
        <v>0.007</v>
      </c>
      <c r="L244" s="20">
        <v>72.0</v>
      </c>
      <c r="M244" s="25">
        <v>7.2790431557E10</v>
      </c>
      <c r="N244" s="27">
        <v>0.055</v>
      </c>
      <c r="O244" s="25">
        <v>605.0</v>
      </c>
    </row>
    <row r="245">
      <c r="A245" s="5" t="s">
        <v>36</v>
      </c>
      <c r="B245" s="5" t="s">
        <v>61</v>
      </c>
      <c r="C245" s="13">
        <v>1.21858258E8</v>
      </c>
      <c r="D245" s="3">
        <v>2015.0</v>
      </c>
      <c r="E245" s="22">
        <v>1.170564619928E12</v>
      </c>
      <c r="F245" s="23">
        <v>9605.95</v>
      </c>
      <c r="G245" s="25">
        <v>6.1281867208E10</v>
      </c>
      <c r="H245" s="27">
        <v>0.052</v>
      </c>
      <c r="I245" s="25">
        <v>503.0</v>
      </c>
      <c r="J245" s="18">
        <v>7.73952146186E9</v>
      </c>
      <c r="K245" s="27">
        <v>0.007</v>
      </c>
      <c r="L245" s="29">
        <v>64.0</v>
      </c>
      <c r="M245" s="25">
        <v>6.6169300616E10</v>
      </c>
      <c r="N245" s="27">
        <v>0.057</v>
      </c>
      <c r="O245" s="25">
        <v>543.0</v>
      </c>
    </row>
    <row r="246">
      <c r="A246" s="5" t="s">
        <v>36</v>
      </c>
      <c r="B246" s="5" t="s">
        <v>61</v>
      </c>
      <c r="C246" s="13">
        <v>1.23333376E8</v>
      </c>
      <c r="D246" s="3">
        <v>2016.0</v>
      </c>
      <c r="E246" s="22">
        <v>1.077903618176E12</v>
      </c>
      <c r="F246" s="23">
        <v>8739.76</v>
      </c>
      <c r="G246" s="25">
        <v>5.2925606604E10</v>
      </c>
      <c r="H246" s="27">
        <v>0.049</v>
      </c>
      <c r="I246" s="25">
        <v>429.0</v>
      </c>
      <c r="J246" s="18">
        <v>6.01976927517E9</v>
      </c>
      <c r="K246" s="27">
        <v>0.006</v>
      </c>
      <c r="L246" s="29">
        <v>49.0</v>
      </c>
      <c r="M246" s="25">
        <v>5.8950562244E10</v>
      </c>
      <c r="N246" s="27">
        <v>0.055</v>
      </c>
      <c r="O246" s="25">
        <v>478.0</v>
      </c>
    </row>
    <row r="247">
      <c r="A247" s="5" t="s">
        <v>36</v>
      </c>
      <c r="B247" s="5" t="s">
        <v>61</v>
      </c>
      <c r="C247" s="13">
        <v>1.24777324E8</v>
      </c>
      <c r="D247" s="3">
        <v>2017.0</v>
      </c>
      <c r="E247" s="22">
        <v>1.157736189998E12</v>
      </c>
      <c r="F247" s="23">
        <v>9278.42</v>
      </c>
      <c r="G247" s="25">
        <v>5.8727846955E10</v>
      </c>
      <c r="H247" s="27">
        <v>0.051</v>
      </c>
      <c r="I247" s="25">
        <v>471.0</v>
      </c>
      <c r="J247" s="18">
        <v>5.7814373747E9</v>
      </c>
      <c r="K247" s="27">
        <v>0.005</v>
      </c>
      <c r="L247" s="29">
        <v>46.0</v>
      </c>
      <c r="M247" s="25">
        <v>6.4380372919E10</v>
      </c>
      <c r="N247" s="27">
        <v>0.056</v>
      </c>
      <c r="O247" s="25">
        <v>516.0</v>
      </c>
    </row>
    <row r="248">
      <c r="A248" s="5" t="s">
        <v>36</v>
      </c>
      <c r="B248" s="5" t="s">
        <v>61</v>
      </c>
      <c r="C248" s="13">
        <v>1.26190788E8</v>
      </c>
      <c r="D248" s="3">
        <v>2018.0</v>
      </c>
      <c r="E248" s="22">
        <v>1.220699479846E12</v>
      </c>
      <c r="F248" s="23">
        <v>9673.44</v>
      </c>
      <c r="G248" s="25">
        <v>6.092935297E10</v>
      </c>
      <c r="H248" s="27">
        <v>0.05</v>
      </c>
      <c r="I248" s="25">
        <v>483.0</v>
      </c>
      <c r="J248" s="18">
        <v>6.56750933599E9</v>
      </c>
      <c r="K248" s="27">
        <v>0.005</v>
      </c>
      <c r="L248" s="20">
        <v>52.0</v>
      </c>
      <c r="M248" s="25">
        <v>6.7320879233E10</v>
      </c>
      <c r="N248" s="27">
        <v>0.055</v>
      </c>
      <c r="O248" s="25">
        <v>533.0</v>
      </c>
    </row>
    <row r="249">
      <c r="A249" s="5" t="s">
        <v>37</v>
      </c>
      <c r="B249" s="5" t="s">
        <v>65</v>
      </c>
      <c r="C249" s="13">
        <v>1.46596557E8</v>
      </c>
      <c r="D249" s="3">
        <v>2000.0</v>
      </c>
      <c r="E249" s="14">
        <v>2.59710142197E11</v>
      </c>
      <c r="F249" s="15">
        <v>1771.6</v>
      </c>
      <c r="G249" s="16">
        <v>7.634932789E9</v>
      </c>
      <c r="H249" s="17">
        <v>0.029</v>
      </c>
      <c r="I249" s="16">
        <v>52.0</v>
      </c>
      <c r="J249" s="18">
        <v>9.22820414374E9</v>
      </c>
      <c r="K249" s="17">
        <v>0.036</v>
      </c>
      <c r="L249" s="29">
        <v>63.0</v>
      </c>
      <c r="M249" s="16">
        <v>1.3000760042E10</v>
      </c>
      <c r="N249" s="17">
        <v>0.05</v>
      </c>
      <c r="O249" s="16">
        <v>89.0</v>
      </c>
    </row>
    <row r="250">
      <c r="A250" s="5" t="s">
        <v>37</v>
      </c>
      <c r="B250" s="5" t="s">
        <v>65</v>
      </c>
      <c r="C250" s="13">
        <v>1.45976083E8</v>
      </c>
      <c r="D250" s="3">
        <v>2001.0</v>
      </c>
      <c r="E250" s="22">
        <v>3.06602070621E11</v>
      </c>
      <c r="F250" s="23">
        <v>2100.36</v>
      </c>
      <c r="G250" s="25">
        <v>9.523121634E9</v>
      </c>
      <c r="H250" s="27">
        <v>0.031</v>
      </c>
      <c r="I250" s="25">
        <v>65.0</v>
      </c>
      <c r="J250" s="18">
        <v>1.168315134477E10</v>
      </c>
      <c r="K250" s="27">
        <v>0.038</v>
      </c>
      <c r="L250" s="29">
        <v>80.0</v>
      </c>
      <c r="M250" s="25">
        <v>1.6029748699E10</v>
      </c>
      <c r="N250" s="27">
        <v>0.052</v>
      </c>
      <c r="O250" s="25">
        <v>110.0</v>
      </c>
    </row>
    <row r="251">
      <c r="A251" s="5" t="s">
        <v>37</v>
      </c>
      <c r="B251" s="5" t="s">
        <v>65</v>
      </c>
      <c r="C251" s="13">
        <v>1.45306046E8</v>
      </c>
      <c r="D251" s="3">
        <v>2002.0</v>
      </c>
      <c r="E251" s="22">
        <v>3.45470494418E11</v>
      </c>
      <c r="F251" s="23">
        <v>2377.54</v>
      </c>
      <c r="G251" s="25">
        <v>1.3248862555E10</v>
      </c>
      <c r="H251" s="27">
        <v>0.038</v>
      </c>
      <c r="I251" s="25">
        <v>91.0</v>
      </c>
      <c r="J251" s="18">
        <v>1.39438250634E10</v>
      </c>
      <c r="K251" s="27">
        <v>0.04</v>
      </c>
      <c r="L251" s="20">
        <v>96.0</v>
      </c>
      <c r="M251" s="25">
        <v>1.9022400454E10</v>
      </c>
      <c r="N251" s="27">
        <v>0.055</v>
      </c>
      <c r="O251" s="25">
        <v>131.0</v>
      </c>
    </row>
    <row r="252">
      <c r="A252" s="5" t="s">
        <v>37</v>
      </c>
      <c r="B252" s="5" t="s">
        <v>65</v>
      </c>
      <c r="C252" s="13">
        <v>1.44648257E8</v>
      </c>
      <c r="D252" s="3">
        <v>2003.0</v>
      </c>
      <c r="E252" s="22">
        <v>4.30347770732E11</v>
      </c>
      <c r="F252" s="23">
        <v>2975.13</v>
      </c>
      <c r="G252" s="25">
        <v>1.5830514885E10</v>
      </c>
      <c r="H252" s="27">
        <v>0.037</v>
      </c>
      <c r="I252" s="25">
        <v>109.0</v>
      </c>
      <c r="J252" s="18">
        <v>1.69737390851E10</v>
      </c>
      <c r="K252" s="27">
        <v>0.039</v>
      </c>
      <c r="L252" s="29">
        <v>117.0</v>
      </c>
      <c r="M252" s="25">
        <v>2.2159704962E10</v>
      </c>
      <c r="N252" s="27">
        <v>0.051</v>
      </c>
      <c r="O252" s="25">
        <v>153.0</v>
      </c>
    </row>
    <row r="253">
      <c r="A253" s="5" t="s">
        <v>37</v>
      </c>
      <c r="B253" s="5" t="s">
        <v>65</v>
      </c>
      <c r="C253" s="13">
        <v>1.44067054E8</v>
      </c>
      <c r="D253" s="3">
        <v>2004.0</v>
      </c>
      <c r="E253" s="22">
        <v>5.91016690743E11</v>
      </c>
      <c r="F253" s="23">
        <v>4102.37</v>
      </c>
      <c r="G253" s="25">
        <v>2.0968503866E10</v>
      </c>
      <c r="H253" s="27">
        <v>0.035</v>
      </c>
      <c r="I253" s="25">
        <v>146.0</v>
      </c>
      <c r="J253" s="18">
        <v>2.095541357063E10</v>
      </c>
      <c r="K253" s="27">
        <v>0.035</v>
      </c>
      <c r="L253" s="29">
        <v>145.0</v>
      </c>
      <c r="M253" s="25">
        <v>2.8055969461E10</v>
      </c>
      <c r="N253" s="27">
        <v>0.047</v>
      </c>
      <c r="O253" s="25">
        <v>195.0</v>
      </c>
    </row>
    <row r="254">
      <c r="A254" s="5" t="s">
        <v>37</v>
      </c>
      <c r="B254" s="5" t="s">
        <v>65</v>
      </c>
      <c r="C254" s="13">
        <v>1.43518523E8</v>
      </c>
      <c r="D254" s="3">
        <v>2005.0</v>
      </c>
      <c r="E254" s="22">
        <v>7.64017107992E11</v>
      </c>
      <c r="F254" s="23">
        <v>5323.47</v>
      </c>
      <c r="G254" s="25">
        <v>2.8818190501E10</v>
      </c>
      <c r="H254" s="27">
        <v>0.038</v>
      </c>
      <c r="I254" s="25">
        <v>201.0</v>
      </c>
      <c r="J254" s="18">
        <v>2.733697727369E10</v>
      </c>
      <c r="K254" s="27">
        <v>0.036</v>
      </c>
      <c r="L254" s="29">
        <v>190.0</v>
      </c>
      <c r="M254" s="25">
        <v>3.6355273746E10</v>
      </c>
      <c r="N254" s="27">
        <v>0.048</v>
      </c>
      <c r="O254" s="25">
        <v>253.0</v>
      </c>
    </row>
    <row r="255">
      <c r="A255" s="5" t="s">
        <v>37</v>
      </c>
      <c r="B255" s="5" t="s">
        <v>65</v>
      </c>
      <c r="C255" s="13">
        <v>1.43049528E8</v>
      </c>
      <c r="D255" s="3">
        <v>2006.0</v>
      </c>
      <c r="E255" s="22">
        <v>9.89930542279E11</v>
      </c>
      <c r="F255" s="23">
        <v>6920.19</v>
      </c>
      <c r="G255" s="25">
        <v>3.8273288584E10</v>
      </c>
      <c r="H255" s="27">
        <v>0.039</v>
      </c>
      <c r="I255" s="25">
        <v>268.0</v>
      </c>
      <c r="J255" s="18">
        <v>3.451778161892E10</v>
      </c>
      <c r="K255" s="27">
        <v>0.035</v>
      </c>
      <c r="L255" s="20">
        <v>241.0</v>
      </c>
      <c r="M255" s="25">
        <v>4.7053584441E10</v>
      </c>
      <c r="N255" s="27">
        <v>0.048</v>
      </c>
      <c r="O255" s="25">
        <v>329.0</v>
      </c>
    </row>
    <row r="256">
      <c r="A256" s="5" t="s">
        <v>37</v>
      </c>
      <c r="B256" s="5" t="s">
        <v>65</v>
      </c>
      <c r="C256" s="13">
        <v>1.42805088E8</v>
      </c>
      <c r="D256" s="3">
        <v>2007.0</v>
      </c>
      <c r="E256" s="22">
        <v>1.299705764824E12</v>
      </c>
      <c r="F256" s="23">
        <v>9101.26</v>
      </c>
      <c r="G256" s="25">
        <v>5.1780342656E10</v>
      </c>
      <c r="H256" s="27">
        <v>0.04</v>
      </c>
      <c r="I256" s="25">
        <v>363.0</v>
      </c>
      <c r="J256" s="18">
        <v>4.353499499625E10</v>
      </c>
      <c r="K256" s="27">
        <v>0.033</v>
      </c>
      <c r="L256" s="29">
        <v>305.0</v>
      </c>
      <c r="M256" s="25">
        <v>6.1536590998E10</v>
      </c>
      <c r="N256" s="27">
        <v>0.047</v>
      </c>
      <c r="O256" s="25">
        <v>431.0</v>
      </c>
    </row>
    <row r="257">
      <c r="A257" s="5" t="s">
        <v>37</v>
      </c>
      <c r="B257" s="5" t="s">
        <v>65</v>
      </c>
      <c r="C257" s="13">
        <v>1.4274235E8</v>
      </c>
      <c r="D257" s="3">
        <v>2008.0</v>
      </c>
      <c r="E257" s="22">
        <v>1.660846387625E12</v>
      </c>
      <c r="F257" s="23">
        <v>11635.27</v>
      </c>
      <c r="G257" s="25">
        <v>6.8123766704E10</v>
      </c>
      <c r="H257" s="27">
        <v>0.041</v>
      </c>
      <c r="I257" s="25">
        <v>477.0</v>
      </c>
      <c r="J257" s="18">
        <v>5.618378539325E10</v>
      </c>
      <c r="K257" s="27">
        <v>0.034</v>
      </c>
      <c r="L257" s="29">
        <v>394.0</v>
      </c>
      <c r="M257" s="25">
        <v>8.1214277249E10</v>
      </c>
      <c r="N257" s="27">
        <v>0.049</v>
      </c>
      <c r="O257" s="25">
        <v>569.0</v>
      </c>
    </row>
    <row r="258">
      <c r="A258" s="5" t="s">
        <v>37</v>
      </c>
      <c r="B258" s="5" t="s">
        <v>65</v>
      </c>
      <c r="C258" s="13">
        <v>1.42785342E8</v>
      </c>
      <c r="D258" s="3">
        <v>2009.0</v>
      </c>
      <c r="E258" s="22">
        <v>1.222644282202E12</v>
      </c>
      <c r="F258" s="23">
        <v>8562.81</v>
      </c>
      <c r="G258" s="25">
        <v>4.943001059E10</v>
      </c>
      <c r="H258" s="27">
        <v>0.04</v>
      </c>
      <c r="I258" s="25">
        <v>346.0</v>
      </c>
      <c r="J258" s="18">
        <v>5.153211679752E10</v>
      </c>
      <c r="K258" s="27">
        <v>0.042</v>
      </c>
      <c r="L258" s="20">
        <v>361.0</v>
      </c>
      <c r="M258" s="25">
        <v>6.8812259426E10</v>
      </c>
      <c r="N258" s="27">
        <v>0.056</v>
      </c>
      <c r="O258" s="25">
        <v>482.0</v>
      </c>
    </row>
    <row r="259">
      <c r="A259" s="5" t="s">
        <v>37</v>
      </c>
      <c r="B259" s="5" t="s">
        <v>65</v>
      </c>
      <c r="C259" s="13">
        <v>1.42849449E8</v>
      </c>
      <c r="D259" s="3">
        <v>2010.0</v>
      </c>
      <c r="E259" s="22">
        <v>1.524917468442E12</v>
      </c>
      <c r="F259" s="23">
        <v>10675.0</v>
      </c>
      <c r="G259" s="25">
        <v>6.2099423744E10</v>
      </c>
      <c r="H259" s="27">
        <v>0.041</v>
      </c>
      <c r="I259" s="25">
        <v>435.0</v>
      </c>
      <c r="J259" s="18">
        <v>5.872022760876E10</v>
      </c>
      <c r="K259" s="27">
        <v>0.039</v>
      </c>
      <c r="L259" s="29">
        <v>411.0</v>
      </c>
      <c r="M259" s="25">
        <v>7.5593572438E10</v>
      </c>
      <c r="N259" s="27">
        <v>0.05</v>
      </c>
      <c r="O259" s="25">
        <v>529.0</v>
      </c>
    </row>
    <row r="260">
      <c r="A260" s="5" t="s">
        <v>37</v>
      </c>
      <c r="B260" s="5" t="s">
        <v>65</v>
      </c>
      <c r="C260" s="13">
        <v>1.42960868E8</v>
      </c>
      <c r="D260" s="3">
        <v>2011.0</v>
      </c>
      <c r="E260" s="22">
        <v>2.05166173206E12</v>
      </c>
      <c r="F260" s="23">
        <v>14351.21</v>
      </c>
      <c r="G260" s="25">
        <v>8.324813668E10</v>
      </c>
      <c r="H260" s="27">
        <v>0.041</v>
      </c>
      <c r="I260" s="25">
        <v>582.0</v>
      </c>
      <c r="J260" s="18">
        <v>7.023752395149E10</v>
      </c>
      <c r="K260" s="27">
        <v>0.034</v>
      </c>
      <c r="L260" s="29">
        <v>491.0</v>
      </c>
      <c r="M260" s="25">
        <v>9.8100452944E10</v>
      </c>
      <c r="N260" s="27">
        <v>0.048</v>
      </c>
      <c r="O260" s="25">
        <v>686.0</v>
      </c>
    </row>
    <row r="261">
      <c r="A261" s="5" t="s">
        <v>37</v>
      </c>
      <c r="B261" s="5" t="s">
        <v>65</v>
      </c>
      <c r="C261" s="13">
        <v>1.43201676E8</v>
      </c>
      <c r="D261" s="3">
        <v>2012.0</v>
      </c>
      <c r="E261" s="22">
        <v>2.210256976945E12</v>
      </c>
      <c r="F261" s="23">
        <v>15434.57</v>
      </c>
      <c r="G261" s="25">
        <v>8.3762771732E10</v>
      </c>
      <c r="H261" s="27">
        <v>0.038</v>
      </c>
      <c r="I261" s="25">
        <v>585.0</v>
      </c>
      <c r="J261" s="18">
        <v>8.146939993126E10</v>
      </c>
      <c r="K261" s="27">
        <v>0.037</v>
      </c>
      <c r="L261" s="29">
        <v>569.0</v>
      </c>
      <c r="M261" s="25">
        <v>1.09009758949E11</v>
      </c>
      <c r="N261" s="27">
        <v>0.049</v>
      </c>
      <c r="O261" s="25">
        <v>761.0</v>
      </c>
    </row>
    <row r="262">
      <c r="A262" s="5" t="s">
        <v>37</v>
      </c>
      <c r="B262" s="5" t="s">
        <v>65</v>
      </c>
      <c r="C262" s="13">
        <v>1.43506911E8</v>
      </c>
      <c r="D262" s="3">
        <v>2013.0</v>
      </c>
      <c r="E262" s="22">
        <v>2.297128039058E12</v>
      </c>
      <c r="F262" s="23">
        <v>16007.09</v>
      </c>
      <c r="G262" s="25">
        <v>8.6284953116E10</v>
      </c>
      <c r="H262" s="27">
        <v>0.038</v>
      </c>
      <c r="I262" s="25">
        <v>601.0</v>
      </c>
      <c r="J262" s="18">
        <v>8.835289646356E10</v>
      </c>
      <c r="K262" s="27">
        <v>0.038</v>
      </c>
      <c r="L262" s="20">
        <v>616.0</v>
      </c>
      <c r="M262" s="25">
        <v>1.16481675401E11</v>
      </c>
      <c r="N262" s="27">
        <v>0.051</v>
      </c>
      <c r="O262" s="25">
        <v>812.0</v>
      </c>
    </row>
    <row r="263">
      <c r="A263" s="5" t="s">
        <v>37</v>
      </c>
      <c r="B263" s="5" t="s">
        <v>65</v>
      </c>
      <c r="C263" s="13">
        <v>1.43819666E8</v>
      </c>
      <c r="D263" s="3">
        <v>2014.0</v>
      </c>
      <c r="E263" s="22">
        <v>2.059984158438E12</v>
      </c>
      <c r="F263" s="23">
        <v>14100.73</v>
      </c>
      <c r="G263" s="25">
        <v>8.2508133501E10</v>
      </c>
      <c r="H263" s="27">
        <v>0.04</v>
      </c>
      <c r="I263" s="25">
        <v>574.0</v>
      </c>
      <c r="J263" s="18">
        <v>8.46965046535E10</v>
      </c>
      <c r="K263" s="27">
        <v>0.041</v>
      </c>
      <c r="L263" s="29">
        <v>589.0</v>
      </c>
      <c r="M263" s="25">
        <v>1.06521638076E11</v>
      </c>
      <c r="N263" s="27">
        <v>0.052</v>
      </c>
      <c r="O263" s="25">
        <v>741.0</v>
      </c>
    </row>
    <row r="264">
      <c r="A264" s="5" t="s">
        <v>37</v>
      </c>
      <c r="B264" s="5" t="s">
        <v>65</v>
      </c>
      <c r="C264" s="13">
        <v>1.4409687E8</v>
      </c>
      <c r="D264" s="3">
        <v>2015.0</v>
      </c>
      <c r="E264" s="22">
        <v>1.363594369578E12</v>
      </c>
      <c r="F264" s="23">
        <v>9313.79</v>
      </c>
      <c r="G264" s="25">
        <v>5.2272026563E10</v>
      </c>
      <c r="H264" s="27">
        <v>0.038</v>
      </c>
      <c r="I264" s="25">
        <v>363.0</v>
      </c>
      <c r="J264" s="18">
        <v>6.641870818398E10</v>
      </c>
      <c r="K264" s="27">
        <v>0.049</v>
      </c>
      <c r="L264" s="29">
        <v>461.0</v>
      </c>
      <c r="M264" s="25">
        <v>7.1956918381E10</v>
      </c>
      <c r="N264" s="27">
        <v>0.053</v>
      </c>
      <c r="O264" s="25">
        <v>499.0</v>
      </c>
    </row>
    <row r="265">
      <c r="A265" s="5" t="s">
        <v>37</v>
      </c>
      <c r="B265" s="5" t="s">
        <v>65</v>
      </c>
      <c r="C265" s="13">
        <v>1.44342396E8</v>
      </c>
      <c r="D265" s="3">
        <v>2016.0</v>
      </c>
      <c r="E265" s="22">
        <v>1.282723881134E12</v>
      </c>
      <c r="F265" s="23">
        <v>8745.38</v>
      </c>
      <c r="G265" s="25">
        <v>4.8015048591E10</v>
      </c>
      <c r="H265" s="27">
        <v>0.037</v>
      </c>
      <c r="I265" s="25">
        <v>333.0</v>
      </c>
      <c r="J265" s="18">
        <v>6.924530946098E10</v>
      </c>
      <c r="K265" s="27">
        <v>0.054</v>
      </c>
      <c r="L265" s="20">
        <v>480.0</v>
      </c>
      <c r="M265" s="25">
        <v>6.7614011889E10</v>
      </c>
      <c r="N265" s="27">
        <v>0.053</v>
      </c>
      <c r="O265" s="25">
        <v>468.0</v>
      </c>
    </row>
    <row r="266">
      <c r="A266" s="5" t="s">
        <v>37</v>
      </c>
      <c r="B266" s="5" t="s">
        <v>65</v>
      </c>
      <c r="C266" s="13">
        <v>1.4449674E8</v>
      </c>
      <c r="D266" s="3">
        <v>2017.0</v>
      </c>
      <c r="E266" s="22">
        <v>1.578624060588E12</v>
      </c>
      <c r="F266" s="23">
        <v>10750.59</v>
      </c>
      <c r="G266" s="25">
        <v>5.9803094218E10</v>
      </c>
      <c r="H266" s="27">
        <v>0.038</v>
      </c>
      <c r="I266" s="25">
        <v>414.0</v>
      </c>
      <c r="J266" s="18">
        <v>6.652730399248E10</v>
      </c>
      <c r="K266" s="27">
        <v>0.042</v>
      </c>
      <c r="L266" s="29">
        <v>460.0</v>
      </c>
      <c r="M266" s="25">
        <v>8.3257664902E10</v>
      </c>
      <c r="N266" s="27">
        <v>0.053</v>
      </c>
      <c r="O266" s="25">
        <v>576.0</v>
      </c>
    </row>
    <row r="267">
      <c r="A267" s="5" t="s">
        <v>37</v>
      </c>
      <c r="B267" s="5" t="s">
        <v>65</v>
      </c>
      <c r="C267" s="13">
        <v>1.4447805E8</v>
      </c>
      <c r="D267" s="3">
        <v>2018.0</v>
      </c>
      <c r="E267" s="22">
        <v>1.65755464715E12</v>
      </c>
      <c r="F267" s="23">
        <v>11288.87</v>
      </c>
      <c r="G267" s="25">
        <v>6.2419488442E10</v>
      </c>
      <c r="H267" s="27">
        <v>0.038</v>
      </c>
      <c r="I267" s="25">
        <v>432.0</v>
      </c>
      <c r="J267" s="18">
        <v>6.138754698044E10</v>
      </c>
      <c r="K267" s="27">
        <v>0.037</v>
      </c>
      <c r="L267" s="29">
        <v>425.0</v>
      </c>
      <c r="M267" s="25">
        <v>8.7396167648E10</v>
      </c>
      <c r="N267" s="27">
        <v>0.053</v>
      </c>
      <c r="O267" s="25">
        <v>605.0</v>
      </c>
    </row>
    <row r="268">
      <c r="A268" s="5" t="s">
        <v>38</v>
      </c>
      <c r="B268" s="5" t="s">
        <v>70</v>
      </c>
      <c r="C268" s="13">
        <v>2.0663843E7</v>
      </c>
      <c r="D268" s="3">
        <v>2000.0</v>
      </c>
      <c r="E268" s="14">
        <v>1.89514926213E11</v>
      </c>
      <c r="F268" s="15">
        <v>9171.33</v>
      </c>
      <c r="G268" s="16">
        <v>1.1199991012E10</v>
      </c>
      <c r="H268" s="17">
        <v>0.059</v>
      </c>
      <c r="I268" s="16">
        <v>542.0</v>
      </c>
      <c r="J268" s="18">
        <v>1.996426666667E10</v>
      </c>
      <c r="K268" s="17">
        <v>0.105</v>
      </c>
      <c r="L268" s="29">
        <v>966.0</v>
      </c>
      <c r="M268" s="16">
        <v>7.981599697E9</v>
      </c>
      <c r="N268" s="17">
        <v>0.042</v>
      </c>
      <c r="O268" s="16">
        <v>386.0</v>
      </c>
    </row>
    <row r="269">
      <c r="A269" s="5" t="s">
        <v>38</v>
      </c>
      <c r="B269" s="5" t="s">
        <v>70</v>
      </c>
      <c r="C269" s="13">
        <v>2.1202642E7</v>
      </c>
      <c r="D269" s="3">
        <v>2001.0</v>
      </c>
      <c r="E269" s="22">
        <v>1.84137469733E11</v>
      </c>
      <c r="F269" s="23">
        <v>8684.65</v>
      </c>
      <c r="G269" s="25">
        <v>1.421333191E10</v>
      </c>
      <c r="H269" s="27">
        <v>0.077</v>
      </c>
      <c r="I269" s="25">
        <v>670.0</v>
      </c>
      <c r="J269" s="18">
        <v>2.102666666667E10</v>
      </c>
      <c r="K269" s="27">
        <v>0.114</v>
      </c>
      <c r="L269" s="29">
        <v>992.0</v>
      </c>
      <c r="M269" s="25">
        <v>8.215727519E9</v>
      </c>
      <c r="N269" s="27">
        <v>0.045</v>
      </c>
      <c r="O269" s="25">
        <v>387.0</v>
      </c>
    </row>
    <row r="270">
      <c r="A270" s="5" t="s">
        <v>38</v>
      </c>
      <c r="B270" s="5" t="s">
        <v>70</v>
      </c>
      <c r="C270" s="13">
        <v>2.1805313E7</v>
      </c>
      <c r="D270" s="3">
        <v>2002.0</v>
      </c>
      <c r="E270" s="22">
        <v>1.8960592024E11</v>
      </c>
      <c r="F270" s="23">
        <v>8695.4</v>
      </c>
      <c r="G270" s="25">
        <v>1.4479995562E10</v>
      </c>
      <c r="H270" s="27">
        <v>0.076</v>
      </c>
      <c r="I270" s="25">
        <v>664.0</v>
      </c>
      <c r="J270" s="18">
        <v>1.850186666667E10</v>
      </c>
      <c r="K270" s="27">
        <v>0.098</v>
      </c>
      <c r="L270" s="20">
        <v>849.0</v>
      </c>
      <c r="M270" s="25">
        <v>8.057068943E9</v>
      </c>
      <c r="N270" s="27">
        <v>0.042</v>
      </c>
      <c r="O270" s="25">
        <v>370.0</v>
      </c>
    </row>
    <row r="271">
      <c r="A271" s="5" t="s">
        <v>38</v>
      </c>
      <c r="B271" s="5" t="s">
        <v>70</v>
      </c>
      <c r="C271" s="13">
        <v>2.2456649E7</v>
      </c>
      <c r="D271" s="3">
        <v>2003.0</v>
      </c>
      <c r="E271" s="22">
        <v>2.15807655253E11</v>
      </c>
      <c r="F271" s="23">
        <v>9609.97</v>
      </c>
      <c r="G271" s="25">
        <v>1.5333328133E10</v>
      </c>
      <c r="H271" s="27">
        <v>0.071</v>
      </c>
      <c r="I271" s="25">
        <v>683.0</v>
      </c>
      <c r="J271" s="18">
        <v>1.874746666667E10</v>
      </c>
      <c r="K271" s="27">
        <v>0.087</v>
      </c>
      <c r="L271" s="29">
        <v>835.0</v>
      </c>
      <c r="M271" s="25">
        <v>8.587196886E9</v>
      </c>
      <c r="N271" s="27">
        <v>0.04</v>
      </c>
      <c r="O271" s="25">
        <v>382.0</v>
      </c>
    </row>
    <row r="272">
      <c r="A272" s="5" t="s">
        <v>38</v>
      </c>
      <c r="B272" s="5" t="s">
        <v>70</v>
      </c>
      <c r="C272" s="13">
        <v>2.3132682E7</v>
      </c>
      <c r="D272" s="3">
        <v>2004.0</v>
      </c>
      <c r="E272" s="22">
        <v>2.58742133333E11</v>
      </c>
      <c r="F272" s="23">
        <v>11185.13</v>
      </c>
      <c r="G272" s="25">
        <v>1.6242459797E10</v>
      </c>
      <c r="H272" s="27">
        <v>0.063</v>
      </c>
      <c r="I272" s="25">
        <v>702.0</v>
      </c>
      <c r="J272" s="18">
        <v>2.09104E10</v>
      </c>
      <c r="K272" s="27">
        <v>0.081</v>
      </c>
      <c r="L272" s="29">
        <v>904.0</v>
      </c>
      <c r="M272" s="25">
        <v>9.273333324E9</v>
      </c>
      <c r="N272" s="27">
        <v>0.036</v>
      </c>
      <c r="O272" s="25">
        <v>401.0</v>
      </c>
    </row>
    <row r="273">
      <c r="A273" s="5" t="s">
        <v>38</v>
      </c>
      <c r="B273" s="5" t="s">
        <v>70</v>
      </c>
      <c r="C273" s="13">
        <v>2.3816183E7</v>
      </c>
      <c r="D273" s="3">
        <v>2005.0</v>
      </c>
      <c r="E273" s="22">
        <v>3.28459608764E11</v>
      </c>
      <c r="F273" s="23">
        <v>13791.45</v>
      </c>
      <c r="G273" s="25">
        <v>1.7838378584E10</v>
      </c>
      <c r="H273" s="27">
        <v>0.054</v>
      </c>
      <c r="I273" s="25">
        <v>749.0</v>
      </c>
      <c r="J273" s="18">
        <v>2.539203860072E10</v>
      </c>
      <c r="K273" s="27">
        <v>0.077</v>
      </c>
      <c r="L273" s="29">
        <v>1066.0</v>
      </c>
      <c r="M273" s="25">
        <v>1.1228950403E10</v>
      </c>
      <c r="N273" s="27">
        <v>0.034</v>
      </c>
      <c r="O273" s="25">
        <v>471.0</v>
      </c>
    </row>
    <row r="274">
      <c r="A274" s="5" t="s">
        <v>38</v>
      </c>
      <c r="B274" s="5" t="s">
        <v>70</v>
      </c>
      <c r="C274" s="13">
        <v>2.449831E7</v>
      </c>
      <c r="D274" s="3">
        <v>2006.0</v>
      </c>
      <c r="E274" s="22">
        <v>3.76900133511E11</v>
      </c>
      <c r="F274" s="23">
        <v>15384.74</v>
      </c>
      <c r="G274" s="25">
        <v>2.2203827595E10</v>
      </c>
      <c r="H274" s="27">
        <v>0.059</v>
      </c>
      <c r="I274" s="25">
        <v>906.0</v>
      </c>
      <c r="J274" s="18">
        <v>2.958050734312E10</v>
      </c>
      <c r="K274" s="27">
        <v>0.078</v>
      </c>
      <c r="L274" s="29">
        <v>1207.0</v>
      </c>
      <c r="M274" s="25">
        <v>1.3640854472E10</v>
      </c>
      <c r="N274" s="27">
        <v>0.036</v>
      </c>
      <c r="O274" s="25">
        <v>557.0</v>
      </c>
    </row>
    <row r="275">
      <c r="A275" s="5" t="s">
        <v>38</v>
      </c>
      <c r="B275" s="5" t="s">
        <v>70</v>
      </c>
      <c r="C275" s="13">
        <v>2.5184597E7</v>
      </c>
      <c r="D275" s="3">
        <v>2007.0</v>
      </c>
      <c r="E275" s="22">
        <v>4.15964509673E11</v>
      </c>
      <c r="F275" s="23">
        <v>16516.62</v>
      </c>
      <c r="G275" s="25">
        <v>2.2938321289E10</v>
      </c>
      <c r="H275" s="27">
        <v>0.055</v>
      </c>
      <c r="I275" s="25">
        <v>911.0</v>
      </c>
      <c r="J275" s="18">
        <v>3.546951300867E10</v>
      </c>
      <c r="K275" s="27">
        <v>0.085</v>
      </c>
      <c r="L275" s="20">
        <v>1408.0</v>
      </c>
      <c r="M275" s="25">
        <v>1.4817878604E10</v>
      </c>
      <c r="N275" s="27">
        <v>0.036</v>
      </c>
      <c r="O275" s="25">
        <v>588.0</v>
      </c>
    </row>
    <row r="276">
      <c r="A276" s="5" t="s">
        <v>38</v>
      </c>
      <c r="B276" s="5" t="s">
        <v>70</v>
      </c>
      <c r="C276" s="13">
        <v>2.5888541E7</v>
      </c>
      <c r="D276" s="3">
        <v>2008.0</v>
      </c>
      <c r="E276" s="22">
        <v>5.197968E11</v>
      </c>
      <c r="F276" s="23">
        <v>20078.26</v>
      </c>
      <c r="G276" s="25">
        <v>2.670617197E10</v>
      </c>
      <c r="H276" s="27">
        <v>0.051</v>
      </c>
      <c r="I276" s="25">
        <v>1032.0</v>
      </c>
      <c r="J276" s="18">
        <v>3.822293333333E10</v>
      </c>
      <c r="K276" s="27">
        <v>0.074</v>
      </c>
      <c r="L276" s="29">
        <v>1476.0</v>
      </c>
      <c r="M276" s="25">
        <v>1.544319999E10</v>
      </c>
      <c r="N276" s="27">
        <v>0.03</v>
      </c>
      <c r="O276" s="25">
        <v>597.0</v>
      </c>
    </row>
    <row r="277">
      <c r="A277" s="5" t="s">
        <v>38</v>
      </c>
      <c r="B277" s="5" t="s">
        <v>70</v>
      </c>
      <c r="C277" s="13">
        <v>2.6630303E7</v>
      </c>
      <c r="D277" s="3">
        <v>2009.0</v>
      </c>
      <c r="E277" s="22">
        <v>4.29097866667E11</v>
      </c>
      <c r="F277" s="23">
        <v>16113.14</v>
      </c>
      <c r="G277" s="25">
        <v>2.6996229809E10</v>
      </c>
      <c r="H277" s="27">
        <v>0.063</v>
      </c>
      <c r="I277" s="25">
        <v>1014.0</v>
      </c>
      <c r="J277" s="18">
        <v>4.12672E10</v>
      </c>
      <c r="K277" s="27">
        <v>0.096</v>
      </c>
      <c r="L277" s="29">
        <v>1550.0</v>
      </c>
      <c r="M277" s="25">
        <v>1.8410133345E10</v>
      </c>
      <c r="N277" s="27">
        <v>0.043</v>
      </c>
      <c r="O277" s="25">
        <v>691.0</v>
      </c>
    </row>
    <row r="278">
      <c r="A278" s="5" t="s">
        <v>38</v>
      </c>
      <c r="B278" s="5" t="s">
        <v>70</v>
      </c>
      <c r="C278" s="13">
        <v>2.7421461E7</v>
      </c>
      <c r="D278" s="3">
        <v>2010.0</v>
      </c>
      <c r="E278" s="22">
        <v>5.282072E11</v>
      </c>
      <c r="F278" s="23">
        <v>19262.55</v>
      </c>
      <c r="G278" s="25">
        <v>3.2541018142E10</v>
      </c>
      <c r="H278" s="27">
        <v>0.062</v>
      </c>
      <c r="I278" s="25">
        <v>1187.0</v>
      </c>
      <c r="J278" s="18">
        <v>4.524453333333E10</v>
      </c>
      <c r="K278" s="27">
        <v>0.086</v>
      </c>
      <c r="L278" s="29">
        <v>1650.0</v>
      </c>
      <c r="M278" s="25">
        <v>1.9319315991E10</v>
      </c>
      <c r="N278" s="27">
        <v>0.037</v>
      </c>
      <c r="O278" s="25">
        <v>705.0</v>
      </c>
    </row>
    <row r="279">
      <c r="A279" s="5" t="s">
        <v>38</v>
      </c>
      <c r="B279" s="5" t="s">
        <v>70</v>
      </c>
      <c r="C279" s="13">
        <v>2.8267685E7</v>
      </c>
      <c r="D279" s="3">
        <v>2011.0</v>
      </c>
      <c r="E279" s="22">
        <v>6.71238840107E11</v>
      </c>
      <c r="F279" s="23">
        <v>23745.8</v>
      </c>
      <c r="G279" s="25">
        <v>4.0114068987E10</v>
      </c>
      <c r="H279" s="27">
        <v>0.06</v>
      </c>
      <c r="I279" s="25">
        <v>1419.0</v>
      </c>
      <c r="J279" s="18">
        <v>4.853093333333E10</v>
      </c>
      <c r="K279" s="27">
        <v>0.072</v>
      </c>
      <c r="L279" s="29">
        <v>1717.0</v>
      </c>
      <c r="M279" s="25">
        <v>2.4914929895E10</v>
      </c>
      <c r="N279" s="27">
        <v>0.037</v>
      </c>
      <c r="O279" s="25">
        <v>881.0</v>
      </c>
    </row>
    <row r="280">
      <c r="A280" s="5" t="s">
        <v>38</v>
      </c>
      <c r="B280" s="5" t="s">
        <v>70</v>
      </c>
      <c r="C280" s="13">
        <v>2.9155187E7</v>
      </c>
      <c r="D280" s="3">
        <v>2012.0</v>
      </c>
      <c r="E280" s="22">
        <v>7.3597484336E11</v>
      </c>
      <c r="F280" s="23">
        <v>25243.36</v>
      </c>
      <c r="G280" s="25">
        <v>4.2944160428E10</v>
      </c>
      <c r="H280" s="27">
        <v>0.058</v>
      </c>
      <c r="I280" s="25">
        <v>1473.0</v>
      </c>
      <c r="J280" s="18">
        <v>5.649786666667E10</v>
      </c>
      <c r="K280" s="27">
        <v>0.077</v>
      </c>
      <c r="L280" s="20">
        <v>1938.0</v>
      </c>
      <c r="M280" s="25">
        <v>2.958346302E10</v>
      </c>
      <c r="N280" s="27">
        <v>0.04</v>
      </c>
      <c r="O280" s="25">
        <v>1015.0</v>
      </c>
    </row>
    <row r="281">
      <c r="A281" s="5" t="s">
        <v>38</v>
      </c>
      <c r="B281" s="5" t="s">
        <v>70</v>
      </c>
      <c r="C281" s="13">
        <v>3.0052518E7</v>
      </c>
      <c r="D281" s="3">
        <v>2013.0</v>
      </c>
      <c r="E281" s="22">
        <v>7.46647127413E11</v>
      </c>
      <c r="F281" s="23">
        <v>24844.74</v>
      </c>
      <c r="G281" s="25">
        <v>4.3153931011E10</v>
      </c>
      <c r="H281" s="27">
        <v>0.058</v>
      </c>
      <c r="I281" s="25">
        <v>1436.0</v>
      </c>
      <c r="J281" s="18">
        <v>6.702E10</v>
      </c>
      <c r="K281" s="27">
        <v>0.09</v>
      </c>
      <c r="L281" s="29">
        <v>2230.0</v>
      </c>
      <c r="M281" s="25">
        <v>3.3342930126E10</v>
      </c>
      <c r="N281" s="27">
        <v>0.045</v>
      </c>
      <c r="O281" s="25">
        <v>1109.0</v>
      </c>
    </row>
    <row r="282">
      <c r="A282" s="5" t="s">
        <v>38</v>
      </c>
      <c r="B282" s="5" t="s">
        <v>70</v>
      </c>
      <c r="C282" s="13">
        <v>3.0916994E7</v>
      </c>
      <c r="D282" s="3">
        <v>2014.0</v>
      </c>
      <c r="E282" s="22">
        <v>7.56350347333E11</v>
      </c>
      <c r="F282" s="23">
        <v>24463.9</v>
      </c>
      <c r="G282" s="25">
        <v>4.4044493246E10</v>
      </c>
      <c r="H282" s="27">
        <v>0.058</v>
      </c>
      <c r="I282" s="25">
        <v>1425.0</v>
      </c>
      <c r="J282" s="18">
        <v>8.07624E10</v>
      </c>
      <c r="K282" s="27">
        <v>0.107</v>
      </c>
      <c r="L282" s="29">
        <v>2612.0</v>
      </c>
      <c r="M282" s="25">
        <v>3.9541597259E10</v>
      </c>
      <c r="N282" s="27">
        <v>0.052</v>
      </c>
      <c r="O282" s="25">
        <v>1279.0</v>
      </c>
    </row>
    <row r="283">
      <c r="A283" s="5" t="s">
        <v>38</v>
      </c>
      <c r="B283" s="5" t="s">
        <v>70</v>
      </c>
      <c r="C283" s="13">
        <v>3.1717667E7</v>
      </c>
      <c r="D283" s="3">
        <v>2015.0</v>
      </c>
      <c r="E283" s="22">
        <v>6.5426990288E11</v>
      </c>
      <c r="F283" s="23">
        <v>20627.93</v>
      </c>
      <c r="G283" s="25">
        <v>3.8044537618E10</v>
      </c>
      <c r="H283" s="27">
        <v>0.058</v>
      </c>
      <c r="I283" s="25">
        <v>1199.0</v>
      </c>
      <c r="J283" s="18">
        <v>8.718586666667E10</v>
      </c>
      <c r="K283" s="27">
        <v>0.133</v>
      </c>
      <c r="L283" s="29">
        <v>2749.0</v>
      </c>
      <c r="M283" s="25">
        <v>3.9245335517E10</v>
      </c>
      <c r="N283" s="27">
        <v>0.06</v>
      </c>
      <c r="O283" s="25">
        <v>1237.0</v>
      </c>
    </row>
    <row r="284">
      <c r="A284" s="5" t="s">
        <v>38</v>
      </c>
      <c r="B284" s="5" t="s">
        <v>70</v>
      </c>
      <c r="C284" s="13">
        <v>3.2442572E7</v>
      </c>
      <c r="D284" s="3">
        <v>2016.0</v>
      </c>
      <c r="E284" s="22">
        <v>6.4493554144E11</v>
      </c>
      <c r="F284" s="23">
        <v>19879.3</v>
      </c>
      <c r="G284" s="25">
        <v>3.77438695E10</v>
      </c>
      <c r="H284" s="27">
        <v>0.059</v>
      </c>
      <c r="I284" s="25">
        <v>1163.0</v>
      </c>
      <c r="J284" s="18">
        <v>6.36728E10</v>
      </c>
      <c r="K284" s="27">
        <v>0.099</v>
      </c>
      <c r="L284" s="29">
        <v>1963.0</v>
      </c>
      <c r="M284" s="25">
        <v>3.7030994759E10</v>
      </c>
      <c r="N284" s="27">
        <v>0.057</v>
      </c>
      <c r="O284" s="25">
        <v>1141.0</v>
      </c>
    </row>
    <row r="285">
      <c r="A285" s="5" t="s">
        <v>38</v>
      </c>
      <c r="B285" s="5" t="s">
        <v>70</v>
      </c>
      <c r="C285" s="13">
        <v>3.3099147E7</v>
      </c>
      <c r="D285" s="3">
        <v>2017.0</v>
      </c>
      <c r="E285" s="22">
        <v>6.88586133333E11</v>
      </c>
      <c r="F285" s="23">
        <v>20803.74</v>
      </c>
      <c r="G285" s="25">
        <v>4.0913479684E10</v>
      </c>
      <c r="H285" s="27">
        <v>0.059</v>
      </c>
      <c r="I285" s="25">
        <v>1236.0</v>
      </c>
      <c r="J285" s="18">
        <v>7.04E10</v>
      </c>
      <c r="K285" s="27">
        <v>0.102</v>
      </c>
      <c r="L285" s="29">
        <v>2127.0</v>
      </c>
      <c r="M285" s="25">
        <v>4.0420535033E10</v>
      </c>
      <c r="N285" s="27">
        <v>0.059</v>
      </c>
      <c r="O285" s="25">
        <v>1221.0</v>
      </c>
    </row>
    <row r="286">
      <c r="A286" s="5" t="s">
        <v>38</v>
      </c>
      <c r="B286" s="5" t="s">
        <v>70</v>
      </c>
      <c r="C286" s="13">
        <v>3.3699947E7</v>
      </c>
      <c r="D286" s="3">
        <v>2018.0</v>
      </c>
      <c r="E286" s="22">
        <v>7.86521831572E11</v>
      </c>
      <c r="F286" s="23">
        <v>23338.96</v>
      </c>
      <c r="G286" s="25">
        <v>4.6388655215E10</v>
      </c>
      <c r="H286" s="27">
        <v>0.059</v>
      </c>
      <c r="I286" s="25">
        <v>1377.0</v>
      </c>
      <c r="J286" s="18">
        <v>6.755466666667E10</v>
      </c>
      <c r="K286" s="27">
        <v>0.086</v>
      </c>
      <c r="L286" s="29">
        <v>2005.0</v>
      </c>
      <c r="M286" s="25">
        <v>4.5665025485E10</v>
      </c>
      <c r="N286" s="27">
        <v>0.058</v>
      </c>
      <c r="O286" s="25">
        <v>1355.0</v>
      </c>
    </row>
    <row r="287">
      <c r="A287" s="5" t="s">
        <v>39</v>
      </c>
      <c r="B287" s="5" t="s">
        <v>73</v>
      </c>
      <c r="C287" s="13">
        <v>4.4967708E7</v>
      </c>
      <c r="D287" s="3">
        <v>2000.0</v>
      </c>
      <c r="E287" s="14">
        <v>1.36361298082E11</v>
      </c>
      <c r="F287" s="15">
        <v>3032.43</v>
      </c>
      <c r="G287" s="16">
        <v>7.42293635E9</v>
      </c>
      <c r="H287" s="17">
        <v>0.054</v>
      </c>
      <c r="I287" s="16">
        <v>165.0</v>
      </c>
      <c r="J287" s="18">
        <v>1.89172501344E9</v>
      </c>
      <c r="K287" s="17">
        <v>0.014</v>
      </c>
      <c r="L287" s="20">
        <v>42.0</v>
      </c>
      <c r="M287" s="16">
        <v>1.0141762251E10</v>
      </c>
      <c r="N287" s="17">
        <v>0.074</v>
      </c>
      <c r="O287" s="16">
        <v>226.0</v>
      </c>
    </row>
    <row r="288">
      <c r="A288" s="5" t="s">
        <v>39</v>
      </c>
      <c r="B288" s="5" t="s">
        <v>73</v>
      </c>
      <c r="C288" s="13">
        <v>4.5571274E7</v>
      </c>
      <c r="D288" s="3">
        <v>2001.0</v>
      </c>
      <c r="E288" s="22">
        <v>1.21514658737E11</v>
      </c>
      <c r="F288" s="23">
        <v>2666.47</v>
      </c>
      <c r="G288" s="25">
        <v>6.269524515E9</v>
      </c>
      <c r="H288" s="27">
        <v>0.052</v>
      </c>
      <c r="I288" s="25">
        <v>138.0</v>
      </c>
      <c r="J288" s="18">
        <v>1.80226223636E9</v>
      </c>
      <c r="K288" s="27">
        <v>0.015</v>
      </c>
      <c r="L288" s="29">
        <v>40.0</v>
      </c>
      <c r="M288" s="25">
        <v>9.054162624E9</v>
      </c>
      <c r="N288" s="27">
        <v>0.075</v>
      </c>
      <c r="O288" s="25">
        <v>199.0</v>
      </c>
    </row>
    <row r="289">
      <c r="A289" s="5" t="s">
        <v>39</v>
      </c>
      <c r="B289" s="5" t="s">
        <v>73</v>
      </c>
      <c r="C289" s="13">
        <v>4.6150913E7</v>
      </c>
      <c r="D289" s="3">
        <v>2002.0</v>
      </c>
      <c r="E289" s="22">
        <v>1.15482368344E11</v>
      </c>
      <c r="F289" s="23">
        <v>2502.28</v>
      </c>
      <c r="G289" s="25">
        <v>5.850590842E9</v>
      </c>
      <c r="H289" s="27">
        <v>0.051</v>
      </c>
      <c r="I289" s="25">
        <v>127.0</v>
      </c>
      <c r="J289" s="18">
        <v>1.76608289772E9</v>
      </c>
      <c r="K289" s="27">
        <v>0.015</v>
      </c>
      <c r="L289" s="29">
        <v>38.0</v>
      </c>
      <c r="M289" s="25">
        <v>7.94850206E9</v>
      </c>
      <c r="N289" s="27">
        <v>0.069</v>
      </c>
      <c r="O289" s="25">
        <v>172.0</v>
      </c>
    </row>
    <row r="290">
      <c r="A290" s="5" t="s">
        <v>39</v>
      </c>
      <c r="B290" s="5" t="s">
        <v>73</v>
      </c>
      <c r="C290" s="13">
        <v>4.6719196E7</v>
      </c>
      <c r="D290" s="3">
        <v>2003.0</v>
      </c>
      <c r="E290" s="22">
        <v>1.75256916996E11</v>
      </c>
      <c r="F290" s="23">
        <v>3751.28</v>
      </c>
      <c r="G290" s="25">
        <v>8.525986126E9</v>
      </c>
      <c r="H290" s="27">
        <v>0.049</v>
      </c>
      <c r="I290" s="25">
        <v>182.0</v>
      </c>
      <c r="J290" s="18">
        <v>2.57417627813E9</v>
      </c>
      <c r="K290" s="27">
        <v>0.015</v>
      </c>
      <c r="L290" s="29">
        <v>55.0</v>
      </c>
      <c r="M290" s="25">
        <v>1.211732756E10</v>
      </c>
      <c r="N290" s="27">
        <v>0.069</v>
      </c>
      <c r="O290" s="25">
        <v>259.0</v>
      </c>
    </row>
    <row r="291">
      <c r="A291" s="5" t="s">
        <v>39</v>
      </c>
      <c r="B291" s="5" t="s">
        <v>73</v>
      </c>
      <c r="C291" s="13">
        <v>4.729161E7</v>
      </c>
      <c r="D291" s="3">
        <v>2004.0</v>
      </c>
      <c r="E291" s="22">
        <v>2.28590027401E11</v>
      </c>
      <c r="F291" s="23">
        <v>4833.63</v>
      </c>
      <c r="G291" s="25">
        <v>1.1587022758E10</v>
      </c>
      <c r="H291" s="27">
        <v>0.051</v>
      </c>
      <c r="I291" s="25">
        <v>245.0</v>
      </c>
      <c r="J291" s="18">
        <v>3.09906512542E9</v>
      </c>
      <c r="K291" s="27">
        <v>0.014</v>
      </c>
      <c r="L291" s="29">
        <v>66.0</v>
      </c>
      <c r="M291" s="25">
        <v>1.55702073E10</v>
      </c>
      <c r="N291" s="27">
        <v>0.068</v>
      </c>
      <c r="O291" s="25">
        <v>329.0</v>
      </c>
    </row>
    <row r="292">
      <c r="A292" s="5" t="s">
        <v>39</v>
      </c>
      <c r="B292" s="5" t="s">
        <v>73</v>
      </c>
      <c r="C292" s="13">
        <v>4.7880601E7</v>
      </c>
      <c r="D292" s="3">
        <v>2005.0</v>
      </c>
      <c r="E292" s="22">
        <v>2.57772710833E11</v>
      </c>
      <c r="F292" s="23">
        <v>5383.66</v>
      </c>
      <c r="G292" s="25">
        <v>1.3051547895E10</v>
      </c>
      <c r="H292" s="27">
        <v>0.051</v>
      </c>
      <c r="I292" s="25">
        <v>273.0</v>
      </c>
      <c r="J292" s="18">
        <v>3.56696381537E9</v>
      </c>
      <c r="K292" s="27">
        <v>0.014</v>
      </c>
      <c r="L292" s="29">
        <v>74.0</v>
      </c>
      <c r="M292" s="25">
        <v>1.7285611601E10</v>
      </c>
      <c r="N292" s="27">
        <v>0.067</v>
      </c>
      <c r="O292" s="25">
        <v>361.0</v>
      </c>
    </row>
    <row r="293">
      <c r="A293" s="5" t="s">
        <v>39</v>
      </c>
      <c r="B293" s="5" t="s">
        <v>73</v>
      </c>
      <c r="C293" s="13">
        <v>4.8489459E7</v>
      </c>
      <c r="D293" s="3">
        <v>2006.0</v>
      </c>
      <c r="E293" s="22">
        <v>2.71638484826E11</v>
      </c>
      <c r="F293" s="23">
        <v>5602.01</v>
      </c>
      <c r="G293" s="25">
        <v>1.377905229E10</v>
      </c>
      <c r="H293" s="27">
        <v>0.051</v>
      </c>
      <c r="I293" s="25">
        <v>284.0</v>
      </c>
      <c r="J293" s="18">
        <v>3.50613965783E9</v>
      </c>
      <c r="K293" s="27">
        <v>0.013</v>
      </c>
      <c r="L293" s="29">
        <v>72.0</v>
      </c>
      <c r="M293" s="25">
        <v>1.7892996118E10</v>
      </c>
      <c r="N293" s="27">
        <v>0.066</v>
      </c>
      <c r="O293" s="25">
        <v>369.0</v>
      </c>
    </row>
    <row r="294">
      <c r="A294" s="5" t="s">
        <v>39</v>
      </c>
      <c r="B294" s="5" t="s">
        <v>73</v>
      </c>
      <c r="C294" s="13">
        <v>4.9119759E7</v>
      </c>
      <c r="D294" s="3">
        <v>2007.0</v>
      </c>
      <c r="E294" s="22">
        <v>2.99415505152E11</v>
      </c>
      <c r="F294" s="23">
        <v>6095.62</v>
      </c>
      <c r="G294" s="25">
        <v>1.4893346408E10</v>
      </c>
      <c r="H294" s="27">
        <v>0.05</v>
      </c>
      <c r="I294" s="25">
        <v>303.0</v>
      </c>
      <c r="J294" s="18">
        <v>3.52568424369E9</v>
      </c>
      <c r="K294" s="27">
        <v>0.012</v>
      </c>
      <c r="L294" s="20">
        <v>72.0</v>
      </c>
      <c r="M294" s="25">
        <v>1.9256355822E10</v>
      </c>
      <c r="N294" s="27">
        <v>0.064</v>
      </c>
      <c r="O294" s="25">
        <v>392.0</v>
      </c>
    </row>
    <row r="295">
      <c r="A295" s="5" t="s">
        <v>39</v>
      </c>
      <c r="B295" s="5" t="s">
        <v>73</v>
      </c>
      <c r="C295" s="13">
        <v>4.9779471E7</v>
      </c>
      <c r="D295" s="3">
        <v>2008.0</v>
      </c>
      <c r="E295" s="22">
        <v>2.86769839733E11</v>
      </c>
      <c r="F295" s="23">
        <v>5760.81</v>
      </c>
      <c r="G295" s="25">
        <v>1.3954220401E10</v>
      </c>
      <c r="H295" s="27">
        <v>0.049</v>
      </c>
      <c r="I295" s="25">
        <v>280.0</v>
      </c>
      <c r="J295" s="18">
        <v>3.28592508128E9</v>
      </c>
      <c r="K295" s="27">
        <v>0.011</v>
      </c>
      <c r="L295" s="29">
        <v>66.0</v>
      </c>
      <c r="M295" s="25">
        <v>1.877126701E10</v>
      </c>
      <c r="N295" s="27">
        <v>0.065</v>
      </c>
      <c r="O295" s="25">
        <v>377.0</v>
      </c>
    </row>
    <row r="296">
      <c r="A296" s="5" t="s">
        <v>39</v>
      </c>
      <c r="B296" s="5" t="s">
        <v>73</v>
      </c>
      <c r="C296" s="13">
        <v>5.0477011E7</v>
      </c>
      <c r="D296" s="3">
        <v>2009.0</v>
      </c>
      <c r="E296" s="22">
        <v>2.95936485833E11</v>
      </c>
      <c r="F296" s="23">
        <v>5862.8</v>
      </c>
      <c r="G296" s="25">
        <v>1.5532788738E10</v>
      </c>
      <c r="H296" s="27">
        <v>0.052</v>
      </c>
      <c r="I296" s="25">
        <v>308.0</v>
      </c>
      <c r="J296" s="18">
        <v>3.59268770202E9</v>
      </c>
      <c r="K296" s="27">
        <v>0.012</v>
      </c>
      <c r="L296" s="29">
        <v>71.0</v>
      </c>
      <c r="M296" s="25">
        <v>2.1054659696E10</v>
      </c>
      <c r="N296" s="27">
        <v>0.071</v>
      </c>
      <c r="O296" s="25">
        <v>417.0</v>
      </c>
    </row>
    <row r="297">
      <c r="A297" s="5" t="s">
        <v>39</v>
      </c>
      <c r="B297" s="5" t="s">
        <v>73</v>
      </c>
      <c r="C297" s="13">
        <v>5.1216964E7</v>
      </c>
      <c r="D297" s="3">
        <v>2010.0</v>
      </c>
      <c r="E297" s="22">
        <v>3.75349442837E11</v>
      </c>
      <c r="F297" s="23">
        <v>7328.62</v>
      </c>
      <c r="G297" s="25">
        <v>2.1476519211E10</v>
      </c>
      <c r="H297" s="27">
        <v>0.057</v>
      </c>
      <c r="I297" s="25">
        <v>419.0</v>
      </c>
      <c r="J297" s="18">
        <v>4.1881680922E9</v>
      </c>
      <c r="K297" s="27">
        <v>0.011</v>
      </c>
      <c r="L297" s="29">
        <v>82.0</v>
      </c>
      <c r="M297" s="25">
        <v>2.7833490374E10</v>
      </c>
      <c r="N297" s="27">
        <v>0.074</v>
      </c>
      <c r="O297" s="25">
        <v>543.0</v>
      </c>
    </row>
    <row r="298">
      <c r="A298" s="5" t="s">
        <v>39</v>
      </c>
      <c r="B298" s="5" t="s">
        <v>73</v>
      </c>
      <c r="C298" s="13">
        <v>5.2004172E7</v>
      </c>
      <c r="D298" s="3">
        <v>2011.0</v>
      </c>
      <c r="E298" s="22">
        <v>4.16418874936E11</v>
      </c>
      <c r="F298" s="23">
        <v>8007.41</v>
      </c>
      <c r="G298" s="25">
        <v>2.4830016465E10</v>
      </c>
      <c r="H298" s="27">
        <v>0.06</v>
      </c>
      <c r="I298" s="25">
        <v>477.0</v>
      </c>
      <c r="J298" s="18">
        <v>4.59415407795E9</v>
      </c>
      <c r="K298" s="27">
        <v>0.011</v>
      </c>
      <c r="L298" s="29">
        <v>88.0</v>
      </c>
      <c r="M298" s="25">
        <v>3.1220244184E10</v>
      </c>
      <c r="N298" s="27">
        <v>0.075</v>
      </c>
      <c r="O298" s="25">
        <v>600.0</v>
      </c>
    </row>
    <row r="299">
      <c r="A299" s="5" t="s">
        <v>39</v>
      </c>
      <c r="B299" s="5" t="s">
        <v>73</v>
      </c>
      <c r="C299" s="13">
        <v>5.2834005E7</v>
      </c>
      <c r="D299" s="3">
        <v>2012.0</v>
      </c>
      <c r="E299" s="22">
        <v>3.96332702639E11</v>
      </c>
      <c r="F299" s="23">
        <v>7501.47</v>
      </c>
      <c r="G299" s="25">
        <v>2.5252893014E10</v>
      </c>
      <c r="H299" s="27">
        <v>0.064</v>
      </c>
      <c r="I299" s="25">
        <v>478.0</v>
      </c>
      <c r="J299" s="18">
        <v>4.48959009594E9</v>
      </c>
      <c r="K299" s="27">
        <v>0.011</v>
      </c>
      <c r="L299" s="29">
        <v>85.0</v>
      </c>
      <c r="M299" s="25">
        <v>3.0725893316E10</v>
      </c>
      <c r="N299" s="27">
        <v>0.078</v>
      </c>
      <c r="O299" s="25">
        <v>582.0</v>
      </c>
    </row>
    <row r="300">
      <c r="A300" s="5" t="s">
        <v>39</v>
      </c>
      <c r="B300" s="5" t="s">
        <v>73</v>
      </c>
      <c r="C300" s="13">
        <v>5.3689236E7</v>
      </c>
      <c r="D300" s="3">
        <v>2013.0</v>
      </c>
      <c r="E300" s="22">
        <v>3.66829390479E11</v>
      </c>
      <c r="F300" s="23">
        <v>6832.46</v>
      </c>
      <c r="G300" s="25">
        <v>2.2059432128E10</v>
      </c>
      <c r="H300" s="27">
        <v>0.06</v>
      </c>
      <c r="I300" s="25">
        <v>411.0</v>
      </c>
      <c r="J300" s="18">
        <v>4.11820848343E9</v>
      </c>
      <c r="K300" s="27">
        <v>0.011</v>
      </c>
      <c r="L300" s="29">
        <v>77.0</v>
      </c>
      <c r="M300" s="25">
        <v>2.832275612E10</v>
      </c>
      <c r="N300" s="27">
        <v>0.077</v>
      </c>
      <c r="O300" s="25">
        <v>528.0</v>
      </c>
    </row>
    <row r="301">
      <c r="A301" s="5" t="s">
        <v>39</v>
      </c>
      <c r="B301" s="5" t="s">
        <v>73</v>
      </c>
      <c r="C301" s="13">
        <v>5.4545991E7</v>
      </c>
      <c r="D301" s="3">
        <v>2014.0</v>
      </c>
      <c r="E301" s="22">
        <v>3.50904575292E11</v>
      </c>
      <c r="F301" s="23">
        <v>6433.19</v>
      </c>
      <c r="G301" s="25">
        <v>2.1217866231E10</v>
      </c>
      <c r="H301" s="27">
        <v>0.06</v>
      </c>
      <c r="I301" s="25">
        <v>389.0</v>
      </c>
      <c r="J301" s="18">
        <v>3.89246915514E9</v>
      </c>
      <c r="K301" s="27">
        <v>0.011</v>
      </c>
      <c r="L301" s="20">
        <v>71.0</v>
      </c>
      <c r="M301" s="25">
        <v>2.7827259634E10</v>
      </c>
      <c r="N301" s="27">
        <v>0.079</v>
      </c>
      <c r="O301" s="25">
        <v>510.0</v>
      </c>
    </row>
    <row r="302">
      <c r="A302" s="5" t="s">
        <v>39</v>
      </c>
      <c r="B302" s="5" t="s">
        <v>73</v>
      </c>
      <c r="C302" s="13">
        <v>5.5386367E7</v>
      </c>
      <c r="D302" s="3">
        <v>2015.0</v>
      </c>
      <c r="E302" s="22">
        <v>3.17620522795E11</v>
      </c>
      <c r="F302" s="23">
        <v>5734.63</v>
      </c>
      <c r="G302" s="25">
        <v>1.8918081817E10</v>
      </c>
      <c r="H302" s="27">
        <v>0.06</v>
      </c>
      <c r="I302" s="25">
        <v>342.0</v>
      </c>
      <c r="J302" s="18">
        <v>3.48886794784E9</v>
      </c>
      <c r="K302" s="27">
        <v>0.011</v>
      </c>
      <c r="L302" s="29">
        <v>63.0</v>
      </c>
      <c r="M302" s="25">
        <v>2.6037864281E10</v>
      </c>
      <c r="N302" s="27">
        <v>0.082</v>
      </c>
      <c r="O302" s="25">
        <v>470.0</v>
      </c>
    </row>
    <row r="303">
      <c r="A303" s="5" t="s">
        <v>39</v>
      </c>
      <c r="B303" s="5" t="s">
        <v>73</v>
      </c>
      <c r="C303" s="13">
        <v>5.6203654E7</v>
      </c>
      <c r="D303" s="3">
        <v>2016.0</v>
      </c>
      <c r="E303" s="22">
        <v>2.96357282715E11</v>
      </c>
      <c r="F303" s="23">
        <v>5272.92</v>
      </c>
      <c r="G303" s="25">
        <v>1.7605371101E10</v>
      </c>
      <c r="H303" s="27">
        <v>0.059</v>
      </c>
      <c r="I303" s="25">
        <v>313.0</v>
      </c>
      <c r="J303" s="18">
        <v>3.16975600132E9</v>
      </c>
      <c r="K303" s="27">
        <v>0.011</v>
      </c>
      <c r="L303" s="29">
        <v>56.0</v>
      </c>
      <c r="M303" s="25">
        <v>2.4034026182E10</v>
      </c>
      <c r="N303" s="27">
        <v>0.081</v>
      </c>
      <c r="O303" s="25">
        <v>428.0</v>
      </c>
    </row>
    <row r="304">
      <c r="A304" s="5" t="s">
        <v>39</v>
      </c>
      <c r="B304" s="5" t="s">
        <v>73</v>
      </c>
      <c r="C304" s="13">
        <v>5.7000451E7</v>
      </c>
      <c r="D304" s="3">
        <v>2017.0</v>
      </c>
      <c r="E304" s="22">
        <v>3.49554116684E11</v>
      </c>
      <c r="F304" s="23">
        <v>6132.48</v>
      </c>
      <c r="G304" s="25">
        <v>2.1411413086E10</v>
      </c>
      <c r="H304" s="27">
        <v>0.061</v>
      </c>
      <c r="I304" s="25">
        <v>376.0</v>
      </c>
      <c r="J304" s="18">
        <v>3.63893658791E9</v>
      </c>
      <c r="K304" s="27">
        <v>0.01</v>
      </c>
      <c r="L304" s="29">
        <v>64.0</v>
      </c>
      <c r="M304" s="25">
        <v>2.850195206E10</v>
      </c>
      <c r="N304" s="27">
        <v>0.082</v>
      </c>
      <c r="O304" s="25">
        <v>500.0</v>
      </c>
    </row>
    <row r="305">
      <c r="A305" s="5" t="s">
        <v>39</v>
      </c>
      <c r="B305" s="5" t="s">
        <v>73</v>
      </c>
      <c r="C305" s="13">
        <v>5.7779622E7</v>
      </c>
      <c r="D305" s="3">
        <v>2018.0</v>
      </c>
      <c r="E305" s="22">
        <v>3.68288939768E11</v>
      </c>
      <c r="F305" s="23">
        <v>6374.03</v>
      </c>
      <c r="G305" s="25">
        <v>2.2691644248E10</v>
      </c>
      <c r="H305" s="27">
        <v>0.062</v>
      </c>
      <c r="I305" s="25">
        <v>393.0</v>
      </c>
      <c r="J305" s="18">
        <v>3.63987916498E9</v>
      </c>
      <c r="K305" s="27">
        <v>0.01</v>
      </c>
      <c r="L305" s="29">
        <v>63.0</v>
      </c>
      <c r="M305" s="25">
        <v>2.9948551364E10</v>
      </c>
      <c r="N305" s="27">
        <v>0.081</v>
      </c>
      <c r="O305" s="25">
        <v>518.0</v>
      </c>
    </row>
    <row r="306">
      <c r="A306" s="5" t="s">
        <v>40</v>
      </c>
      <c r="B306" s="5" t="s">
        <v>76</v>
      </c>
      <c r="C306" s="13">
        <v>6.3240194E7</v>
      </c>
      <c r="D306" s="3">
        <v>2000.0</v>
      </c>
      <c r="E306" s="14">
        <v>2.72979390334E11</v>
      </c>
      <c r="F306" s="15">
        <v>4316.55</v>
      </c>
      <c r="G306" s="16">
        <v>1.7416085103E10</v>
      </c>
      <c r="H306" s="17">
        <v>0.064</v>
      </c>
      <c r="I306" s="16">
        <v>275.0</v>
      </c>
      <c r="J306" s="18">
        <v>9.99373019694E9</v>
      </c>
      <c r="K306" s="17">
        <v>0.037</v>
      </c>
      <c r="L306" s="29">
        <v>158.0</v>
      </c>
      <c r="M306" s="16">
        <v>1.2617098522E10</v>
      </c>
      <c r="N306" s="17">
        <v>0.046</v>
      </c>
      <c r="O306" s="16">
        <v>200.0</v>
      </c>
    </row>
    <row r="307">
      <c r="A307" s="5" t="s">
        <v>40</v>
      </c>
      <c r="B307" s="5" t="s">
        <v>76</v>
      </c>
      <c r="C307" s="13">
        <v>6.4192243E7</v>
      </c>
      <c r="D307" s="3">
        <v>2001.0</v>
      </c>
      <c r="E307" s="22">
        <v>2.00251925228E11</v>
      </c>
      <c r="F307" s="23">
        <v>3119.57</v>
      </c>
      <c r="G307" s="25">
        <v>1.1975065129E10</v>
      </c>
      <c r="H307" s="27">
        <v>0.06</v>
      </c>
      <c r="I307" s="25">
        <v>187.0</v>
      </c>
      <c r="J307" s="18">
        <v>7.2160510448E9</v>
      </c>
      <c r="K307" s="27">
        <v>0.036</v>
      </c>
      <c r="L307" s="29">
        <v>112.0</v>
      </c>
      <c r="M307" s="25">
        <v>9.861292415E9</v>
      </c>
      <c r="N307" s="27">
        <v>0.049</v>
      </c>
      <c r="O307" s="25">
        <v>154.0</v>
      </c>
    </row>
    <row r="308">
      <c r="A308" s="5" t="s">
        <v>40</v>
      </c>
      <c r="B308" s="5" t="s">
        <v>76</v>
      </c>
      <c r="C308" s="13">
        <v>6.5145367E7</v>
      </c>
      <c r="D308" s="3">
        <v>2002.0</v>
      </c>
      <c r="E308" s="22">
        <v>2.38428125942E11</v>
      </c>
      <c r="F308" s="23">
        <v>3659.94</v>
      </c>
      <c r="G308" s="25">
        <v>1.5855470375E10</v>
      </c>
      <c r="H308" s="27">
        <v>0.067</v>
      </c>
      <c r="I308" s="25">
        <v>243.0</v>
      </c>
      <c r="J308" s="18">
        <v>9.05037718198E9</v>
      </c>
      <c r="K308" s="27">
        <v>0.038</v>
      </c>
      <c r="L308" s="20">
        <v>139.0</v>
      </c>
      <c r="M308" s="25">
        <v>1.2162287658E10</v>
      </c>
      <c r="N308" s="27">
        <v>0.051</v>
      </c>
      <c r="O308" s="25">
        <v>187.0</v>
      </c>
    </row>
    <row r="309">
      <c r="A309" s="5" t="s">
        <v>40</v>
      </c>
      <c r="B309" s="5" t="s">
        <v>76</v>
      </c>
      <c r="C309" s="13">
        <v>6.6089402E7</v>
      </c>
      <c r="D309" s="3">
        <v>2003.0</v>
      </c>
      <c r="E309" s="22">
        <v>3.11823003789E11</v>
      </c>
      <c r="F309" s="23">
        <v>4718.2</v>
      </c>
      <c r="G309" s="25">
        <v>2.3137266881E10</v>
      </c>
      <c r="H309" s="27">
        <v>0.074</v>
      </c>
      <c r="I309" s="25">
        <v>350.0</v>
      </c>
      <c r="J309" s="18">
        <v>1.027790177828E10</v>
      </c>
      <c r="K309" s="27">
        <v>0.033</v>
      </c>
      <c r="L309" s="29">
        <v>156.0</v>
      </c>
      <c r="M309" s="25">
        <v>1.5774428027E10</v>
      </c>
      <c r="N309" s="27">
        <v>0.051</v>
      </c>
      <c r="O309" s="25">
        <v>239.0</v>
      </c>
    </row>
    <row r="310">
      <c r="A310" s="5" t="s">
        <v>40</v>
      </c>
      <c r="B310" s="5" t="s">
        <v>76</v>
      </c>
      <c r="C310" s="13">
        <v>6.701093E7</v>
      </c>
      <c r="D310" s="3">
        <v>2004.0</v>
      </c>
      <c r="E310" s="22">
        <v>4.04786739603E11</v>
      </c>
      <c r="F310" s="23">
        <v>6040.61</v>
      </c>
      <c r="G310" s="25">
        <v>3.5014052976E10</v>
      </c>
      <c r="H310" s="27">
        <v>0.087</v>
      </c>
      <c r="I310" s="25">
        <v>523.0</v>
      </c>
      <c r="J310" s="18">
        <v>1.092077388218E10</v>
      </c>
      <c r="K310" s="27">
        <v>0.027</v>
      </c>
      <c r="L310" s="29">
        <v>163.0</v>
      </c>
      <c r="M310" s="25">
        <v>2.0074514863E10</v>
      </c>
      <c r="N310" s="27">
        <v>0.05</v>
      </c>
      <c r="O310" s="25">
        <v>300.0</v>
      </c>
    </row>
    <row r="311">
      <c r="A311" s="5" t="s">
        <v>40</v>
      </c>
      <c r="B311" s="5" t="s">
        <v>76</v>
      </c>
      <c r="C311" s="13">
        <v>6.7903469E7</v>
      </c>
      <c r="D311" s="3">
        <v>2005.0</v>
      </c>
      <c r="E311" s="22">
        <v>5.01416301536E11</v>
      </c>
      <c r="F311" s="23">
        <v>7384.25</v>
      </c>
      <c r="G311" s="25">
        <v>1.4467916106E10</v>
      </c>
      <c r="H311" s="27">
        <v>0.029</v>
      </c>
      <c r="I311" s="25">
        <v>213.0</v>
      </c>
      <c r="J311" s="18">
        <v>1.208115631373E10</v>
      </c>
      <c r="K311" s="27">
        <v>0.024</v>
      </c>
      <c r="L311" s="29">
        <v>178.0</v>
      </c>
      <c r="M311" s="25">
        <v>2.4778137078E10</v>
      </c>
      <c r="N311" s="27">
        <v>0.049</v>
      </c>
      <c r="O311" s="25">
        <v>365.0</v>
      </c>
    </row>
    <row r="312">
      <c r="A312" s="5" t="s">
        <v>40</v>
      </c>
      <c r="B312" s="5" t="s">
        <v>76</v>
      </c>
      <c r="C312" s="13">
        <v>6.875681E7</v>
      </c>
      <c r="D312" s="3">
        <v>2006.0</v>
      </c>
      <c r="E312" s="22">
        <v>5.52486912922E11</v>
      </c>
      <c r="F312" s="23">
        <v>8035.38</v>
      </c>
      <c r="G312" s="25">
        <v>4.403320696E10</v>
      </c>
      <c r="H312" s="27">
        <v>0.08</v>
      </c>
      <c r="I312" s="25">
        <v>640.0</v>
      </c>
      <c r="J312" s="18">
        <v>1.336329898119E10</v>
      </c>
      <c r="K312" s="27">
        <v>0.024</v>
      </c>
      <c r="L312" s="29">
        <v>194.0</v>
      </c>
      <c r="M312" s="25">
        <v>2.866546867E10</v>
      </c>
      <c r="N312" s="27">
        <v>0.052</v>
      </c>
      <c r="O312" s="25">
        <v>417.0</v>
      </c>
    </row>
    <row r="313">
      <c r="A313" s="5" t="s">
        <v>40</v>
      </c>
      <c r="B313" s="5" t="s">
        <v>76</v>
      </c>
      <c r="C313" s="13">
        <v>6.9581848E7</v>
      </c>
      <c r="D313" s="3">
        <v>2007.0</v>
      </c>
      <c r="E313" s="22">
        <v>6.7577011218E11</v>
      </c>
      <c r="F313" s="23">
        <v>9711.87</v>
      </c>
      <c r="G313" s="25">
        <v>4.4345395955E10</v>
      </c>
      <c r="H313" s="27">
        <v>0.066</v>
      </c>
      <c r="I313" s="25">
        <v>637.0</v>
      </c>
      <c r="J313" s="18">
        <v>1.531916186265E10</v>
      </c>
      <c r="K313" s="27">
        <v>0.023</v>
      </c>
      <c r="L313" s="29">
        <v>220.0</v>
      </c>
      <c r="M313" s="25">
        <v>3.5686028822E10</v>
      </c>
      <c r="N313" s="27">
        <v>0.053</v>
      </c>
      <c r="O313" s="25">
        <v>513.0</v>
      </c>
    </row>
    <row r="314">
      <c r="A314" s="5" t="s">
        <v>40</v>
      </c>
      <c r="B314" s="5" t="s">
        <v>76</v>
      </c>
      <c r="C314" s="13">
        <v>7.0418604E7</v>
      </c>
      <c r="D314" s="3">
        <v>2008.0</v>
      </c>
      <c r="E314" s="22">
        <v>7.64335657638E11</v>
      </c>
      <c r="F314" s="23">
        <v>10854.17</v>
      </c>
      <c r="G314" s="25">
        <v>5.0356192657E10</v>
      </c>
      <c r="H314" s="27">
        <v>0.066</v>
      </c>
      <c r="I314" s="25">
        <v>715.0</v>
      </c>
      <c r="J314" s="18">
        <v>1.712731322186E10</v>
      </c>
      <c r="K314" s="27">
        <v>0.022</v>
      </c>
      <c r="L314" s="29">
        <v>243.0</v>
      </c>
      <c r="M314" s="25">
        <v>4.0199465985E10</v>
      </c>
      <c r="N314" s="27">
        <v>0.053</v>
      </c>
      <c r="O314" s="25">
        <v>571.0</v>
      </c>
    </row>
    <row r="315">
      <c r="A315" s="5" t="s">
        <v>40</v>
      </c>
      <c r="B315" s="5" t="s">
        <v>76</v>
      </c>
      <c r="C315" s="13">
        <v>7.1321399E7</v>
      </c>
      <c r="D315" s="3">
        <v>2009.0</v>
      </c>
      <c r="E315" s="22">
        <v>6.44639901974E11</v>
      </c>
      <c r="F315" s="23">
        <v>9038.52</v>
      </c>
      <c r="G315" s="25">
        <v>4.3030488528E10</v>
      </c>
      <c r="H315" s="27">
        <v>0.067</v>
      </c>
      <c r="I315" s="25">
        <v>603.0</v>
      </c>
      <c r="J315" s="18">
        <v>1.635230184362E10</v>
      </c>
      <c r="K315" s="27">
        <v>0.025</v>
      </c>
      <c r="L315" s="20">
        <v>229.0</v>
      </c>
      <c r="M315" s="25">
        <v>3.5673779945E10</v>
      </c>
      <c r="N315" s="27">
        <v>0.055</v>
      </c>
      <c r="O315" s="25">
        <v>500.0</v>
      </c>
    </row>
    <row r="316">
      <c r="A316" s="5" t="s">
        <v>40</v>
      </c>
      <c r="B316" s="5" t="s">
        <v>76</v>
      </c>
      <c r="C316" s="13">
        <v>7.2326988E7</v>
      </c>
      <c r="D316" s="3">
        <v>2010.0</v>
      </c>
      <c r="E316" s="22">
        <v>7.7190176887E11</v>
      </c>
      <c r="F316" s="23">
        <v>10672.39</v>
      </c>
      <c r="G316" s="25">
        <v>5.1553071658E10</v>
      </c>
      <c r="H316" s="27">
        <v>0.067</v>
      </c>
      <c r="I316" s="25">
        <v>713.0</v>
      </c>
      <c r="J316" s="18">
        <v>1.793937051244E10</v>
      </c>
      <c r="K316" s="27">
        <v>0.023</v>
      </c>
      <c r="L316" s="29">
        <v>248.0</v>
      </c>
      <c r="M316" s="25">
        <v>3.9009260057E10</v>
      </c>
      <c r="N316" s="27">
        <v>0.051</v>
      </c>
      <c r="O316" s="25">
        <v>539.0</v>
      </c>
    </row>
    <row r="317">
      <c r="A317" s="5" t="s">
        <v>40</v>
      </c>
      <c r="B317" s="5" t="s">
        <v>76</v>
      </c>
      <c r="C317" s="13">
        <v>7.3443863E7</v>
      </c>
      <c r="D317" s="3">
        <v>2011.0</v>
      </c>
      <c r="E317" s="22">
        <v>8.32523680908E11</v>
      </c>
      <c r="F317" s="23">
        <v>11335.51</v>
      </c>
      <c r="G317" s="25">
        <v>5.4720200588E10</v>
      </c>
      <c r="H317" s="27">
        <v>0.066</v>
      </c>
      <c r="I317" s="25">
        <v>745.0</v>
      </c>
      <c r="J317" s="18">
        <v>1.730488156098E10</v>
      </c>
      <c r="K317" s="27">
        <v>0.021</v>
      </c>
      <c r="L317" s="29">
        <v>236.0</v>
      </c>
      <c r="M317" s="25">
        <v>3.9027796966E10</v>
      </c>
      <c r="N317" s="27">
        <v>0.047</v>
      </c>
      <c r="O317" s="25">
        <v>531.0</v>
      </c>
    </row>
    <row r="318">
      <c r="A318" s="5" t="s">
        <v>40</v>
      </c>
      <c r="B318" s="5" t="s">
        <v>76</v>
      </c>
      <c r="C318" s="13">
        <v>7.4653016E7</v>
      </c>
      <c r="D318" s="3">
        <v>2012.0</v>
      </c>
      <c r="E318" s="22">
        <v>8.73982246612E11</v>
      </c>
      <c r="F318" s="23">
        <v>11707.26</v>
      </c>
      <c r="G318" s="25">
        <v>1.1213192224E11</v>
      </c>
      <c r="H318" s="27">
        <v>0.128</v>
      </c>
      <c r="I318" s="25">
        <v>1502.0</v>
      </c>
      <c r="J318" s="18">
        <v>1.795824040564E10</v>
      </c>
      <c r="K318" s="27">
        <v>0.021</v>
      </c>
      <c r="L318" s="29">
        <v>241.0</v>
      </c>
      <c r="M318" s="25">
        <v>3.913561805E10</v>
      </c>
      <c r="N318" s="27">
        <v>0.045</v>
      </c>
      <c r="O318" s="25">
        <v>524.0</v>
      </c>
    </row>
    <row r="319">
      <c r="A319" s="5" t="s">
        <v>40</v>
      </c>
      <c r="B319" s="5" t="s">
        <v>76</v>
      </c>
      <c r="C319" s="13">
        <v>7.5928564E7</v>
      </c>
      <c r="D319" s="3">
        <v>2013.0</v>
      </c>
      <c r="E319" s="22">
        <v>9.50579413123E11</v>
      </c>
      <c r="F319" s="23">
        <v>12519.39</v>
      </c>
      <c r="G319" s="25">
        <v>1.21198875173E11</v>
      </c>
      <c r="H319" s="27">
        <v>0.128</v>
      </c>
      <c r="I319" s="25">
        <v>1596.0</v>
      </c>
      <c r="J319" s="18">
        <v>1.866257407791E10</v>
      </c>
      <c r="K319" s="27">
        <v>0.02</v>
      </c>
      <c r="L319" s="29">
        <v>246.0</v>
      </c>
      <c r="M319" s="25">
        <v>4.186463438E10</v>
      </c>
      <c r="N319" s="27">
        <v>0.044</v>
      </c>
      <c r="O319" s="25">
        <v>551.0</v>
      </c>
    </row>
    <row r="320">
      <c r="A320" s="5" t="s">
        <v>40</v>
      </c>
      <c r="B320" s="5" t="s">
        <v>76</v>
      </c>
      <c r="C320" s="13">
        <v>7.7231907E7</v>
      </c>
      <c r="D320" s="3">
        <v>2014.0</v>
      </c>
      <c r="E320" s="22">
        <v>9.34185915386E11</v>
      </c>
      <c r="F320" s="23">
        <v>12095.85</v>
      </c>
      <c r="G320" s="25">
        <v>1.2265861069E11</v>
      </c>
      <c r="H320" s="27">
        <v>0.131</v>
      </c>
      <c r="I320" s="25">
        <v>1588.0</v>
      </c>
      <c r="J320" s="18">
        <v>1.777216774507E10</v>
      </c>
      <c r="K320" s="27">
        <v>0.019</v>
      </c>
      <c r="L320" s="29">
        <v>230.0</v>
      </c>
      <c r="M320" s="25">
        <v>4.0611545369E10</v>
      </c>
      <c r="N320" s="27">
        <v>0.043</v>
      </c>
      <c r="O320" s="25">
        <v>526.0</v>
      </c>
    </row>
    <row r="321">
      <c r="A321" s="5" t="s">
        <v>40</v>
      </c>
      <c r="B321" s="5" t="s">
        <v>76</v>
      </c>
      <c r="C321" s="13">
        <v>7.8529409E7</v>
      </c>
      <c r="D321" s="3">
        <v>2015.0</v>
      </c>
      <c r="E321" s="22">
        <v>8.59796872678E11</v>
      </c>
      <c r="F321" s="23">
        <v>10948.72</v>
      </c>
      <c r="G321" s="25">
        <v>1.10397918452E11</v>
      </c>
      <c r="H321" s="27">
        <v>0.128</v>
      </c>
      <c r="I321" s="25">
        <v>1406.0</v>
      </c>
      <c r="J321" s="18">
        <v>1.58809275239E10</v>
      </c>
      <c r="K321" s="27">
        <v>0.018</v>
      </c>
      <c r="L321" s="29">
        <v>202.0</v>
      </c>
      <c r="M321" s="25">
        <v>3.5582977911E10</v>
      </c>
      <c r="N321" s="27">
        <v>0.041</v>
      </c>
      <c r="O321" s="25">
        <v>453.0</v>
      </c>
    </row>
    <row r="322">
      <c r="A322" s="5" t="s">
        <v>40</v>
      </c>
      <c r="B322" s="5" t="s">
        <v>76</v>
      </c>
      <c r="C322" s="13">
        <v>7.9821724E7</v>
      </c>
      <c r="D322" s="3">
        <v>2016.0</v>
      </c>
      <c r="E322" s="22">
        <v>8.63721648069E11</v>
      </c>
      <c r="F322" s="23">
        <v>10820.63</v>
      </c>
      <c r="G322" s="25">
        <v>1.00403858661E11</v>
      </c>
      <c r="H322" s="27">
        <v>0.116</v>
      </c>
      <c r="I322" s="25">
        <v>1258.0</v>
      </c>
      <c r="J322" s="18">
        <v>1.785398085044E10</v>
      </c>
      <c r="K322" s="27">
        <v>0.021</v>
      </c>
      <c r="L322" s="20">
        <v>224.0</v>
      </c>
      <c r="M322" s="25">
        <v>3.726371408E10</v>
      </c>
      <c r="N322" s="27">
        <v>0.043</v>
      </c>
      <c r="O322" s="25">
        <v>467.0</v>
      </c>
    </row>
    <row r="323">
      <c r="A323" s="5" t="s">
        <v>40</v>
      </c>
      <c r="B323" s="5" t="s">
        <v>76</v>
      </c>
      <c r="C323" s="13">
        <v>8.1101892E7</v>
      </c>
      <c r="D323" s="3">
        <v>2017.0</v>
      </c>
      <c r="E323" s="22">
        <v>8.52676778301E11</v>
      </c>
      <c r="F323" s="23">
        <v>10513.65</v>
      </c>
      <c r="G323" s="25">
        <v>1.07734964028E11</v>
      </c>
      <c r="H323" s="27">
        <v>0.126</v>
      </c>
      <c r="I323" s="25">
        <v>1328.0</v>
      </c>
      <c r="J323" s="18">
        <v>1.782400748703E10</v>
      </c>
      <c r="K323" s="27">
        <v>0.021</v>
      </c>
      <c r="L323" s="29">
        <v>220.0</v>
      </c>
      <c r="M323" s="25">
        <v>3.6037756763E10</v>
      </c>
      <c r="N323" s="27">
        <v>0.042</v>
      </c>
      <c r="O323" s="25">
        <v>444.0</v>
      </c>
    </row>
    <row r="324">
      <c r="A324" s="5" t="s">
        <v>40</v>
      </c>
      <c r="B324" s="5" t="s">
        <v>76</v>
      </c>
      <c r="C324" s="13">
        <v>8.2319724E7</v>
      </c>
      <c r="D324" s="3">
        <v>2018.0</v>
      </c>
      <c r="E324" s="22">
        <v>7.71350330455E11</v>
      </c>
      <c r="F324" s="23">
        <v>9370.18</v>
      </c>
      <c r="G324" s="25">
        <v>9.7158476818E10</v>
      </c>
      <c r="H324" s="27">
        <v>0.126</v>
      </c>
      <c r="I324" s="25">
        <v>1180.0</v>
      </c>
      <c r="J324" s="18">
        <v>1.89671130308E10</v>
      </c>
      <c r="K324" s="27">
        <v>0.025</v>
      </c>
      <c r="L324" s="29">
        <v>230.0</v>
      </c>
      <c r="M324" s="25">
        <v>3.2939537154E10</v>
      </c>
      <c r="N324" s="27">
        <v>0.043</v>
      </c>
      <c r="O324" s="25">
        <v>400.0</v>
      </c>
    </row>
    <row r="325">
      <c r="A325" s="5" t="s">
        <v>42</v>
      </c>
      <c r="B325" s="5" t="s">
        <v>79</v>
      </c>
      <c r="C325" s="13">
        <v>5.8892514E7</v>
      </c>
      <c r="D325" s="3">
        <v>2000.0</v>
      </c>
      <c r="E325" s="14">
        <v>1.657816613709E12</v>
      </c>
      <c r="F325" s="15">
        <v>28149.87</v>
      </c>
      <c r="G325" s="16">
        <v>6.7502811095E10</v>
      </c>
      <c r="H325" s="17">
        <v>0.041</v>
      </c>
      <c r="I325" s="16">
        <v>1146.0</v>
      </c>
      <c r="J325" s="18">
        <v>3.525481479912E10</v>
      </c>
      <c r="K325" s="17">
        <v>0.021</v>
      </c>
      <c r="L325" s="20">
        <v>599.0</v>
      </c>
      <c r="M325" s="16">
        <v>9.900129907E10</v>
      </c>
      <c r="N325" s="17">
        <v>0.06</v>
      </c>
      <c r="O325" s="16">
        <v>1681.0</v>
      </c>
    </row>
    <row r="326">
      <c r="A326" s="5" t="s">
        <v>42</v>
      </c>
      <c r="B326" s="5" t="s">
        <v>79</v>
      </c>
      <c r="C326" s="13">
        <v>5.9119673E7</v>
      </c>
      <c r="D326" s="3">
        <v>2001.0</v>
      </c>
      <c r="E326" s="22">
        <v>1.640246149417E12</v>
      </c>
      <c r="F326" s="23">
        <v>27744.51</v>
      </c>
      <c r="G326" s="25">
        <v>6.7969996161E10</v>
      </c>
      <c r="H326" s="27">
        <v>0.041</v>
      </c>
      <c r="I326" s="25">
        <v>1150.0</v>
      </c>
      <c r="J326" s="18">
        <v>3.533192735962E10</v>
      </c>
      <c r="K326" s="27">
        <v>0.022</v>
      </c>
      <c r="L326" s="29">
        <v>598.0</v>
      </c>
      <c r="M326" s="25">
        <v>1.03808873431E11</v>
      </c>
      <c r="N326" s="27">
        <v>0.063</v>
      </c>
      <c r="O326" s="25">
        <v>1756.0</v>
      </c>
    </row>
    <row r="327">
      <c r="A327" s="5" t="s">
        <v>42</v>
      </c>
      <c r="B327" s="5" t="s">
        <v>79</v>
      </c>
      <c r="C327" s="13">
        <v>5.9370479E7</v>
      </c>
      <c r="D327" s="3">
        <v>2002.0</v>
      </c>
      <c r="E327" s="22">
        <v>1.784473920863E12</v>
      </c>
      <c r="F327" s="23">
        <v>30056.59</v>
      </c>
      <c r="G327" s="25">
        <v>8.3736081842E10</v>
      </c>
      <c r="H327" s="27">
        <v>0.047</v>
      </c>
      <c r="I327" s="25">
        <v>1410.0</v>
      </c>
      <c r="J327" s="18">
        <v>3.965952912295E10</v>
      </c>
      <c r="K327" s="27">
        <v>0.022</v>
      </c>
      <c r="L327" s="29">
        <v>668.0</v>
      </c>
      <c r="M327" s="25">
        <v>1.17534668344E11</v>
      </c>
      <c r="N327" s="27">
        <v>0.066</v>
      </c>
      <c r="O327" s="25">
        <v>1980.0</v>
      </c>
    </row>
    <row r="328">
      <c r="A328" s="5" t="s">
        <v>42</v>
      </c>
      <c r="B328" s="5" t="s">
        <v>79</v>
      </c>
      <c r="C328" s="13">
        <v>5.9647577E7</v>
      </c>
      <c r="D328" s="3">
        <v>2003.0</v>
      </c>
      <c r="E328" s="22">
        <v>2.05301877551E12</v>
      </c>
      <c r="F328" s="23">
        <v>34419.15</v>
      </c>
      <c r="G328" s="25">
        <v>9.9536919897E10</v>
      </c>
      <c r="H328" s="27">
        <v>0.048</v>
      </c>
      <c r="I328" s="25">
        <v>1669.0</v>
      </c>
      <c r="J328" s="18">
        <v>4.694296229052E10</v>
      </c>
      <c r="K328" s="27">
        <v>0.023</v>
      </c>
      <c r="L328" s="20">
        <v>787.0</v>
      </c>
      <c r="M328" s="25">
        <v>1.40651213429E11</v>
      </c>
      <c r="N328" s="27">
        <v>0.069</v>
      </c>
      <c r="O328" s="25">
        <v>2358.0</v>
      </c>
    </row>
    <row r="329">
      <c r="A329" s="5" t="s">
        <v>42</v>
      </c>
      <c r="B329" s="5" t="s">
        <v>79</v>
      </c>
      <c r="C329" s="13">
        <v>5.9987905E7</v>
      </c>
      <c r="D329" s="3">
        <v>2004.0</v>
      </c>
      <c r="E329" s="22">
        <v>2.416931526913E12</v>
      </c>
      <c r="F329" s="23">
        <v>40290.31</v>
      </c>
      <c r="G329" s="25">
        <v>1.1535482453E11</v>
      </c>
      <c r="H329" s="27">
        <v>0.048</v>
      </c>
      <c r="I329" s="25">
        <v>1923.0</v>
      </c>
      <c r="J329" s="18">
        <v>5.397030283057E10</v>
      </c>
      <c r="K329" s="27">
        <v>0.022</v>
      </c>
      <c r="L329" s="29">
        <v>900.0</v>
      </c>
      <c r="M329" s="25">
        <v>1.7040895273E11</v>
      </c>
      <c r="N329" s="27">
        <v>0.071</v>
      </c>
      <c r="O329" s="25">
        <v>2841.0</v>
      </c>
    </row>
    <row r="330">
      <c r="A330" s="5" t="s">
        <v>42</v>
      </c>
      <c r="B330" s="5" t="s">
        <v>79</v>
      </c>
      <c r="C330" s="13">
        <v>6.0401206E7</v>
      </c>
      <c r="D330" s="3">
        <v>2005.0</v>
      </c>
      <c r="E330" s="22">
        <v>2.53868E12</v>
      </c>
      <c r="F330" s="23">
        <v>42030.29</v>
      </c>
      <c r="G330" s="25">
        <v>1.26349595864E11</v>
      </c>
      <c r="H330" s="27">
        <v>0.05</v>
      </c>
      <c r="I330" s="25">
        <v>2092.0</v>
      </c>
      <c r="J330" s="18">
        <v>5.515156418751E10</v>
      </c>
      <c r="K330" s="27">
        <v>0.022</v>
      </c>
      <c r="L330" s="29">
        <v>913.0</v>
      </c>
      <c r="M330" s="25">
        <v>1.82446900486E11</v>
      </c>
      <c r="N330" s="27">
        <v>0.072</v>
      </c>
      <c r="O330" s="25">
        <v>3021.0</v>
      </c>
    </row>
    <row r="331">
      <c r="A331" s="5" t="s">
        <v>42</v>
      </c>
      <c r="B331" s="5" t="s">
        <v>79</v>
      </c>
      <c r="C331" s="13">
        <v>6.084682E7</v>
      </c>
      <c r="D331" s="3">
        <v>2006.0</v>
      </c>
      <c r="E331" s="22">
        <v>2.713749770009E12</v>
      </c>
      <c r="F331" s="23">
        <v>44599.7</v>
      </c>
      <c r="G331" s="25">
        <v>1.36253576702E11</v>
      </c>
      <c r="H331" s="27">
        <v>0.05</v>
      </c>
      <c r="I331" s="25">
        <v>2239.0</v>
      </c>
      <c r="J331" s="18">
        <v>5.748297567375E10</v>
      </c>
      <c r="K331" s="27">
        <v>0.021</v>
      </c>
      <c r="L331" s="20">
        <v>945.0</v>
      </c>
      <c r="M331" s="25">
        <v>1.98844114434E11</v>
      </c>
      <c r="N331" s="27">
        <v>0.073</v>
      </c>
      <c r="O331" s="25">
        <v>3268.0</v>
      </c>
    </row>
    <row r="332">
      <c r="A332" s="5" t="s">
        <v>42</v>
      </c>
      <c r="B332" s="5" t="s">
        <v>79</v>
      </c>
      <c r="C332" s="13">
        <v>6.1322463E7</v>
      </c>
      <c r="D332" s="3">
        <v>2007.0</v>
      </c>
      <c r="E332" s="22">
        <v>3.100882352941E12</v>
      </c>
      <c r="F332" s="23">
        <v>50566.83</v>
      </c>
      <c r="G332" s="25">
        <v>1.53599106471E11</v>
      </c>
      <c r="H332" s="27">
        <v>0.05</v>
      </c>
      <c r="I332" s="25">
        <v>2505.0</v>
      </c>
      <c r="J332" s="18">
        <v>6.598608965688E10</v>
      </c>
      <c r="K332" s="27">
        <v>0.021</v>
      </c>
      <c r="L332" s="29">
        <v>1076.0</v>
      </c>
      <c r="M332" s="25">
        <v>2.30453355239E11</v>
      </c>
      <c r="N332" s="27">
        <v>0.074</v>
      </c>
      <c r="O332" s="25">
        <v>3758.0</v>
      </c>
    </row>
    <row r="333">
      <c r="A333" s="5" t="s">
        <v>42</v>
      </c>
      <c r="B333" s="5" t="s">
        <v>79</v>
      </c>
      <c r="C333" s="13">
        <v>6.1806995E7</v>
      </c>
      <c r="D333" s="3">
        <v>2008.0</v>
      </c>
      <c r="E333" s="22">
        <v>2.922667279412E12</v>
      </c>
      <c r="F333" s="23">
        <v>47287.0</v>
      </c>
      <c r="G333" s="25">
        <v>1.44249120376E11</v>
      </c>
      <c r="H333" s="27">
        <v>0.049</v>
      </c>
      <c r="I333" s="25">
        <v>2334.0</v>
      </c>
      <c r="J333" s="18">
        <v>6.561945048036E10</v>
      </c>
      <c r="K333" s="27">
        <v>0.022</v>
      </c>
      <c r="L333" s="29">
        <v>1062.0</v>
      </c>
      <c r="M333" s="25">
        <v>2.24490563863E11</v>
      </c>
      <c r="N333" s="27">
        <v>0.077</v>
      </c>
      <c r="O333" s="25">
        <v>3632.0</v>
      </c>
    </row>
    <row r="334">
      <c r="A334" s="5" t="s">
        <v>42</v>
      </c>
      <c r="B334" s="5" t="s">
        <v>79</v>
      </c>
      <c r="C334" s="13">
        <v>6.227627E7</v>
      </c>
      <c r="D334" s="3">
        <v>2009.0</v>
      </c>
      <c r="E334" s="22">
        <v>2.410909799034E12</v>
      </c>
      <c r="F334" s="23">
        <v>38713.14</v>
      </c>
      <c r="G334" s="25">
        <v>1.23695825786E11</v>
      </c>
      <c r="H334" s="27">
        <v>0.051</v>
      </c>
      <c r="I334" s="25">
        <v>1986.0</v>
      </c>
      <c r="J334" s="18">
        <v>5.791462785803E10</v>
      </c>
      <c r="K334" s="27">
        <v>0.024</v>
      </c>
      <c r="L334" s="20">
        <v>930.0</v>
      </c>
      <c r="M334" s="25">
        <v>2.0558011857E11</v>
      </c>
      <c r="N334" s="27">
        <v>0.085</v>
      </c>
      <c r="O334" s="25">
        <v>3301.0</v>
      </c>
    </row>
    <row r="335">
      <c r="A335" s="5" t="s">
        <v>42</v>
      </c>
      <c r="B335" s="5" t="s">
        <v>79</v>
      </c>
      <c r="C335" s="13">
        <v>6.2766365E7</v>
      </c>
      <c r="D335" s="3">
        <v>2010.0</v>
      </c>
      <c r="E335" s="22">
        <v>2.475244321361E12</v>
      </c>
      <c r="F335" s="23">
        <v>39435.84</v>
      </c>
      <c r="G335" s="25">
        <v>1.42832983466E11</v>
      </c>
      <c r="H335" s="27">
        <v>0.058</v>
      </c>
      <c r="I335" s="25">
        <v>2276.0</v>
      </c>
      <c r="J335" s="18">
        <v>5.808284879454E10</v>
      </c>
      <c r="K335" s="27">
        <v>0.023</v>
      </c>
      <c r="L335" s="29">
        <v>925.0</v>
      </c>
      <c r="M335" s="25">
        <v>2.09754132503E11</v>
      </c>
      <c r="N335" s="27">
        <v>0.085</v>
      </c>
      <c r="O335" s="25">
        <v>3342.0</v>
      </c>
    </row>
    <row r="336">
      <c r="A336" s="5" t="s">
        <v>42</v>
      </c>
      <c r="B336" s="5" t="s">
        <v>79</v>
      </c>
      <c r="C336" s="13">
        <v>6.3258918E7</v>
      </c>
      <c r="D336" s="3">
        <v>2011.0</v>
      </c>
      <c r="E336" s="22">
        <v>2.659310054646E12</v>
      </c>
      <c r="F336" s="23">
        <v>42038.5</v>
      </c>
      <c r="G336" s="25">
        <v>1.50149964305E11</v>
      </c>
      <c r="H336" s="27">
        <v>0.056</v>
      </c>
      <c r="I336" s="25">
        <v>2374.0</v>
      </c>
      <c r="J336" s="18">
        <v>6.027043568681E10</v>
      </c>
      <c r="K336" s="27">
        <v>0.023</v>
      </c>
      <c r="L336" s="29">
        <v>953.0</v>
      </c>
      <c r="M336" s="25">
        <v>2.23969915128E11</v>
      </c>
      <c r="N336" s="27">
        <v>0.084</v>
      </c>
      <c r="O336" s="25">
        <v>3541.0</v>
      </c>
    </row>
    <row r="337">
      <c r="A337" s="5" t="s">
        <v>42</v>
      </c>
      <c r="B337" s="5" t="s">
        <v>79</v>
      </c>
      <c r="C337" s="13">
        <v>6.37003E7</v>
      </c>
      <c r="D337" s="3">
        <v>2012.0</v>
      </c>
      <c r="E337" s="22">
        <v>2.704887678387E12</v>
      </c>
      <c r="F337" s="23">
        <v>42462.71</v>
      </c>
      <c r="G337" s="25">
        <v>1.51939356403E11</v>
      </c>
      <c r="H337" s="27">
        <v>0.056</v>
      </c>
      <c r="I337" s="25">
        <v>2385.0</v>
      </c>
      <c r="J337" s="18">
        <v>5.849565672059E10</v>
      </c>
      <c r="K337" s="27">
        <v>0.022</v>
      </c>
      <c r="L337" s="20">
        <v>918.0</v>
      </c>
      <c r="M337" s="25">
        <v>2.25565150433E11</v>
      </c>
      <c r="N337" s="27">
        <v>0.083</v>
      </c>
      <c r="O337" s="25">
        <v>3541.0</v>
      </c>
    </row>
    <row r="338">
      <c r="A338" s="5" t="s">
        <v>42</v>
      </c>
      <c r="B338" s="5" t="s">
        <v>79</v>
      </c>
      <c r="C338" s="13">
        <v>6.4128226E7</v>
      </c>
      <c r="D338" s="3">
        <v>2013.0</v>
      </c>
      <c r="E338" s="22">
        <v>2.786022872707E12</v>
      </c>
      <c r="F338" s="23">
        <v>43444.56</v>
      </c>
      <c r="G338" s="25">
        <v>1.55689365979E11</v>
      </c>
      <c r="H338" s="27">
        <v>0.056</v>
      </c>
      <c r="I338" s="25">
        <v>2428.0</v>
      </c>
      <c r="J338" s="18">
        <v>5.686175958828E10</v>
      </c>
      <c r="K338" s="27">
        <v>0.02</v>
      </c>
      <c r="L338" s="29">
        <v>887.0</v>
      </c>
      <c r="M338" s="25">
        <v>2.72259823735E11</v>
      </c>
      <c r="N338" s="27">
        <v>0.098</v>
      </c>
      <c r="O338" s="25">
        <v>4246.0</v>
      </c>
    </row>
    <row r="339">
      <c r="A339" s="5" t="s">
        <v>42</v>
      </c>
      <c r="B339" s="5" t="s">
        <v>79</v>
      </c>
      <c r="C339" s="13">
        <v>6.461316E7</v>
      </c>
      <c r="D339" s="3">
        <v>2014.0</v>
      </c>
      <c r="E339" s="22">
        <v>3.063803240208E12</v>
      </c>
      <c r="F339" s="23">
        <v>47417.64</v>
      </c>
      <c r="G339" s="25">
        <v>1.73564147177E11</v>
      </c>
      <c r="H339" s="27">
        <v>0.057</v>
      </c>
      <c r="I339" s="25">
        <v>2686.0</v>
      </c>
      <c r="J339" s="18">
        <v>5.918285855426E10</v>
      </c>
      <c r="K339" s="27">
        <v>0.019</v>
      </c>
      <c r="L339" s="29">
        <v>916.0</v>
      </c>
      <c r="M339" s="25">
        <v>2.97921880817E11</v>
      </c>
      <c r="N339" s="27">
        <v>0.097</v>
      </c>
      <c r="O339" s="25">
        <v>4611.0</v>
      </c>
    </row>
    <row r="340">
      <c r="A340" s="5" t="s">
        <v>42</v>
      </c>
      <c r="B340" s="5" t="s">
        <v>79</v>
      </c>
      <c r="C340" s="13">
        <v>6.5128861E7</v>
      </c>
      <c r="D340" s="3">
        <v>2015.0</v>
      </c>
      <c r="E340" s="22">
        <v>2.928591002003E12</v>
      </c>
      <c r="F340" s="23">
        <v>44966.1</v>
      </c>
      <c r="G340" s="25">
        <v>1.64276090807E11</v>
      </c>
      <c r="H340" s="27">
        <v>0.056</v>
      </c>
      <c r="I340" s="25">
        <v>2522.0</v>
      </c>
      <c r="J340" s="18">
        <v>5.386218549329E10</v>
      </c>
      <c r="K340" s="27">
        <v>0.018</v>
      </c>
      <c r="L340" s="20">
        <v>827.0</v>
      </c>
      <c r="M340" s="25">
        <v>2.8678914171E11</v>
      </c>
      <c r="N340" s="27">
        <v>0.098</v>
      </c>
      <c r="O340" s="25">
        <v>4403.0</v>
      </c>
    </row>
    <row r="341">
      <c r="A341" s="5" t="s">
        <v>42</v>
      </c>
      <c r="B341" s="5" t="s">
        <v>79</v>
      </c>
      <c r="C341" s="13">
        <v>6.5595565E7</v>
      </c>
      <c r="D341" s="3">
        <v>2016.0</v>
      </c>
      <c r="E341" s="22">
        <v>2.694283209613E12</v>
      </c>
      <c r="F341" s="23">
        <v>41074.17</v>
      </c>
      <c r="G341" s="25">
        <v>1.47834511427E11</v>
      </c>
      <c r="H341" s="27">
        <v>0.055</v>
      </c>
      <c r="I341" s="25">
        <v>2254.0</v>
      </c>
      <c r="J341" s="18">
        <v>4.81189435181E10</v>
      </c>
      <c r="K341" s="27">
        <v>0.018</v>
      </c>
      <c r="L341" s="29">
        <v>734.0</v>
      </c>
      <c r="M341" s="25">
        <v>2.63025313805E11</v>
      </c>
      <c r="N341" s="27">
        <v>0.098</v>
      </c>
      <c r="O341" s="25">
        <v>4010.0</v>
      </c>
    </row>
    <row r="342">
      <c r="A342" s="5" t="s">
        <v>42</v>
      </c>
      <c r="B342" s="5" t="s">
        <v>79</v>
      </c>
      <c r="C342" s="13">
        <v>6.6058859E7</v>
      </c>
      <c r="D342" s="3">
        <v>2017.0</v>
      </c>
      <c r="E342" s="22">
        <v>2.666229179958E12</v>
      </c>
      <c r="F342" s="23">
        <v>40361.42</v>
      </c>
      <c r="G342" s="25">
        <v>1.47927194117E11</v>
      </c>
      <c r="H342" s="27">
        <v>0.055</v>
      </c>
      <c r="I342" s="25">
        <v>2239.0</v>
      </c>
      <c r="J342" s="18">
        <v>4.643330340123E10</v>
      </c>
      <c r="K342" s="27">
        <v>0.017</v>
      </c>
      <c r="L342" s="29">
        <v>703.0</v>
      </c>
      <c r="M342" s="25">
        <v>2.60691663356E11</v>
      </c>
      <c r="N342" s="27">
        <v>0.098</v>
      </c>
      <c r="O342" s="25">
        <v>3946.0</v>
      </c>
    </row>
    <row r="343">
      <c r="A343" s="5" t="s">
        <v>42</v>
      </c>
      <c r="B343" s="5" t="s">
        <v>79</v>
      </c>
      <c r="C343" s="13">
        <v>6.6488991E7</v>
      </c>
      <c r="D343" s="3">
        <v>2018.0</v>
      </c>
      <c r="E343" s="22">
        <v>2.855296731522E12</v>
      </c>
      <c r="F343" s="23">
        <v>42943.9</v>
      </c>
      <c r="G343" s="25">
        <v>1.57543138634E11</v>
      </c>
      <c r="H343" s="27">
        <v>0.055</v>
      </c>
      <c r="I343" s="25">
        <v>2369.0</v>
      </c>
      <c r="J343" s="18">
        <v>4.999719252056E10</v>
      </c>
      <c r="K343" s="27">
        <v>0.018</v>
      </c>
      <c r="L343" s="20">
        <v>752.0</v>
      </c>
      <c r="M343" s="25">
        <v>2.78960918186E11</v>
      </c>
      <c r="N343" s="27">
        <v>0.098</v>
      </c>
      <c r="O343" s="25">
        <v>4196.0</v>
      </c>
    </row>
    <row r="344">
      <c r="A344" s="5" t="s">
        <v>43</v>
      </c>
      <c r="B344" s="5" t="s">
        <v>80</v>
      </c>
      <c r="C344" s="13">
        <v>2.82162411E8</v>
      </c>
      <c r="D344" s="3">
        <v>2000.0</v>
      </c>
      <c r="E344" s="14">
        <v>1.0252345464E13</v>
      </c>
      <c r="F344" s="15">
        <v>36334.91</v>
      </c>
      <c r="G344" s="16">
        <v>4.97238755004E11</v>
      </c>
      <c r="H344" s="17">
        <v>0.049</v>
      </c>
      <c r="I344" s="16">
        <v>1762.0</v>
      </c>
      <c r="J344" s="18">
        <v>3.01697E11</v>
      </c>
      <c r="K344" s="17">
        <v>0.029</v>
      </c>
      <c r="L344" s="20">
        <v>1069.0</v>
      </c>
      <c r="M344" s="16">
        <v>1.281755129738E12</v>
      </c>
      <c r="N344" s="17">
        <v>0.125</v>
      </c>
      <c r="O344" s="16">
        <v>4543.0</v>
      </c>
    </row>
    <row r="345">
      <c r="A345" s="5" t="s">
        <v>43</v>
      </c>
      <c r="B345" s="5" t="s">
        <v>80</v>
      </c>
      <c r="C345" s="13">
        <v>2.84968955E8</v>
      </c>
      <c r="D345" s="3">
        <v>2001.0</v>
      </c>
      <c r="E345" s="22">
        <v>1.0581821399E13</v>
      </c>
      <c r="F345" s="23">
        <v>37133.24</v>
      </c>
      <c r="G345" s="25">
        <v>5.76709266246E11</v>
      </c>
      <c r="H345" s="27">
        <v>0.055</v>
      </c>
      <c r="I345" s="25">
        <v>2024.0</v>
      </c>
      <c r="J345" s="18">
        <v>3.12743E11</v>
      </c>
      <c r="K345" s="27">
        <v>0.03</v>
      </c>
      <c r="L345" s="29">
        <v>1097.0</v>
      </c>
      <c r="M345" s="25">
        <v>1.393514594524E12</v>
      </c>
      <c r="N345" s="27">
        <v>0.132</v>
      </c>
      <c r="O345" s="25">
        <v>4890.0</v>
      </c>
    </row>
    <row r="346">
      <c r="A346" s="5" t="s">
        <v>43</v>
      </c>
      <c r="B346" s="5" t="s">
        <v>80</v>
      </c>
      <c r="C346" s="13">
        <v>2.87625193E8</v>
      </c>
      <c r="D346" s="3">
        <v>2002.0</v>
      </c>
      <c r="E346" s="22">
        <v>1.0936419054E13</v>
      </c>
      <c r="F346" s="23">
        <v>38023.16</v>
      </c>
      <c r="G346" s="25">
        <v>5.68693790808E11</v>
      </c>
      <c r="H346" s="27">
        <v>0.052</v>
      </c>
      <c r="I346" s="25">
        <v>1977.0</v>
      </c>
      <c r="J346" s="18">
        <v>3.5672E11</v>
      </c>
      <c r="K346" s="27">
        <v>0.033</v>
      </c>
      <c r="L346" s="29">
        <v>1240.0</v>
      </c>
      <c r="M346" s="25">
        <v>1.526120907214E12</v>
      </c>
      <c r="N346" s="27">
        <v>0.14</v>
      </c>
      <c r="O346" s="25">
        <v>5306.0</v>
      </c>
    </row>
    <row r="347">
      <c r="A347" s="5" t="s">
        <v>43</v>
      </c>
      <c r="B347" s="5" t="s">
        <v>80</v>
      </c>
      <c r="C347" s="13">
        <v>2.90107933E8</v>
      </c>
      <c r="D347" s="3">
        <v>2003.0</v>
      </c>
      <c r="E347" s="22">
        <v>1.1458243878E13</v>
      </c>
      <c r="F347" s="23">
        <v>39496.49</v>
      </c>
      <c r="G347" s="25">
        <v>6.16453520636E11</v>
      </c>
      <c r="H347" s="27">
        <v>0.054</v>
      </c>
      <c r="I347" s="25">
        <v>2125.0</v>
      </c>
      <c r="J347" s="18">
        <v>4.15223E11</v>
      </c>
      <c r="K347" s="27">
        <v>0.036</v>
      </c>
      <c r="L347" s="20">
        <v>1431.0</v>
      </c>
      <c r="M347" s="25">
        <v>1.656269537197E12</v>
      </c>
      <c r="N347" s="27">
        <v>0.145</v>
      </c>
      <c r="O347" s="25">
        <v>5709.0</v>
      </c>
    </row>
    <row r="348">
      <c r="A348" s="5" t="s">
        <v>43</v>
      </c>
      <c r="B348" s="5" t="s">
        <v>80</v>
      </c>
      <c r="C348" s="13">
        <v>2.92805298E8</v>
      </c>
      <c r="D348" s="3">
        <v>2004.0</v>
      </c>
      <c r="E348" s="22">
        <v>1.2213729147E13</v>
      </c>
      <c r="F348" s="23">
        <v>41712.8</v>
      </c>
      <c r="G348" s="25">
        <v>6.77861967659E11</v>
      </c>
      <c r="H348" s="27">
        <v>0.056</v>
      </c>
      <c r="I348" s="25">
        <v>2315.0</v>
      </c>
      <c r="J348" s="18">
        <v>4.64676E11</v>
      </c>
      <c r="K348" s="27">
        <v>0.038</v>
      </c>
      <c r="L348" s="20">
        <v>1587.0</v>
      </c>
      <c r="M348" s="25">
        <v>1.775451768901E12</v>
      </c>
      <c r="N348" s="27">
        <v>0.145</v>
      </c>
      <c r="O348" s="25">
        <v>6064.0</v>
      </c>
    </row>
    <row r="349">
      <c r="A349" s="5" t="s">
        <v>43</v>
      </c>
      <c r="B349" s="5" t="s">
        <v>80</v>
      </c>
      <c r="C349" s="13">
        <v>2.95516599E8</v>
      </c>
      <c r="D349" s="3">
        <v>2005.0</v>
      </c>
      <c r="E349" s="22">
        <v>1.3036640229E13</v>
      </c>
      <c r="F349" s="23">
        <v>44114.75</v>
      </c>
      <c r="G349" s="25">
        <v>6.9224559616E11</v>
      </c>
      <c r="H349" s="27">
        <v>0.053</v>
      </c>
      <c r="I349" s="25">
        <v>2342.0</v>
      </c>
      <c r="J349" s="18">
        <v>5.03353E11</v>
      </c>
      <c r="K349" s="27">
        <v>0.039</v>
      </c>
      <c r="L349" s="29">
        <v>1703.0</v>
      </c>
      <c r="M349" s="25">
        <v>1.895718383516E12</v>
      </c>
      <c r="N349" s="27">
        <v>0.145</v>
      </c>
      <c r="O349" s="25">
        <v>6415.0</v>
      </c>
    </row>
    <row r="350">
      <c r="A350" s="5" t="s">
        <v>43</v>
      </c>
      <c r="B350" s="5" t="s">
        <v>80</v>
      </c>
      <c r="C350" s="13">
        <v>2.98379912E8</v>
      </c>
      <c r="D350" s="3">
        <v>2006.0</v>
      </c>
      <c r="E350" s="22">
        <v>1.3814611414E13</v>
      </c>
      <c r="F350" s="23">
        <v>46298.73</v>
      </c>
      <c r="G350" s="25">
        <v>6.99019337548E11</v>
      </c>
      <c r="H350" s="27">
        <v>0.051</v>
      </c>
      <c r="I350" s="25">
        <v>2343.0</v>
      </c>
      <c r="J350" s="18">
        <v>5.2766E11</v>
      </c>
      <c r="K350" s="27">
        <v>0.038</v>
      </c>
      <c r="L350" s="29">
        <v>1768.0</v>
      </c>
      <c r="M350" s="25">
        <v>2.02495053059E12</v>
      </c>
      <c r="N350" s="27">
        <v>0.147</v>
      </c>
      <c r="O350" s="25">
        <v>6786.0</v>
      </c>
    </row>
    <row r="351">
      <c r="A351" s="5" t="s">
        <v>43</v>
      </c>
      <c r="B351" s="5" t="s">
        <v>80</v>
      </c>
      <c r="C351" s="13">
        <v>3.01231207E8</v>
      </c>
      <c r="D351" s="3">
        <v>2007.0</v>
      </c>
      <c r="E351" s="22">
        <v>1.445185865E13</v>
      </c>
      <c r="F351" s="23">
        <v>47975.97</v>
      </c>
      <c r="G351" s="25">
        <v>7.7750999537E11</v>
      </c>
      <c r="H351" s="27">
        <v>0.054</v>
      </c>
      <c r="I351" s="25">
        <v>2581.0</v>
      </c>
      <c r="J351" s="18">
        <v>5.56961E11</v>
      </c>
      <c r="K351" s="27">
        <v>0.039</v>
      </c>
      <c r="L351" s="20">
        <v>1849.0</v>
      </c>
      <c r="M351" s="25">
        <v>2.153072068761E12</v>
      </c>
      <c r="N351" s="27">
        <v>0.149</v>
      </c>
      <c r="O351" s="25">
        <v>7148.0</v>
      </c>
    </row>
    <row r="352">
      <c r="A352" s="5" t="s">
        <v>43</v>
      </c>
      <c r="B352" s="5" t="s">
        <v>80</v>
      </c>
      <c r="C352" s="13">
        <v>3.04093966E8</v>
      </c>
      <c r="D352" s="3">
        <v>2008.0</v>
      </c>
      <c r="E352" s="22">
        <v>1.4712844084E13</v>
      </c>
      <c r="F352" s="23">
        <v>48382.56</v>
      </c>
      <c r="G352" s="25">
        <v>7.78309452044E11</v>
      </c>
      <c r="H352" s="27">
        <v>0.053</v>
      </c>
      <c r="I352" s="25">
        <v>2559.0</v>
      </c>
      <c r="J352" s="18">
        <v>6.21131E11</v>
      </c>
      <c r="K352" s="27">
        <v>0.042</v>
      </c>
      <c r="L352" s="20">
        <v>2043.0</v>
      </c>
      <c r="M352" s="25">
        <v>2.250236794075E12</v>
      </c>
      <c r="N352" s="27">
        <v>0.153</v>
      </c>
      <c r="O352" s="25">
        <v>7400.0</v>
      </c>
    </row>
    <row r="353">
      <c r="A353" s="5" t="s">
        <v>43</v>
      </c>
      <c r="B353" s="5" t="s">
        <v>80</v>
      </c>
      <c r="C353" s="13">
        <v>3.06771529E8</v>
      </c>
      <c r="D353" s="3">
        <v>2009.0</v>
      </c>
      <c r="E353" s="22">
        <v>1.4448933025E13</v>
      </c>
      <c r="F353" s="23">
        <v>47099.98</v>
      </c>
      <c r="G353" s="25">
        <v>7.58568983813E11</v>
      </c>
      <c r="H353" s="27">
        <v>0.053</v>
      </c>
      <c r="I353" s="25">
        <v>2473.0</v>
      </c>
      <c r="J353" s="18">
        <v>6.68567E11</v>
      </c>
      <c r="K353" s="27">
        <v>0.046</v>
      </c>
      <c r="L353" s="29">
        <v>2179.0</v>
      </c>
      <c r="M353" s="25">
        <v>2.361384909522E12</v>
      </c>
      <c r="N353" s="27">
        <v>0.163</v>
      </c>
      <c r="O353" s="25">
        <v>7698.0</v>
      </c>
    </row>
    <row r="354">
      <c r="A354" s="5" t="s">
        <v>43</v>
      </c>
      <c r="B354" s="5" t="s">
        <v>80</v>
      </c>
      <c r="C354" s="13">
        <v>3.09326085E8</v>
      </c>
      <c r="D354" s="3">
        <v>2010.0</v>
      </c>
      <c r="E354" s="22">
        <v>1.4992052727E13</v>
      </c>
      <c r="F354" s="23">
        <v>48466.82</v>
      </c>
      <c r="G354" s="25">
        <v>8.12569257803E11</v>
      </c>
      <c r="H354" s="27">
        <v>0.054</v>
      </c>
      <c r="I354" s="25">
        <v>2627.0</v>
      </c>
      <c r="J354" s="18">
        <v>6.9818E11</v>
      </c>
      <c r="K354" s="27">
        <v>0.047</v>
      </c>
      <c r="L354" s="29">
        <v>2257.0</v>
      </c>
      <c r="M354" s="25">
        <v>2.460627844002E12</v>
      </c>
      <c r="N354" s="27">
        <v>0.164</v>
      </c>
      <c r="O354" s="25">
        <v>7955.0</v>
      </c>
    </row>
    <row r="355">
      <c r="A355" s="5" t="s">
        <v>43</v>
      </c>
      <c r="B355" s="5" t="s">
        <v>80</v>
      </c>
      <c r="C355" s="13">
        <v>3.11580009E8</v>
      </c>
      <c r="D355" s="3">
        <v>2011.0</v>
      </c>
      <c r="E355" s="22">
        <v>1.5542581104E13</v>
      </c>
      <c r="F355" s="23">
        <v>49883.11</v>
      </c>
      <c r="G355" s="25">
        <v>8.11322733629E11</v>
      </c>
      <c r="H355" s="27">
        <v>0.052</v>
      </c>
      <c r="I355" s="25">
        <v>2604.0</v>
      </c>
      <c r="J355" s="18">
        <v>7.11338E11</v>
      </c>
      <c r="K355" s="27">
        <v>0.046</v>
      </c>
      <c r="L355" s="20">
        <v>2283.0</v>
      </c>
      <c r="M355" s="25">
        <v>2.543913351511E12</v>
      </c>
      <c r="N355" s="27">
        <v>0.164</v>
      </c>
      <c r="O355" s="25">
        <v>8165.0</v>
      </c>
    </row>
    <row r="356">
      <c r="A356" s="5" t="s">
        <v>43</v>
      </c>
      <c r="B356" s="5" t="s">
        <v>80</v>
      </c>
      <c r="C356" s="13">
        <v>3.13874218E8</v>
      </c>
      <c r="D356" s="3">
        <v>2012.0</v>
      </c>
      <c r="E356" s="22">
        <v>1.6197007349E13</v>
      </c>
      <c r="F356" s="23">
        <v>51603.5</v>
      </c>
      <c r="G356" s="25">
        <v>8.40624681413E11</v>
      </c>
      <c r="H356" s="27">
        <v>0.052</v>
      </c>
      <c r="I356" s="25">
        <v>2678.0</v>
      </c>
      <c r="J356" s="18">
        <v>6.8478E11</v>
      </c>
      <c r="K356" s="27">
        <v>0.042</v>
      </c>
      <c r="L356" s="20">
        <v>2182.0</v>
      </c>
      <c r="M356" s="25">
        <v>2.650863371299E12</v>
      </c>
      <c r="N356" s="27">
        <v>0.164</v>
      </c>
      <c r="O356" s="25">
        <v>8446.0</v>
      </c>
    </row>
    <row r="357">
      <c r="A357" s="5" t="s">
        <v>43</v>
      </c>
      <c r="B357" s="5" t="s">
        <v>80</v>
      </c>
      <c r="C357" s="13">
        <v>3.16057727E8</v>
      </c>
      <c r="D357" s="3">
        <v>2013.0</v>
      </c>
      <c r="E357" s="22">
        <v>1.678484919E13</v>
      </c>
      <c r="F357" s="23">
        <v>53106.91</v>
      </c>
      <c r="G357" s="25">
        <v>8.27669305983E11</v>
      </c>
      <c r="H357" s="27">
        <v>0.049</v>
      </c>
      <c r="I357" s="25">
        <v>2619.0</v>
      </c>
      <c r="J357" s="18">
        <v>6.39704E11</v>
      </c>
      <c r="K357" s="27">
        <v>0.038</v>
      </c>
      <c r="L357" s="29">
        <v>2024.0</v>
      </c>
      <c r="M357" s="25">
        <v>2.741106497872E12</v>
      </c>
      <c r="N357" s="27">
        <v>0.163</v>
      </c>
      <c r="O357" s="25">
        <v>8673.0</v>
      </c>
    </row>
    <row r="358">
      <c r="A358" s="5" t="s">
        <v>43</v>
      </c>
      <c r="B358" s="5" t="s">
        <v>80</v>
      </c>
      <c r="C358" s="13">
        <v>3.18386421E8</v>
      </c>
      <c r="D358" s="3">
        <v>2014.0</v>
      </c>
      <c r="E358" s="22">
        <v>1.7521746534E13</v>
      </c>
      <c r="F358" s="23">
        <v>55032.96</v>
      </c>
      <c r="G358" s="25">
        <v>8.69383506476E11</v>
      </c>
      <c r="H358" s="27">
        <v>0.05</v>
      </c>
      <c r="I358" s="25">
        <v>2731.0</v>
      </c>
      <c r="J358" s="18">
        <v>6.09914E11</v>
      </c>
      <c r="K358" s="27">
        <v>0.035</v>
      </c>
      <c r="L358" s="29">
        <v>1916.0</v>
      </c>
      <c r="M358" s="25">
        <v>2.891982770153E12</v>
      </c>
      <c r="N358" s="27">
        <v>0.165</v>
      </c>
      <c r="O358" s="25">
        <v>9083.0</v>
      </c>
    </row>
    <row r="359">
      <c r="A359" s="5" t="s">
        <v>43</v>
      </c>
      <c r="B359" s="5" t="s">
        <v>80</v>
      </c>
      <c r="C359" s="13">
        <v>3.20742673E8</v>
      </c>
      <c r="D359" s="3">
        <v>2015.0</v>
      </c>
      <c r="E359" s="22">
        <v>1.8219297584E13</v>
      </c>
      <c r="F359" s="23">
        <v>56803.47</v>
      </c>
      <c r="G359" s="25">
        <v>9.80340360623E11</v>
      </c>
      <c r="H359" s="27">
        <v>0.054</v>
      </c>
      <c r="I359" s="25">
        <v>3056.0</v>
      </c>
      <c r="J359" s="18">
        <v>5.96104639E11</v>
      </c>
      <c r="K359" s="27">
        <v>0.033</v>
      </c>
      <c r="L359" s="20">
        <v>1859.0</v>
      </c>
      <c r="M359" s="25">
        <v>3.063694983072E12</v>
      </c>
      <c r="N359" s="27">
        <v>0.168</v>
      </c>
      <c r="O359" s="25">
        <v>9552.0</v>
      </c>
    </row>
    <row r="360">
      <c r="A360" s="5" t="s">
        <v>43</v>
      </c>
      <c r="B360" s="5" t="s">
        <v>80</v>
      </c>
      <c r="C360" s="13">
        <v>3.23071342E8</v>
      </c>
      <c r="D360" s="3">
        <v>2016.0</v>
      </c>
      <c r="E360" s="22">
        <v>1.8707188235E13</v>
      </c>
      <c r="F360" s="23">
        <v>57904.2</v>
      </c>
      <c r="G360" s="25">
        <v>9.67397362899E11</v>
      </c>
      <c r="H360" s="27">
        <v>0.052</v>
      </c>
      <c r="I360" s="25">
        <v>2994.0</v>
      </c>
      <c r="J360" s="18">
        <v>6.00106443E11</v>
      </c>
      <c r="K360" s="27">
        <v>0.032</v>
      </c>
      <c r="L360" s="20">
        <v>1858.0</v>
      </c>
      <c r="M360" s="25">
        <v>3.193955943926E12</v>
      </c>
      <c r="N360" s="27">
        <v>0.171</v>
      </c>
      <c r="O360" s="25">
        <v>9886.0</v>
      </c>
    </row>
    <row r="361">
      <c r="A361" s="5" t="s">
        <v>43</v>
      </c>
      <c r="B361" s="5" t="s">
        <v>80</v>
      </c>
      <c r="C361" s="13">
        <v>3.25147121E8</v>
      </c>
      <c r="D361" s="3">
        <v>2017.0</v>
      </c>
      <c r="E361" s="22">
        <v>1.9485393853E13</v>
      </c>
      <c r="F361" s="23">
        <v>59927.93</v>
      </c>
      <c r="G361" s="25">
        <v>1.028053308914E12</v>
      </c>
      <c r="H361" s="27">
        <v>0.053</v>
      </c>
      <c r="I361" s="25">
        <v>3162.0</v>
      </c>
      <c r="J361" s="18">
        <v>6.05802927E11</v>
      </c>
      <c r="K361" s="27">
        <v>0.031</v>
      </c>
      <c r="L361" s="29">
        <v>1863.0</v>
      </c>
      <c r="M361" s="25">
        <v>3.301709818757E12</v>
      </c>
      <c r="N361" s="27">
        <v>0.169</v>
      </c>
      <c r="O361" s="25">
        <v>10155.0</v>
      </c>
    </row>
    <row r="362">
      <c r="A362" s="5" t="s">
        <v>43</v>
      </c>
      <c r="B362" s="5" t="s">
        <v>80</v>
      </c>
      <c r="C362" s="13">
        <v>3.27167434E8</v>
      </c>
      <c r="D362" s="3">
        <v>2018.0</v>
      </c>
      <c r="E362" s="22">
        <v>2.0544343456937E13</v>
      </c>
      <c r="F362" s="23">
        <v>62794.59</v>
      </c>
      <c r="G362" s="25">
        <v>1.073162570802E12</v>
      </c>
      <c r="H362" s="27">
        <v>0.052</v>
      </c>
      <c r="I362" s="25">
        <v>3280.0</v>
      </c>
      <c r="J362" s="18">
        <v>6.48798273E11</v>
      </c>
      <c r="K362" s="27">
        <v>0.032</v>
      </c>
      <c r="L362" s="29">
        <v>1983.0</v>
      </c>
      <c r="M362" s="25">
        <v>3.494382507013E12</v>
      </c>
      <c r="N362" s="27">
        <v>0.17</v>
      </c>
      <c r="O362" s="25">
        <v>10681.0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2.71"/>
    <col customWidth="1" min="13" max="13" width="24.29"/>
    <col customWidth="1" min="14" max="14" width="34.86"/>
  </cols>
  <sheetData>
    <row r="1">
      <c r="A1" s="1" t="s">
        <v>8</v>
      </c>
      <c r="B1" s="3" t="s">
        <v>9</v>
      </c>
      <c r="C1" s="1" t="s">
        <v>10</v>
      </c>
      <c r="D1" s="9" t="s">
        <v>11</v>
      </c>
      <c r="E1" s="1" t="s">
        <v>15</v>
      </c>
      <c r="F1" s="1" t="s">
        <v>16</v>
      </c>
      <c r="G1" s="1" t="s">
        <v>17</v>
      </c>
      <c r="H1" s="1" t="s">
        <v>18</v>
      </c>
      <c r="I1" s="11" t="s">
        <v>19</v>
      </c>
      <c r="J1" s="1" t="s">
        <v>25</v>
      </c>
      <c r="K1" s="11" t="s">
        <v>28</v>
      </c>
      <c r="L1" s="11" t="s">
        <v>30</v>
      </c>
      <c r="M1" s="12" t="s">
        <v>31</v>
      </c>
    </row>
    <row r="2">
      <c r="A2" s="5" t="s">
        <v>32</v>
      </c>
      <c r="B2" s="3">
        <v>2000.0</v>
      </c>
      <c r="C2" s="14">
        <f>Sheet1!E2/1000000000</f>
        <v>284.20375</v>
      </c>
      <c r="D2" s="19">
        <f>Sheet1!G2/1000000000</f>
        <v>13.01741278</v>
      </c>
      <c r="E2" s="21">
        <f>Sheet1!H2</f>
        <v>0.046</v>
      </c>
      <c r="F2" s="19">
        <f>Sheet1!J2/1000000000</f>
        <v>3.266633317</v>
      </c>
      <c r="G2" s="24">
        <f>Sheet1!M2/1000000000</f>
        <v>24.06343071</v>
      </c>
      <c r="H2" s="21">
        <f>Sheet1!N2</f>
        <v>0.085</v>
      </c>
      <c r="I2" s="26" t="s">
        <v>41</v>
      </c>
      <c r="J2" s="21">
        <f>Sheet1!K2</f>
        <v>0.011</v>
      </c>
      <c r="K2" s="28">
        <f>Sheet1!C2</f>
        <v>36870787</v>
      </c>
      <c r="L2" s="19">
        <f t="shared" ref="L2:L362" si="1">D2+F2+G2</f>
        <v>40.3474768</v>
      </c>
      <c r="M2" s="19">
        <f t="shared" ref="M2:M362" si="2">D2+G2</f>
        <v>37.08084349</v>
      </c>
      <c r="N2" s="31"/>
    </row>
    <row r="3">
      <c r="A3" s="5" t="s">
        <v>32</v>
      </c>
      <c r="B3" s="3">
        <v>2001.0</v>
      </c>
      <c r="C3" s="14">
        <f>Sheet1!E3/1000000000</f>
        <v>268.69675</v>
      </c>
      <c r="D3" s="19">
        <f>Sheet1!G3/1000000000</f>
        <v>12.98810228</v>
      </c>
      <c r="E3" s="21">
        <f>Sheet1!H3</f>
        <v>0.048</v>
      </c>
      <c r="F3" s="19">
        <f>Sheet1!J3/1000000000</f>
        <v>3.183591796</v>
      </c>
      <c r="G3" s="24">
        <f>Sheet1!M3/1000000000</f>
        <v>23.16426102</v>
      </c>
      <c r="H3" s="21">
        <f>Sheet1!N3</f>
        <v>0.086</v>
      </c>
      <c r="I3" s="26" t="s">
        <v>41</v>
      </c>
      <c r="J3" s="21">
        <f>Sheet1!K3</f>
        <v>0.012</v>
      </c>
      <c r="K3" s="28">
        <f>Sheet1!C3</f>
        <v>37275652</v>
      </c>
      <c r="L3" s="19">
        <f t="shared" si="1"/>
        <v>39.3359551</v>
      </c>
      <c r="M3" s="19">
        <f t="shared" si="2"/>
        <v>36.15236331</v>
      </c>
      <c r="N3" s="38"/>
    </row>
    <row r="4">
      <c r="A4" s="5" t="s">
        <v>32</v>
      </c>
      <c r="B4" s="3">
        <v>2002.0</v>
      </c>
      <c r="C4" s="14">
        <f>Sheet1!E4/1000000000</f>
        <v>97.72400425</v>
      </c>
      <c r="D4" s="19">
        <f>Sheet1!G4/1000000000</f>
        <v>3.925905512</v>
      </c>
      <c r="E4" s="21">
        <f>Sheet1!H4</f>
        <v>0.04</v>
      </c>
      <c r="F4" s="19">
        <f>Sheet1!J4/1000000000</f>
        <v>1.114172483</v>
      </c>
      <c r="G4" s="24">
        <f>Sheet1!M4/1000000000</f>
        <v>7.498098249</v>
      </c>
      <c r="H4" s="21">
        <f>Sheet1!N4</f>
        <v>0.077</v>
      </c>
      <c r="I4" s="26" t="s">
        <v>41</v>
      </c>
      <c r="J4" s="21">
        <f>Sheet1!K4</f>
        <v>0.011</v>
      </c>
      <c r="K4" s="28">
        <f>Sheet1!C4</f>
        <v>37681749</v>
      </c>
      <c r="L4" s="19">
        <f t="shared" si="1"/>
        <v>12.53817624</v>
      </c>
      <c r="M4" s="19">
        <f t="shared" si="2"/>
        <v>11.42400376</v>
      </c>
    </row>
    <row r="5">
      <c r="A5" s="5" t="s">
        <v>32</v>
      </c>
      <c r="B5" s="3">
        <v>2003.0</v>
      </c>
      <c r="C5" s="14">
        <f>Sheet1!E5/1000000000</f>
        <v>127.5869735</v>
      </c>
      <c r="D5" s="19">
        <f>Sheet1!G5/1000000000</f>
        <v>4.510263306</v>
      </c>
      <c r="E5" s="21">
        <f>Sheet1!H5</f>
        <v>0.035</v>
      </c>
      <c r="F5" s="19">
        <f>Sheet1!J5/1000000000</f>
        <v>1.374873734</v>
      </c>
      <c r="G5" s="24">
        <f>Sheet1!M5/1000000000</f>
        <v>9.099352971</v>
      </c>
      <c r="H5" s="21">
        <f>Sheet1!N5</f>
        <v>0.071</v>
      </c>
      <c r="I5" s="26" t="s">
        <v>41</v>
      </c>
      <c r="J5" s="21">
        <f>Sheet1!K5</f>
        <v>0.011</v>
      </c>
      <c r="K5" s="28">
        <f>Sheet1!C5</f>
        <v>38087868</v>
      </c>
      <c r="L5" s="19">
        <f t="shared" si="1"/>
        <v>14.98449001</v>
      </c>
      <c r="M5" s="19">
        <f t="shared" si="2"/>
        <v>13.60961628</v>
      </c>
    </row>
    <row r="6">
      <c r="A6" s="5" t="s">
        <v>32</v>
      </c>
      <c r="B6" s="3">
        <v>2004.0</v>
      </c>
      <c r="C6" s="14">
        <f>Sheet1!E6/1000000000</f>
        <v>164.6579305</v>
      </c>
      <c r="D6" s="19">
        <f>Sheet1!G6/1000000000</f>
        <v>5.740831677</v>
      </c>
      <c r="E6" s="21">
        <f>Sheet1!H6</f>
        <v>0.035</v>
      </c>
      <c r="F6" s="19">
        <f>Sheet1!J6/1000000000</f>
        <v>1.465809188</v>
      </c>
      <c r="G6" s="24">
        <f>Sheet1!M6/1000000000</f>
        <v>11.51401118</v>
      </c>
      <c r="H6" s="21">
        <f>Sheet1!N6</f>
        <v>0.07</v>
      </c>
      <c r="I6" s="26" t="s">
        <v>41</v>
      </c>
      <c r="J6" s="21">
        <f>Sheet1!K6</f>
        <v>0.009</v>
      </c>
      <c r="K6" s="28">
        <f>Sheet1!C6</f>
        <v>38491972</v>
      </c>
      <c r="L6" s="19">
        <f t="shared" si="1"/>
        <v>18.72065204</v>
      </c>
      <c r="M6" s="19">
        <f t="shared" si="2"/>
        <v>17.25484286</v>
      </c>
    </row>
    <row r="7">
      <c r="A7" s="5" t="s">
        <v>32</v>
      </c>
      <c r="B7" s="3">
        <v>2005.0</v>
      </c>
      <c r="C7" s="14">
        <f>Sheet1!E7/1000000000</f>
        <v>198.737095</v>
      </c>
      <c r="D7" s="19">
        <f>Sheet1!G7/1000000000</f>
        <v>7.671271741</v>
      </c>
      <c r="E7" s="21">
        <f>Sheet1!H7</f>
        <v>0.039</v>
      </c>
      <c r="F7" s="19">
        <f>Sheet1!J7/1000000000</f>
        <v>1.699579152</v>
      </c>
      <c r="G7" s="24">
        <f>Sheet1!M7/1000000000</f>
        <v>15.16172619</v>
      </c>
      <c r="H7" s="21">
        <f>Sheet1!N7</f>
        <v>0.076</v>
      </c>
      <c r="I7" s="26" t="s">
        <v>41</v>
      </c>
      <c r="J7" s="21">
        <f>Sheet1!K7</f>
        <v>0.009</v>
      </c>
      <c r="K7" s="28">
        <f>Sheet1!C7</f>
        <v>38892931</v>
      </c>
      <c r="L7" s="19">
        <f t="shared" si="1"/>
        <v>24.53257709</v>
      </c>
      <c r="M7" s="19">
        <f t="shared" si="2"/>
        <v>22.83299793</v>
      </c>
    </row>
    <row r="8">
      <c r="A8" s="5" t="s">
        <v>32</v>
      </c>
      <c r="B8" s="3">
        <v>2006.0</v>
      </c>
      <c r="C8" s="14">
        <f>Sheet1!E8/1000000000</f>
        <v>232.5572608</v>
      </c>
      <c r="D8" s="19">
        <f>Sheet1!G8/1000000000</f>
        <v>9.600452097</v>
      </c>
      <c r="E8" s="21">
        <f>Sheet1!H8</f>
        <v>0.041</v>
      </c>
      <c r="F8" s="19">
        <f>Sheet1!J8/1000000000</f>
        <v>1.84755313</v>
      </c>
      <c r="G8" s="24">
        <f>Sheet1!M8/1000000000</f>
        <v>17.60016892</v>
      </c>
      <c r="H8" s="21">
        <f>Sheet1!N8</f>
        <v>0.076</v>
      </c>
      <c r="I8" s="26" t="s">
        <v>41</v>
      </c>
      <c r="J8" s="21">
        <f>Sheet1!K8</f>
        <v>0.008</v>
      </c>
      <c r="K8" s="28">
        <f>Sheet1!C8</f>
        <v>39289878</v>
      </c>
      <c r="L8" s="19">
        <f t="shared" si="1"/>
        <v>29.04817414</v>
      </c>
      <c r="M8" s="19">
        <f t="shared" si="2"/>
        <v>27.20062101</v>
      </c>
    </row>
    <row r="9">
      <c r="A9" s="5" t="s">
        <v>32</v>
      </c>
      <c r="B9" s="3">
        <v>2007.0</v>
      </c>
      <c r="C9" s="14">
        <f>Sheet1!E9/1000000000</f>
        <v>287.5305084</v>
      </c>
      <c r="D9" s="19">
        <f>Sheet1!G9/1000000000</f>
        <v>12.83133647</v>
      </c>
      <c r="E9" s="21">
        <f>Sheet1!H9</f>
        <v>0.045</v>
      </c>
      <c r="F9" s="19">
        <f>Sheet1!J9/1000000000</f>
        <v>2.296448242</v>
      </c>
      <c r="G9" s="24">
        <f>Sheet1!M9/1000000000</f>
        <v>21.90387577</v>
      </c>
      <c r="H9" s="21">
        <f>Sheet1!N9</f>
        <v>0.076</v>
      </c>
      <c r="I9" s="26" t="s">
        <v>41</v>
      </c>
      <c r="J9" s="21">
        <f>Sheet1!K9</f>
        <v>0.008</v>
      </c>
      <c r="K9" s="28">
        <f>Sheet1!C9</f>
        <v>39684295</v>
      </c>
      <c r="L9" s="19">
        <f t="shared" si="1"/>
        <v>37.03166048</v>
      </c>
      <c r="M9" s="19">
        <f t="shared" si="2"/>
        <v>34.73521223</v>
      </c>
    </row>
    <row r="10">
      <c r="A10" s="5" t="s">
        <v>32</v>
      </c>
      <c r="B10" s="3">
        <v>2008.0</v>
      </c>
      <c r="C10" s="14">
        <f>Sheet1!E10/1000000000</f>
        <v>361.5580371</v>
      </c>
      <c r="D10" s="19">
        <f>Sheet1!G10/1000000000</f>
        <v>17.51535371</v>
      </c>
      <c r="E10" s="21">
        <f>Sheet1!H10</f>
        <v>0.048</v>
      </c>
      <c r="F10" s="19">
        <f>Sheet1!J10/1000000000</f>
        <v>2.788980205</v>
      </c>
      <c r="G10" s="24">
        <f>Sheet1!M10/1000000000</f>
        <v>27.70642624</v>
      </c>
      <c r="H10" s="21">
        <f>Sheet1!N10</f>
        <v>0.077</v>
      </c>
      <c r="I10" s="26" t="s">
        <v>41</v>
      </c>
      <c r="J10" s="21">
        <f>Sheet1!K10</f>
        <v>0.008</v>
      </c>
      <c r="K10" s="28">
        <f>Sheet1!C10</f>
        <v>40080160</v>
      </c>
      <c r="L10" s="19">
        <f t="shared" si="1"/>
        <v>48.01076015</v>
      </c>
      <c r="M10" s="19">
        <f t="shared" si="2"/>
        <v>45.22177995</v>
      </c>
    </row>
    <row r="11">
      <c r="A11" s="5" t="s">
        <v>32</v>
      </c>
      <c r="B11" s="3">
        <v>2009.0</v>
      </c>
      <c r="C11" s="14">
        <f>Sheet1!E11/1000000000</f>
        <v>332.9764846</v>
      </c>
      <c r="D11" s="19">
        <f>Sheet1!G11/1000000000</f>
        <v>18.41709585</v>
      </c>
      <c r="E11" s="21">
        <f>Sheet1!H11</f>
        <v>0.055</v>
      </c>
      <c r="F11" s="19">
        <f>Sheet1!J11/1000000000</f>
        <v>2.98185229</v>
      </c>
      <c r="G11" s="24">
        <f>Sheet1!M11/1000000000</f>
        <v>29.99706634</v>
      </c>
      <c r="H11" s="21">
        <f>Sheet1!N11</f>
        <v>0.09</v>
      </c>
      <c r="I11" s="26" t="s">
        <v>41</v>
      </c>
      <c r="J11" s="21">
        <f>Sheet1!K11</f>
        <v>0.009</v>
      </c>
      <c r="K11" s="28">
        <f>Sheet1!C11</f>
        <v>40482788</v>
      </c>
      <c r="L11" s="19">
        <f t="shared" si="1"/>
        <v>51.39601448</v>
      </c>
      <c r="M11" s="19">
        <f t="shared" si="2"/>
        <v>48.41416219</v>
      </c>
    </row>
    <row r="12">
      <c r="A12" s="5" t="s">
        <v>32</v>
      </c>
      <c r="B12" s="3">
        <v>2010.0</v>
      </c>
      <c r="C12" s="14">
        <f>Sheet1!E12/1000000000</f>
        <v>423.6274221</v>
      </c>
      <c r="D12" s="19">
        <f>Sheet1!G12/1000000000</f>
        <v>21.26486807</v>
      </c>
      <c r="E12" s="21">
        <f>Sheet1!H12</f>
        <v>0.05</v>
      </c>
      <c r="F12" s="19">
        <f>Sheet1!J12/1000000000</f>
        <v>3.475348407</v>
      </c>
      <c r="G12" s="24">
        <f>Sheet1!M12/1000000000</f>
        <v>36.48272975</v>
      </c>
      <c r="H12" s="21">
        <f>Sheet1!N12</f>
        <v>0.086</v>
      </c>
      <c r="I12" s="26" t="s">
        <v>41</v>
      </c>
      <c r="J12" s="21">
        <f>Sheet1!K12</f>
        <v>0.008</v>
      </c>
      <c r="K12" s="28">
        <f>Sheet1!C12</f>
        <v>40788453</v>
      </c>
      <c r="L12" s="19">
        <f t="shared" si="1"/>
        <v>61.22294623</v>
      </c>
      <c r="M12" s="19">
        <f t="shared" si="2"/>
        <v>57.74759782</v>
      </c>
    </row>
    <row r="13">
      <c r="A13" s="5" t="s">
        <v>32</v>
      </c>
      <c r="B13" s="3">
        <v>2011.0</v>
      </c>
      <c r="C13" s="14">
        <f>Sheet1!E13/1000000000</f>
        <v>530.1632816</v>
      </c>
      <c r="D13" s="19">
        <f>Sheet1!G13/1000000000</f>
        <v>28.04897762</v>
      </c>
      <c r="E13" s="21">
        <f>Sheet1!H13</f>
        <v>0.053</v>
      </c>
      <c r="F13" s="19">
        <f>Sheet1!J13/1000000000</f>
        <v>4.051930105</v>
      </c>
      <c r="G13" s="24">
        <f>Sheet1!M13/1000000000</f>
        <v>44.50582196</v>
      </c>
      <c r="H13" s="21">
        <f>Sheet1!N13</f>
        <v>0.084</v>
      </c>
      <c r="I13" s="26" t="s">
        <v>41</v>
      </c>
      <c r="J13" s="21">
        <f>Sheet1!K13</f>
        <v>0.008</v>
      </c>
      <c r="K13" s="28">
        <f>Sheet1!C13</f>
        <v>41261490</v>
      </c>
      <c r="L13" s="19">
        <f t="shared" si="1"/>
        <v>76.60672969</v>
      </c>
      <c r="M13" s="19">
        <f t="shared" si="2"/>
        <v>72.55479958</v>
      </c>
    </row>
    <row r="14">
      <c r="A14" s="5" t="s">
        <v>32</v>
      </c>
      <c r="B14" s="3">
        <v>2012.0</v>
      </c>
      <c r="C14" s="14">
        <f>Sheet1!E14/1000000000</f>
        <v>545.9823757</v>
      </c>
      <c r="D14" s="19">
        <f>Sheet1!G14/1000000000</f>
        <v>29.18728964</v>
      </c>
      <c r="E14" s="21">
        <f>Sheet1!H14</f>
        <v>0.053</v>
      </c>
      <c r="F14" s="19">
        <f>Sheet1!J14/1000000000</f>
        <v>4.563217859</v>
      </c>
      <c r="G14" s="24">
        <f>Sheet1!M14/1000000000</f>
        <v>45.89463632</v>
      </c>
      <c r="H14" s="21">
        <f>Sheet1!N14</f>
        <v>0.084</v>
      </c>
      <c r="I14" s="26" t="s">
        <v>41</v>
      </c>
      <c r="J14" s="21">
        <f>Sheet1!K14</f>
        <v>0.008</v>
      </c>
      <c r="K14" s="28">
        <f>Sheet1!C14</f>
        <v>41733271</v>
      </c>
      <c r="L14" s="19">
        <f t="shared" si="1"/>
        <v>79.64514381</v>
      </c>
      <c r="M14" s="19">
        <f t="shared" si="2"/>
        <v>75.08192595</v>
      </c>
    </row>
    <row r="15">
      <c r="A15" s="5" t="s">
        <v>32</v>
      </c>
      <c r="B15" s="3">
        <v>2013.0</v>
      </c>
      <c r="C15" s="14">
        <f>Sheet1!E15/1000000000</f>
        <v>552.0251403</v>
      </c>
      <c r="D15" s="19">
        <f>Sheet1!G15/1000000000</f>
        <v>30.01145398</v>
      </c>
      <c r="E15" s="21">
        <f>Sheet1!H15</f>
        <v>0.054</v>
      </c>
      <c r="F15" s="19">
        <f>Sheet1!J15/1000000000</f>
        <v>5.137974301</v>
      </c>
      <c r="G15" s="24">
        <f>Sheet1!M15/1000000000</f>
        <v>46.24892245</v>
      </c>
      <c r="H15" s="21">
        <f>Sheet1!N15</f>
        <v>0.084</v>
      </c>
      <c r="I15" s="26" t="s">
        <v>41</v>
      </c>
      <c r="J15" s="21">
        <f>Sheet1!K15</f>
        <v>0.009</v>
      </c>
      <c r="K15" s="28">
        <f>Sheet1!C15</f>
        <v>42202935</v>
      </c>
      <c r="L15" s="19">
        <f t="shared" si="1"/>
        <v>81.39835072</v>
      </c>
      <c r="M15" s="19">
        <f t="shared" si="2"/>
        <v>76.26037642</v>
      </c>
    </row>
    <row r="16">
      <c r="A16" s="5" t="s">
        <v>32</v>
      </c>
      <c r="B16" s="3">
        <v>2014.0</v>
      </c>
      <c r="C16" s="14">
        <f>Sheet1!E16/1000000000</f>
        <v>526.3196737</v>
      </c>
      <c r="D16" s="19">
        <f>Sheet1!G16/1000000000</f>
        <v>28.21831352</v>
      </c>
      <c r="E16" s="21">
        <f>Sheet1!H16</f>
        <v>0.054</v>
      </c>
      <c r="F16" s="19">
        <f>Sheet1!J16/1000000000</f>
        <v>4.979442724</v>
      </c>
      <c r="G16" s="24">
        <f>Sheet1!M16/1000000000</f>
        <v>43.35412927</v>
      </c>
      <c r="H16" s="21">
        <f>Sheet1!N16</f>
        <v>0.082</v>
      </c>
      <c r="I16" s="26" t="s">
        <v>41</v>
      </c>
      <c r="J16" s="21">
        <f>Sheet1!K16</f>
        <v>0.009</v>
      </c>
      <c r="K16" s="28">
        <f>Sheet1!C16</f>
        <v>42669500</v>
      </c>
      <c r="L16" s="19">
        <f t="shared" si="1"/>
        <v>76.55188551</v>
      </c>
      <c r="M16" s="19">
        <f t="shared" si="2"/>
        <v>71.57244279</v>
      </c>
    </row>
    <row r="17">
      <c r="A17" s="5" t="s">
        <v>32</v>
      </c>
      <c r="B17" s="3">
        <v>2015.0</v>
      </c>
      <c r="C17" s="14">
        <f>Sheet1!E17/1000000000</f>
        <v>594.7492854</v>
      </c>
      <c r="D17" s="19">
        <f>Sheet1!G17/1000000000</f>
        <v>34.35337295</v>
      </c>
      <c r="E17" s="21">
        <f>Sheet1!H17</f>
        <v>0.058</v>
      </c>
      <c r="F17" s="19">
        <f>Sheet1!J17/1000000000</f>
        <v>5.482616701</v>
      </c>
      <c r="G17" s="24">
        <f>Sheet1!M17/1000000000</f>
        <v>52.0008045</v>
      </c>
      <c r="H17" s="21">
        <f>Sheet1!N17</f>
        <v>0.087</v>
      </c>
      <c r="I17" s="26" t="s">
        <v>41</v>
      </c>
      <c r="J17" s="21">
        <f>Sheet1!K17</f>
        <v>0.009</v>
      </c>
      <c r="K17" s="28">
        <f>Sheet1!C17</f>
        <v>43131966</v>
      </c>
      <c r="L17" s="19">
        <f t="shared" si="1"/>
        <v>91.83679415</v>
      </c>
      <c r="M17" s="19">
        <f t="shared" si="2"/>
        <v>86.35417745</v>
      </c>
    </row>
    <row r="18">
      <c r="A18" s="5" t="s">
        <v>32</v>
      </c>
      <c r="B18" s="3">
        <v>2016.0</v>
      </c>
      <c r="C18" s="14">
        <f>Sheet1!E18/1000000000</f>
        <v>557.5313762</v>
      </c>
      <c r="D18" s="19">
        <f>Sheet1!G18/1000000000</f>
        <v>31.06665184</v>
      </c>
      <c r="E18" s="21">
        <f>Sheet1!H18</f>
        <v>0.056</v>
      </c>
      <c r="F18" s="19">
        <f>Sheet1!J18/1000000000</f>
        <v>4.50964766</v>
      </c>
      <c r="G18" s="24">
        <f>Sheet1!M18/1000000000</f>
        <v>42.08460942</v>
      </c>
      <c r="H18" s="21">
        <f>Sheet1!N18</f>
        <v>0.075</v>
      </c>
      <c r="I18" s="26" t="s">
        <v>41</v>
      </c>
      <c r="J18" s="21">
        <f>Sheet1!K18</f>
        <v>0.008</v>
      </c>
      <c r="K18" s="28">
        <f>Sheet1!C18</f>
        <v>43590368</v>
      </c>
      <c r="L18" s="19">
        <f t="shared" si="1"/>
        <v>77.66090892</v>
      </c>
      <c r="M18" s="19">
        <f t="shared" si="2"/>
        <v>73.15126126</v>
      </c>
    </row>
    <row r="19">
      <c r="A19" s="5" t="s">
        <v>32</v>
      </c>
      <c r="B19" s="3">
        <v>2017.0</v>
      </c>
      <c r="C19" s="14">
        <f>Sheet1!E19/1000000000</f>
        <v>642.6958648</v>
      </c>
      <c r="D19" s="19">
        <f>Sheet1!G19/1000000000</f>
        <v>35.40129497</v>
      </c>
      <c r="E19" s="21">
        <f>Sheet1!H19</f>
        <v>0.055</v>
      </c>
      <c r="F19" s="19">
        <f>Sheet1!J19/1000000000</f>
        <v>5.459643672</v>
      </c>
      <c r="G19" s="24">
        <f>Sheet1!M19/1000000000</f>
        <v>52.35303856</v>
      </c>
      <c r="H19" s="21">
        <f>Sheet1!N19</f>
        <v>0.081</v>
      </c>
      <c r="I19" s="26" t="s">
        <v>41</v>
      </c>
      <c r="J19" s="21">
        <f>Sheet1!K19</f>
        <v>0.008</v>
      </c>
      <c r="K19" s="28">
        <f>Sheet1!C19</f>
        <v>44044811</v>
      </c>
      <c r="L19" s="19">
        <f t="shared" si="1"/>
        <v>93.2139772</v>
      </c>
      <c r="M19" s="19">
        <f t="shared" si="2"/>
        <v>87.75433353</v>
      </c>
    </row>
    <row r="20">
      <c r="A20" s="5" t="s">
        <v>32</v>
      </c>
      <c r="B20" s="3">
        <v>2018.0</v>
      </c>
      <c r="C20" s="14">
        <f>Sheet1!E20/1000000000</f>
        <v>519.8715198</v>
      </c>
      <c r="D20" s="19">
        <f>Sheet1!G20/1000000000</f>
        <v>28.80199992</v>
      </c>
      <c r="E20" s="21">
        <f>Sheet1!H20</f>
        <v>0.055</v>
      </c>
      <c r="F20" s="19">
        <f>Sheet1!J20/1000000000</f>
        <v>4.144991771</v>
      </c>
      <c r="G20" s="24">
        <f>Sheet1!M20/1000000000</f>
        <v>40.79492549</v>
      </c>
      <c r="H20" s="21">
        <f>Sheet1!N20</f>
        <v>0.078</v>
      </c>
      <c r="I20" s="26" t="s">
        <v>41</v>
      </c>
      <c r="J20" s="21">
        <f>Sheet1!K20</f>
        <v>0.008</v>
      </c>
      <c r="K20" s="28">
        <f>Sheet1!C20</f>
        <v>44494502</v>
      </c>
      <c r="L20" s="19">
        <f t="shared" si="1"/>
        <v>73.74191718</v>
      </c>
      <c r="M20" s="19">
        <f t="shared" si="2"/>
        <v>69.59692541</v>
      </c>
    </row>
    <row r="21">
      <c r="A21" s="5" t="s">
        <v>47</v>
      </c>
      <c r="B21" s="3">
        <v>2000.0</v>
      </c>
      <c r="C21" s="14">
        <f>Sheet1!E21/1000000000</f>
        <v>415.2226339</v>
      </c>
      <c r="D21" s="19">
        <f>Sheet1!G21/1000000000</f>
        <v>20.31970851</v>
      </c>
      <c r="E21" s="21">
        <f>Sheet1!H21</f>
        <v>0.049</v>
      </c>
      <c r="F21" s="19">
        <f>Sheet1!J21/1000000000</f>
        <v>7.273760313</v>
      </c>
      <c r="G21" s="24">
        <f>Sheet1!M21/1000000000</f>
        <v>31.62783078</v>
      </c>
      <c r="H21" s="21">
        <f>Sheet1!N21</f>
        <v>0.076</v>
      </c>
      <c r="I21" s="26" t="s">
        <v>49</v>
      </c>
      <c r="J21" s="21">
        <f>Sheet1!K21</f>
        <v>0.018</v>
      </c>
      <c r="K21" s="28">
        <f>Sheet1!C21</f>
        <v>19153000</v>
      </c>
      <c r="L21" s="19">
        <f t="shared" si="1"/>
        <v>59.22129961</v>
      </c>
      <c r="M21" s="19">
        <f t="shared" si="2"/>
        <v>51.94753929</v>
      </c>
    </row>
    <row r="22">
      <c r="A22" s="5" t="s">
        <v>47</v>
      </c>
      <c r="B22" s="3">
        <v>2001.0</v>
      </c>
      <c r="C22" s="14">
        <f>Sheet1!E22/1000000000</f>
        <v>378.3760867</v>
      </c>
      <c r="D22" s="19">
        <f>Sheet1!G22/1000000000</f>
        <v>18.51655272</v>
      </c>
      <c r="E22" s="21">
        <f>Sheet1!H22</f>
        <v>0.049</v>
      </c>
      <c r="F22" s="19">
        <f>Sheet1!J22/1000000000</f>
        <v>7.043145895</v>
      </c>
      <c r="G22" s="24">
        <f>Sheet1!M22/1000000000</f>
        <v>29.13264608</v>
      </c>
      <c r="H22" s="21">
        <f>Sheet1!N22</f>
        <v>0.077</v>
      </c>
      <c r="I22" s="26" t="s">
        <v>49</v>
      </c>
      <c r="J22" s="21">
        <f>Sheet1!K22</f>
        <v>0.019</v>
      </c>
      <c r="K22" s="28">
        <f>Sheet1!C22</f>
        <v>19413000</v>
      </c>
      <c r="L22" s="19">
        <f t="shared" si="1"/>
        <v>54.69234469</v>
      </c>
      <c r="M22" s="19">
        <f t="shared" si="2"/>
        <v>47.6491988</v>
      </c>
    </row>
    <row r="23">
      <c r="A23" s="5" t="s">
        <v>47</v>
      </c>
      <c r="B23" s="3">
        <v>2002.0</v>
      </c>
      <c r="C23" s="14">
        <f>Sheet1!E23/1000000000</f>
        <v>394.6489117</v>
      </c>
      <c r="D23" s="19">
        <f>Sheet1!G23/1000000000</f>
        <v>19.31289433</v>
      </c>
      <c r="E23" s="21">
        <f>Sheet1!H23</f>
        <v>0.049</v>
      </c>
      <c r="F23" s="19">
        <f>Sheet1!J23/1000000000</f>
        <v>7.946766202</v>
      </c>
      <c r="G23" s="24">
        <f>Sheet1!M23/1000000000</f>
        <v>31.16379635</v>
      </c>
      <c r="H23" s="21">
        <f>Sheet1!N23</f>
        <v>0.079</v>
      </c>
      <c r="I23" s="26" t="s">
        <v>49</v>
      </c>
      <c r="J23" s="21">
        <f>Sheet1!K23</f>
        <v>0.02</v>
      </c>
      <c r="K23" s="28">
        <f>Sheet1!C23</f>
        <v>19651400</v>
      </c>
      <c r="L23" s="19">
        <f t="shared" si="1"/>
        <v>58.42345688</v>
      </c>
      <c r="M23" s="19">
        <f t="shared" si="2"/>
        <v>50.47669068</v>
      </c>
    </row>
    <row r="24">
      <c r="A24" s="5" t="s">
        <v>47</v>
      </c>
      <c r="B24" s="3">
        <v>2003.0</v>
      </c>
      <c r="C24" s="14">
        <f>Sheet1!E24/1000000000</f>
        <v>466.4880606</v>
      </c>
      <c r="D24" s="19">
        <f>Sheet1!G24/1000000000</f>
        <v>22.82847957</v>
      </c>
      <c r="E24" s="21">
        <f>Sheet1!H24</f>
        <v>0.049</v>
      </c>
      <c r="F24" s="19">
        <f>Sheet1!J24/1000000000</f>
        <v>9.926649415</v>
      </c>
      <c r="G24" s="24">
        <f>Sheet1!M24/1000000000</f>
        <v>36.90886409</v>
      </c>
      <c r="H24" s="21">
        <f>Sheet1!N24</f>
        <v>0.079</v>
      </c>
      <c r="I24" s="26" t="s">
        <v>49</v>
      </c>
      <c r="J24" s="21">
        <f>Sheet1!K24</f>
        <v>0.021</v>
      </c>
      <c r="K24" s="28">
        <f>Sheet1!C24</f>
        <v>19895400</v>
      </c>
      <c r="L24" s="19">
        <f t="shared" si="1"/>
        <v>69.66399307</v>
      </c>
      <c r="M24" s="19">
        <f t="shared" si="2"/>
        <v>59.73734366</v>
      </c>
    </row>
    <row r="25">
      <c r="A25" s="5" t="s">
        <v>47</v>
      </c>
      <c r="B25" s="3">
        <v>2004.0</v>
      </c>
      <c r="C25" s="14">
        <f>Sheet1!E25/1000000000</f>
        <v>612.4903969</v>
      </c>
      <c r="D25" s="19">
        <f>Sheet1!G25/1000000000</f>
        <v>29.97338131</v>
      </c>
      <c r="E25" s="21">
        <f>Sheet1!H25</f>
        <v>0.049</v>
      </c>
      <c r="F25" s="19">
        <f>Sheet1!J25/1000000000</f>
        <v>11.99521971</v>
      </c>
      <c r="G25" s="24">
        <f>Sheet1!M25/1000000000</f>
        <v>49.72478684</v>
      </c>
      <c r="H25" s="21">
        <f>Sheet1!N25</f>
        <v>0.081</v>
      </c>
      <c r="I25" s="26" t="s">
        <v>49</v>
      </c>
      <c r="J25" s="21">
        <f>Sheet1!K25</f>
        <v>0.02</v>
      </c>
      <c r="K25" s="28">
        <f>Sheet1!C25</f>
        <v>20127400</v>
      </c>
      <c r="L25" s="19">
        <f t="shared" si="1"/>
        <v>91.69338785</v>
      </c>
      <c r="M25" s="19">
        <f t="shared" si="2"/>
        <v>79.69816814</v>
      </c>
    </row>
    <row r="26">
      <c r="A26" s="5" t="s">
        <v>47</v>
      </c>
      <c r="B26" s="3">
        <v>2005.0</v>
      </c>
      <c r="C26" s="14">
        <f>Sheet1!E26/1000000000</f>
        <v>693.4077582</v>
      </c>
      <c r="D26" s="19">
        <f>Sheet1!G26/1000000000</f>
        <v>34.08605319</v>
      </c>
      <c r="E26" s="21">
        <f>Sheet1!H26</f>
        <v>0.049</v>
      </c>
      <c r="F26" s="19">
        <f>Sheet1!J26/1000000000</f>
        <v>13.2377985</v>
      </c>
      <c r="G26" s="24">
        <f>Sheet1!M26/1000000000</f>
        <v>55.44344893</v>
      </c>
      <c r="H26" s="21">
        <f>Sheet1!N26</f>
        <v>0.08</v>
      </c>
      <c r="I26" s="26" t="s">
        <v>49</v>
      </c>
      <c r="J26" s="21">
        <f>Sheet1!K26</f>
        <v>0.019</v>
      </c>
      <c r="K26" s="28">
        <f>Sheet1!C26</f>
        <v>20394800</v>
      </c>
      <c r="L26" s="19">
        <f t="shared" si="1"/>
        <v>102.7673006</v>
      </c>
      <c r="M26" s="19">
        <f t="shared" si="2"/>
        <v>89.52950212</v>
      </c>
    </row>
    <row r="27">
      <c r="A27" s="5" t="s">
        <v>47</v>
      </c>
      <c r="B27" s="3">
        <v>2006.0</v>
      </c>
      <c r="C27" s="14">
        <f>Sheet1!E27/1000000000</f>
        <v>746.0542078</v>
      </c>
      <c r="D27" s="19">
        <f>Sheet1!G27/1000000000</f>
        <v>35.46435822</v>
      </c>
      <c r="E27" s="21">
        <f>Sheet1!H27</f>
        <v>0.048</v>
      </c>
      <c r="F27" s="19">
        <f>Sheet1!J27/1000000000</f>
        <v>14.23977951</v>
      </c>
      <c r="G27" s="24">
        <f>Sheet1!M27/1000000000</f>
        <v>59.68509014</v>
      </c>
      <c r="H27" s="21">
        <f>Sheet1!N27</f>
        <v>0.08</v>
      </c>
      <c r="I27" s="26" t="s">
        <v>49</v>
      </c>
      <c r="J27" s="21">
        <f>Sheet1!K27</f>
        <v>0.019</v>
      </c>
      <c r="K27" s="28">
        <f>Sheet1!C27</f>
        <v>20697900</v>
      </c>
      <c r="L27" s="19">
        <f t="shared" si="1"/>
        <v>109.3892279</v>
      </c>
      <c r="M27" s="19">
        <f t="shared" si="2"/>
        <v>95.14944836</v>
      </c>
    </row>
    <row r="28">
      <c r="A28" s="5" t="s">
        <v>47</v>
      </c>
      <c r="B28" s="3">
        <v>2007.0</v>
      </c>
      <c r="C28" s="14">
        <f>Sheet1!E28/1000000000</f>
        <v>853.099631</v>
      </c>
      <c r="D28" s="19">
        <f>Sheet1!G28/1000000000</f>
        <v>39.81509819</v>
      </c>
      <c r="E28" s="21">
        <f>Sheet1!H28</f>
        <v>0.047</v>
      </c>
      <c r="F28" s="19">
        <f>Sheet1!J28/1000000000</f>
        <v>17.18644096</v>
      </c>
      <c r="G28" s="24">
        <f>Sheet1!M28/1000000000</f>
        <v>68.91653664</v>
      </c>
      <c r="H28" s="21">
        <f>Sheet1!N28</f>
        <v>0.081</v>
      </c>
      <c r="I28" s="26" t="s">
        <v>49</v>
      </c>
      <c r="J28" s="21">
        <f>Sheet1!K28</f>
        <v>0.02</v>
      </c>
      <c r="K28" s="28">
        <f>Sheet1!C28</f>
        <v>20827600</v>
      </c>
      <c r="L28" s="19">
        <f t="shared" si="1"/>
        <v>125.9180758</v>
      </c>
      <c r="M28" s="19">
        <f t="shared" si="2"/>
        <v>108.7316348</v>
      </c>
    </row>
    <row r="29">
      <c r="A29" s="5" t="s">
        <v>47</v>
      </c>
      <c r="B29" s="3">
        <v>2008.0</v>
      </c>
      <c r="C29" s="14">
        <f>Sheet1!E29/1000000000</f>
        <v>1053.995524</v>
      </c>
      <c r="D29" s="19">
        <f>Sheet1!G29/1000000000</f>
        <v>48.94723592</v>
      </c>
      <c r="E29" s="21">
        <f>Sheet1!H29</f>
        <v>0.046</v>
      </c>
      <c r="F29" s="19">
        <f>Sheet1!J29/1000000000</f>
        <v>18.63309232</v>
      </c>
      <c r="G29" s="24">
        <f>Sheet1!M29/1000000000</f>
        <v>87.14379171</v>
      </c>
      <c r="H29" s="21">
        <f>Sheet1!N29</f>
        <v>0.083</v>
      </c>
      <c r="I29" s="26" t="s">
        <v>49</v>
      </c>
      <c r="J29" s="21">
        <f>Sheet1!K29</f>
        <v>0.018</v>
      </c>
      <c r="K29" s="28">
        <f>Sheet1!C29</f>
        <v>21249200</v>
      </c>
      <c r="L29" s="19">
        <f t="shared" si="1"/>
        <v>154.7241199</v>
      </c>
      <c r="M29" s="19">
        <f t="shared" si="2"/>
        <v>136.0910276</v>
      </c>
    </row>
    <row r="30">
      <c r="A30" s="5" t="s">
        <v>47</v>
      </c>
      <c r="B30" s="3">
        <v>2009.0</v>
      </c>
      <c r="C30" s="14">
        <f>Sheet1!E30/1000000000</f>
        <v>927.8051833</v>
      </c>
      <c r="D30" s="19">
        <f>Sheet1!G30/1000000000</f>
        <v>47.25562306</v>
      </c>
      <c r="E30" s="21">
        <f>Sheet1!H30</f>
        <v>0.051</v>
      </c>
      <c r="F30" s="19">
        <f>Sheet1!J30/1000000000</f>
        <v>18.96013851</v>
      </c>
      <c r="G30" s="24">
        <f>Sheet1!M30/1000000000</f>
        <v>79.57985899</v>
      </c>
      <c r="H30" s="21">
        <f>Sheet1!N30</f>
        <v>0.086</v>
      </c>
      <c r="I30" s="26" t="s">
        <v>49</v>
      </c>
      <c r="J30" s="21">
        <f>Sheet1!K30</f>
        <v>0.02</v>
      </c>
      <c r="K30" s="28">
        <f>Sheet1!C30</f>
        <v>21691700</v>
      </c>
      <c r="L30" s="19">
        <f t="shared" si="1"/>
        <v>145.7956206</v>
      </c>
      <c r="M30" s="19">
        <f t="shared" si="2"/>
        <v>126.8354821</v>
      </c>
    </row>
    <row r="31">
      <c r="A31" s="5" t="s">
        <v>47</v>
      </c>
      <c r="B31" s="3">
        <v>2010.0</v>
      </c>
      <c r="C31" s="14">
        <f>Sheet1!E31/1000000000</f>
        <v>1146.138466</v>
      </c>
      <c r="D31" s="19">
        <f>Sheet1!G31/1000000000</f>
        <v>63.71578574</v>
      </c>
      <c r="E31" s="21">
        <f>Sheet1!H31</f>
        <v>0.056</v>
      </c>
      <c r="F31" s="19">
        <f>Sheet1!J31/1000000000</f>
        <v>23.21769282</v>
      </c>
      <c r="G31" s="24">
        <f>Sheet1!M31/1000000000</f>
        <v>96.79331045</v>
      </c>
      <c r="H31" s="21">
        <f>Sheet1!N31</f>
        <v>0.084</v>
      </c>
      <c r="I31" s="26" t="s">
        <v>49</v>
      </c>
      <c r="J31" s="21">
        <f>Sheet1!K31</f>
        <v>0.02</v>
      </c>
      <c r="K31" s="28">
        <f>Sheet1!C31</f>
        <v>22031750</v>
      </c>
      <c r="L31" s="19">
        <f t="shared" si="1"/>
        <v>183.726789</v>
      </c>
      <c r="M31" s="19">
        <f t="shared" si="2"/>
        <v>160.5090962</v>
      </c>
    </row>
    <row r="32">
      <c r="A32" s="5" t="s">
        <v>47</v>
      </c>
      <c r="B32" s="3">
        <v>2011.0</v>
      </c>
      <c r="C32" s="14">
        <f>Sheet1!E32/1000000000</f>
        <v>1396.649906</v>
      </c>
      <c r="D32" s="19">
        <f>Sheet1!G32/1000000000</f>
        <v>70.99353038</v>
      </c>
      <c r="E32" s="21">
        <f>Sheet1!H32</f>
        <v>0.051</v>
      </c>
      <c r="F32" s="19">
        <f>Sheet1!J32/1000000000</f>
        <v>26.59719866</v>
      </c>
      <c r="G32" s="24">
        <f>Sheet1!M32/1000000000</f>
        <v>119.5072231</v>
      </c>
      <c r="H32" s="21">
        <f>Sheet1!N32</f>
        <v>0.086</v>
      </c>
      <c r="I32" s="26" t="s">
        <v>49</v>
      </c>
      <c r="J32" s="21">
        <f>Sheet1!K32</f>
        <v>0.019</v>
      </c>
      <c r="K32" s="28">
        <f>Sheet1!C32</f>
        <v>22340024</v>
      </c>
      <c r="L32" s="19">
        <f t="shared" si="1"/>
        <v>217.0979522</v>
      </c>
      <c r="M32" s="19">
        <f t="shared" si="2"/>
        <v>190.5007535</v>
      </c>
    </row>
    <row r="33">
      <c r="A33" s="5" t="s">
        <v>47</v>
      </c>
      <c r="B33" s="3">
        <v>2012.0</v>
      </c>
      <c r="C33" s="14">
        <f>Sheet1!E33/1000000000</f>
        <v>1546.151784</v>
      </c>
      <c r="D33" s="19">
        <f>Sheet1!G33/1000000000</f>
        <v>75.41587249</v>
      </c>
      <c r="E33" s="21">
        <f>Sheet1!H33</f>
        <v>0.049</v>
      </c>
      <c r="F33" s="19">
        <f>Sheet1!J33/1000000000</f>
        <v>26.21658085</v>
      </c>
      <c r="G33" s="24">
        <f>Sheet1!M33/1000000000</f>
        <v>134.3507401</v>
      </c>
      <c r="H33" s="21">
        <f>Sheet1!N33</f>
        <v>0.087</v>
      </c>
      <c r="I33" s="26" t="s">
        <v>49</v>
      </c>
      <c r="J33" s="21">
        <f>Sheet1!K33</f>
        <v>0.017</v>
      </c>
      <c r="K33" s="28">
        <f>Sheet1!C33</f>
        <v>22733465</v>
      </c>
      <c r="L33" s="19">
        <f t="shared" si="1"/>
        <v>235.9831934</v>
      </c>
      <c r="M33" s="19">
        <f t="shared" si="2"/>
        <v>209.7666126</v>
      </c>
    </row>
    <row r="34">
      <c r="A34" s="5" t="s">
        <v>47</v>
      </c>
      <c r="B34" s="3">
        <v>2013.0</v>
      </c>
      <c r="C34" s="14">
        <f>Sheet1!E34/1000000000</f>
        <v>1576.184467</v>
      </c>
      <c r="D34" s="19">
        <f>Sheet1!G34/1000000000</f>
        <v>82.5607</v>
      </c>
      <c r="E34" s="21">
        <f>Sheet1!H34</f>
        <v>0.052</v>
      </c>
      <c r="F34" s="19">
        <f>Sheet1!J34/1000000000</f>
        <v>24.82526259</v>
      </c>
      <c r="G34" s="24">
        <f>Sheet1!M34/1000000000</f>
        <v>138.2887386</v>
      </c>
      <c r="H34" s="21">
        <f>Sheet1!N34</f>
        <v>0.088</v>
      </c>
      <c r="I34" s="26" t="s">
        <v>49</v>
      </c>
      <c r="J34" s="21">
        <f>Sheet1!K34</f>
        <v>0.016</v>
      </c>
      <c r="K34" s="28">
        <f>Sheet1!C34</f>
        <v>23128129</v>
      </c>
      <c r="L34" s="19">
        <f t="shared" si="1"/>
        <v>245.6747012</v>
      </c>
      <c r="M34" s="19">
        <f t="shared" si="2"/>
        <v>220.8494386</v>
      </c>
    </row>
    <row r="35">
      <c r="A35" s="5" t="s">
        <v>47</v>
      </c>
      <c r="B35" s="3">
        <v>2014.0</v>
      </c>
      <c r="C35" s="14">
        <f>Sheet1!E35/1000000000</f>
        <v>1467.483705</v>
      </c>
      <c r="D35" s="19">
        <f>Sheet1!G35/1000000000</f>
        <v>75.92291096</v>
      </c>
      <c r="E35" s="21">
        <f>Sheet1!H35</f>
        <v>0.052</v>
      </c>
      <c r="F35" s="19">
        <f>Sheet1!J35/1000000000</f>
        <v>25.78370871</v>
      </c>
      <c r="G35" s="24">
        <f>Sheet1!M35/1000000000</f>
        <v>132.8759367</v>
      </c>
      <c r="H35" s="21">
        <f>Sheet1!N35</f>
        <v>0.091</v>
      </c>
      <c r="I35" s="26" t="s">
        <v>49</v>
      </c>
      <c r="J35" s="21">
        <f>Sheet1!K35</f>
        <v>0.018</v>
      </c>
      <c r="K35" s="28">
        <f>Sheet1!C35</f>
        <v>23475686</v>
      </c>
      <c r="L35" s="19">
        <f t="shared" si="1"/>
        <v>234.5825563</v>
      </c>
      <c r="M35" s="19">
        <f t="shared" si="2"/>
        <v>208.7988476</v>
      </c>
    </row>
    <row r="36">
      <c r="A36" s="5" t="s">
        <v>47</v>
      </c>
      <c r="B36" s="3">
        <v>2015.0</v>
      </c>
      <c r="C36" s="14">
        <f>Sheet1!E36/1000000000</f>
        <v>1351.693985</v>
      </c>
      <c r="D36" s="19">
        <f>Sheet1!G36/1000000000</f>
        <v>71.93377462</v>
      </c>
      <c r="E36" s="21">
        <f>Sheet1!H36</f>
        <v>0.053</v>
      </c>
      <c r="F36" s="19">
        <f>Sheet1!J36/1000000000</f>
        <v>24.04556911</v>
      </c>
      <c r="G36" s="24">
        <f>Sheet1!M36/1000000000</f>
        <v>126.1139567</v>
      </c>
      <c r="H36" s="21">
        <f>Sheet1!N36</f>
        <v>0.093</v>
      </c>
      <c r="I36" s="26" t="s">
        <v>49</v>
      </c>
      <c r="J36" s="21">
        <f>Sheet1!K36</f>
        <v>0.018</v>
      </c>
      <c r="K36" s="28">
        <f>Sheet1!C36</f>
        <v>23815995</v>
      </c>
      <c r="L36" s="19">
        <f t="shared" si="1"/>
        <v>222.0933004</v>
      </c>
      <c r="M36" s="19">
        <f t="shared" si="2"/>
        <v>198.0477313</v>
      </c>
    </row>
    <row r="37">
      <c r="A37" s="5" t="s">
        <v>47</v>
      </c>
      <c r="B37" s="3">
        <v>2016.0</v>
      </c>
      <c r="C37" s="14">
        <f>Sheet1!E37/1000000000</f>
        <v>1208.846994</v>
      </c>
      <c r="D37" s="19">
        <f>Sheet1!G37/1000000000</f>
        <v>63.8308687</v>
      </c>
      <c r="E37" s="21">
        <f>Sheet1!H37</f>
        <v>0.053</v>
      </c>
      <c r="F37" s="19">
        <f>Sheet1!J37/1000000000</f>
        <v>26.38294705</v>
      </c>
      <c r="G37" s="24">
        <f>Sheet1!M37/1000000000</f>
        <v>111.8436361</v>
      </c>
      <c r="H37" s="21">
        <f>Sheet1!N37</f>
        <v>0.093</v>
      </c>
      <c r="I37" s="26" t="s">
        <v>49</v>
      </c>
      <c r="J37" s="21">
        <f>Sheet1!K37</f>
        <v>0.022</v>
      </c>
      <c r="K37" s="28">
        <f>Sheet1!C37</f>
        <v>24190907</v>
      </c>
      <c r="L37" s="19">
        <f t="shared" si="1"/>
        <v>202.0574519</v>
      </c>
      <c r="M37" s="19">
        <f t="shared" si="2"/>
        <v>175.6745048</v>
      </c>
    </row>
    <row r="38">
      <c r="A38" s="5" t="s">
        <v>47</v>
      </c>
      <c r="B38" s="3">
        <v>2017.0</v>
      </c>
      <c r="C38" s="14">
        <f>Sheet1!E38/1000000000</f>
        <v>1330.135757</v>
      </c>
      <c r="D38" s="19">
        <f>Sheet1!G38/1000000000</f>
        <v>70.51089551</v>
      </c>
      <c r="E38" s="21">
        <f>Sheet1!H38</f>
        <v>0.053</v>
      </c>
      <c r="F38" s="19">
        <f>Sheet1!J38/1000000000</f>
        <v>27.69111242</v>
      </c>
      <c r="G38" s="24">
        <f>Sheet1!M38/1000000000</f>
        <v>123.5839718</v>
      </c>
      <c r="H38" s="21">
        <f>Sheet1!N38</f>
        <v>0.093</v>
      </c>
      <c r="I38" s="26" t="s">
        <v>49</v>
      </c>
      <c r="J38" s="21">
        <f>Sheet1!K38</f>
        <v>0.021</v>
      </c>
      <c r="K38" s="28">
        <f>Sheet1!C38</f>
        <v>24601860</v>
      </c>
      <c r="L38" s="19">
        <f t="shared" si="1"/>
        <v>221.7859798</v>
      </c>
      <c r="M38" s="19">
        <f t="shared" si="2"/>
        <v>194.0948673</v>
      </c>
    </row>
    <row r="39">
      <c r="A39" s="5" t="s">
        <v>47</v>
      </c>
      <c r="B39" s="3">
        <v>2018.0</v>
      </c>
      <c r="C39" s="14">
        <f>Sheet1!E39/1000000000</f>
        <v>1433.904349</v>
      </c>
      <c r="D39" s="19">
        <f>Sheet1!G39/1000000000</f>
        <v>75.8631472</v>
      </c>
      <c r="E39" s="21">
        <f>Sheet1!H39</f>
        <v>0.053</v>
      </c>
      <c r="F39" s="19">
        <f>Sheet1!J39/1000000000</f>
        <v>26.71183422</v>
      </c>
      <c r="G39" s="24">
        <f>Sheet1!M39/1000000000</f>
        <v>132.945672</v>
      </c>
      <c r="H39" s="21">
        <f>Sheet1!N39</f>
        <v>0.093</v>
      </c>
      <c r="I39" s="26" t="s">
        <v>49</v>
      </c>
      <c r="J39" s="21">
        <f>Sheet1!K39</f>
        <v>0.019</v>
      </c>
      <c r="K39" s="28">
        <f>Sheet1!C39</f>
        <v>24992369</v>
      </c>
      <c r="L39" s="19">
        <f t="shared" si="1"/>
        <v>235.5206534</v>
      </c>
      <c r="M39" s="19">
        <f t="shared" si="2"/>
        <v>208.8088192</v>
      </c>
    </row>
    <row r="40">
      <c r="A40" s="5" t="s">
        <v>48</v>
      </c>
      <c r="B40" s="3">
        <v>2000.0</v>
      </c>
      <c r="C40" s="14">
        <f>Sheet1!E40/1000000000</f>
        <v>655.4206455</v>
      </c>
      <c r="D40" s="19">
        <f>Sheet1!G40/1000000000</f>
        <v>25.8821025</v>
      </c>
      <c r="E40" s="21">
        <f>Sheet1!H40</f>
        <v>0.039</v>
      </c>
      <c r="F40" s="19">
        <f>Sheet1!J40/1000000000</f>
        <v>11.34403253</v>
      </c>
      <c r="G40" s="24">
        <f>Sheet1!M40/1000000000</f>
        <v>43.00750786</v>
      </c>
      <c r="H40" s="21">
        <f>Sheet1!N40</f>
        <v>0.066</v>
      </c>
      <c r="I40" s="26" t="s">
        <v>41</v>
      </c>
      <c r="J40" s="21">
        <f>Sheet1!K40</f>
        <v>0.017</v>
      </c>
      <c r="K40" s="28">
        <f>Sheet1!C40</f>
        <v>174790340</v>
      </c>
      <c r="L40" s="19">
        <f t="shared" si="1"/>
        <v>80.23364289</v>
      </c>
      <c r="M40" s="19">
        <f t="shared" si="2"/>
        <v>68.88961035</v>
      </c>
    </row>
    <row r="41">
      <c r="A41" s="5" t="s">
        <v>48</v>
      </c>
      <c r="B41" s="3">
        <v>2001.0</v>
      </c>
      <c r="C41" s="14">
        <f>Sheet1!E41/1000000000</f>
        <v>559.3722761</v>
      </c>
      <c r="D41" s="19">
        <f>Sheet1!G41/1000000000</f>
        <v>21.50607402</v>
      </c>
      <c r="E41" s="21">
        <f>Sheet1!H41</f>
        <v>0.038</v>
      </c>
      <c r="F41" s="19">
        <f>Sheet1!J41/1000000000</f>
        <v>10.93023157</v>
      </c>
      <c r="G41" s="24">
        <f>Sheet1!M41/1000000000</f>
        <v>37.6448122</v>
      </c>
      <c r="H41" s="21">
        <f>Sheet1!N41</f>
        <v>0.067</v>
      </c>
      <c r="I41" s="26" t="s">
        <v>41</v>
      </c>
      <c r="J41" s="21">
        <f>Sheet1!K41</f>
        <v>0.02</v>
      </c>
      <c r="K41" s="28">
        <f>Sheet1!C41</f>
        <v>177196054</v>
      </c>
      <c r="L41" s="19">
        <f t="shared" si="1"/>
        <v>70.08111779</v>
      </c>
      <c r="M41" s="19">
        <f t="shared" si="2"/>
        <v>59.15088622</v>
      </c>
    </row>
    <row r="42">
      <c r="A42" s="5" t="s">
        <v>48</v>
      </c>
      <c r="B42" s="3">
        <v>2002.0</v>
      </c>
      <c r="C42" s="14">
        <f>Sheet1!E42/1000000000</f>
        <v>507.9624877</v>
      </c>
      <c r="D42" s="19">
        <f>Sheet1!G42/1000000000</f>
        <v>19.05047275</v>
      </c>
      <c r="E42" s="21">
        <f>Sheet1!H42</f>
        <v>0.038</v>
      </c>
      <c r="F42" s="19">
        <f>Sheet1!J42/1000000000</f>
        <v>9.664561903</v>
      </c>
      <c r="G42" s="24">
        <f>Sheet1!M42/1000000000</f>
        <v>41.56092416</v>
      </c>
      <c r="H42" s="21">
        <f>Sheet1!N42</f>
        <v>0.082</v>
      </c>
      <c r="I42" s="26" t="s">
        <v>41</v>
      </c>
      <c r="J42" s="21">
        <f>Sheet1!K42</f>
        <v>0.019</v>
      </c>
      <c r="K42" s="28">
        <f>Sheet1!C42</f>
        <v>179537520</v>
      </c>
      <c r="L42" s="19">
        <f t="shared" si="1"/>
        <v>70.27595882</v>
      </c>
      <c r="M42" s="19">
        <f t="shared" si="2"/>
        <v>60.61139691</v>
      </c>
    </row>
    <row r="43">
      <c r="A43" s="5" t="s">
        <v>48</v>
      </c>
      <c r="B43" s="3">
        <v>2003.0</v>
      </c>
      <c r="C43" s="14">
        <f>Sheet1!E43/1000000000</f>
        <v>558.3199208</v>
      </c>
      <c r="D43" s="19">
        <f>Sheet1!G43/1000000000</f>
        <v>21.5646882</v>
      </c>
      <c r="E43" s="21">
        <f>Sheet1!H43</f>
        <v>0.039</v>
      </c>
      <c r="F43" s="19">
        <f>Sheet1!J43/1000000000</f>
        <v>8.392905884</v>
      </c>
      <c r="G43" s="24">
        <f>Sheet1!M43/1000000000</f>
        <v>43.80701382</v>
      </c>
      <c r="H43" s="21">
        <f>Sheet1!N43</f>
        <v>0.078</v>
      </c>
      <c r="I43" s="26" t="s">
        <v>41</v>
      </c>
      <c r="J43" s="21">
        <f>Sheet1!K43</f>
        <v>0.015</v>
      </c>
      <c r="K43" s="28">
        <f>Sheet1!C43</f>
        <v>181809246</v>
      </c>
      <c r="L43" s="19">
        <f t="shared" si="1"/>
        <v>73.7646079</v>
      </c>
      <c r="M43" s="19">
        <f t="shared" si="2"/>
        <v>65.37170202</v>
      </c>
    </row>
    <row r="44">
      <c r="A44" s="5" t="s">
        <v>48</v>
      </c>
      <c r="B44" s="3">
        <v>2004.0</v>
      </c>
      <c r="C44" s="14">
        <f>Sheet1!E44/1000000000</f>
        <v>669.316654</v>
      </c>
      <c r="D44" s="19">
        <f>Sheet1!G44/1000000000</f>
        <v>26.60185655</v>
      </c>
      <c r="E44" s="21">
        <f>Sheet1!H44</f>
        <v>0.04</v>
      </c>
      <c r="F44" s="19">
        <f>Sheet1!J44/1000000000</f>
        <v>9.780111585</v>
      </c>
      <c r="G44" s="24">
        <f>Sheet1!M44/1000000000</f>
        <v>53.9593876</v>
      </c>
      <c r="H44" s="21">
        <f>Sheet1!N44</f>
        <v>0.081</v>
      </c>
      <c r="I44" s="26" t="s">
        <v>41</v>
      </c>
      <c r="J44" s="21">
        <f>Sheet1!K44</f>
        <v>0.015</v>
      </c>
      <c r="K44" s="28">
        <f>Sheet1!C44</f>
        <v>184006481</v>
      </c>
      <c r="L44" s="19">
        <f t="shared" si="1"/>
        <v>90.34135574</v>
      </c>
      <c r="M44" s="19">
        <f t="shared" si="2"/>
        <v>80.56124415</v>
      </c>
    </row>
    <row r="45">
      <c r="A45" s="5" t="s">
        <v>48</v>
      </c>
      <c r="B45" s="3">
        <v>2005.0</v>
      </c>
      <c r="C45" s="14">
        <f>Sheet1!E45/1000000000</f>
        <v>891.6301773</v>
      </c>
      <c r="D45" s="19">
        <f>Sheet1!G45/1000000000</f>
        <v>39.93682894</v>
      </c>
      <c r="E45" s="21">
        <f>Sheet1!H45</f>
        <v>0.045</v>
      </c>
      <c r="F45" s="19">
        <f>Sheet1!J45/1000000000</f>
        <v>13.58861974</v>
      </c>
      <c r="G45" s="24">
        <f>Sheet1!M45/1000000000</f>
        <v>73.5689961</v>
      </c>
      <c r="H45" s="21">
        <f>Sheet1!N45</f>
        <v>0.083</v>
      </c>
      <c r="I45" s="26" t="s">
        <v>41</v>
      </c>
      <c r="J45" s="21">
        <f>Sheet1!K45</f>
        <v>0.015</v>
      </c>
      <c r="K45" s="28">
        <f>Sheet1!C45</f>
        <v>186127103</v>
      </c>
      <c r="L45" s="19">
        <f t="shared" si="1"/>
        <v>127.0944448</v>
      </c>
      <c r="M45" s="19">
        <f t="shared" si="2"/>
        <v>113.505825</v>
      </c>
    </row>
    <row r="46">
      <c r="A46" s="5" t="s">
        <v>48</v>
      </c>
      <c r="B46" s="3">
        <v>2006.0</v>
      </c>
      <c r="C46" s="14">
        <f>Sheet1!E46/1000000000</f>
        <v>1107.64029</v>
      </c>
      <c r="D46" s="19">
        <f>Sheet1!G46/1000000000</f>
        <v>53.94872795</v>
      </c>
      <c r="E46" s="21">
        <f>Sheet1!H46</f>
        <v>0.049</v>
      </c>
      <c r="F46" s="19">
        <f>Sheet1!J46/1000000000</f>
        <v>16.40486731</v>
      </c>
      <c r="G46" s="24">
        <f>Sheet1!M46/1000000000</f>
        <v>92.38209526</v>
      </c>
      <c r="H46" s="21">
        <f>Sheet1!N46</f>
        <v>0.083</v>
      </c>
      <c r="I46" s="26" t="s">
        <v>41</v>
      </c>
      <c r="J46" s="21">
        <f>Sheet1!K46</f>
        <v>0.015</v>
      </c>
      <c r="K46" s="28">
        <f>Sheet1!C46</f>
        <v>188167356</v>
      </c>
      <c r="L46" s="19">
        <f t="shared" si="1"/>
        <v>162.7356905</v>
      </c>
      <c r="M46" s="19">
        <f t="shared" si="2"/>
        <v>146.3308232</v>
      </c>
    </row>
    <row r="47">
      <c r="A47" s="5" t="s">
        <v>48</v>
      </c>
      <c r="B47" s="3">
        <v>2007.0</v>
      </c>
      <c r="C47" s="14">
        <f>Sheet1!E47/1000000000</f>
        <v>1397.08435</v>
      </c>
      <c r="D47" s="19">
        <f>Sheet1!G47/1000000000</f>
        <v>69.49460799</v>
      </c>
      <c r="E47" s="21">
        <f>Sheet1!H47</f>
        <v>0.05</v>
      </c>
      <c r="F47" s="19">
        <f>Sheet1!J47/1000000000</f>
        <v>20.48575801</v>
      </c>
      <c r="G47" s="24">
        <f>Sheet1!M47/1000000000</f>
        <v>115.6489492</v>
      </c>
      <c r="H47" s="21">
        <f>Sheet1!N47</f>
        <v>0.083</v>
      </c>
      <c r="I47" s="26" t="s">
        <v>41</v>
      </c>
      <c r="J47" s="21">
        <f>Sheet1!K47</f>
        <v>0.015</v>
      </c>
      <c r="K47" s="28">
        <f>Sheet1!C47</f>
        <v>190130443</v>
      </c>
      <c r="L47" s="19">
        <f t="shared" si="1"/>
        <v>205.6293152</v>
      </c>
      <c r="M47" s="19">
        <f t="shared" si="2"/>
        <v>185.1435572</v>
      </c>
    </row>
    <row r="48">
      <c r="A48" s="5" t="s">
        <v>48</v>
      </c>
      <c r="B48" s="3">
        <v>2008.0</v>
      </c>
      <c r="C48" s="14">
        <f>Sheet1!E48/1000000000</f>
        <v>1695.824566</v>
      </c>
      <c r="D48" s="19">
        <f>Sheet1!G48/1000000000</f>
        <v>89.35028306</v>
      </c>
      <c r="E48" s="21">
        <f>Sheet1!H48</f>
        <v>0.053</v>
      </c>
      <c r="F48" s="19">
        <f>Sheet1!J48/1000000000</f>
        <v>24.45290304</v>
      </c>
      <c r="G48" s="24">
        <f>Sheet1!M48/1000000000</f>
        <v>137.6397095</v>
      </c>
      <c r="H48" s="21">
        <f>Sheet1!N48</f>
        <v>0.081</v>
      </c>
      <c r="I48" s="26" t="s">
        <v>41</v>
      </c>
      <c r="J48" s="21">
        <f>Sheet1!K48</f>
        <v>0.014</v>
      </c>
      <c r="K48" s="28">
        <f>Sheet1!C48</f>
        <v>192030362</v>
      </c>
      <c r="L48" s="19">
        <f t="shared" si="1"/>
        <v>251.4428956</v>
      </c>
      <c r="M48" s="19">
        <f t="shared" si="2"/>
        <v>226.9899926</v>
      </c>
    </row>
    <row r="49">
      <c r="A49" s="5" t="s">
        <v>48</v>
      </c>
      <c r="B49" s="3">
        <v>2009.0</v>
      </c>
      <c r="C49" s="14">
        <f>Sheet1!E49/1000000000</f>
        <v>1667.019784</v>
      </c>
      <c r="D49" s="19">
        <f>Sheet1!G49/1000000000</f>
        <v>91.07845939</v>
      </c>
      <c r="E49" s="21">
        <f>Sheet1!H49</f>
        <v>0.055</v>
      </c>
      <c r="F49" s="19">
        <f>Sheet1!J49/1000000000</f>
        <v>25.64880991</v>
      </c>
      <c r="G49" s="24">
        <f>Sheet1!M49/1000000000</f>
        <v>140.8171856</v>
      </c>
      <c r="H49" s="21">
        <f>Sheet1!N49</f>
        <v>0.084</v>
      </c>
      <c r="I49" s="26" t="s">
        <v>41</v>
      </c>
      <c r="J49" s="21">
        <f>Sheet1!K49</f>
        <v>0.015</v>
      </c>
      <c r="K49" s="28">
        <f>Sheet1!C49</f>
        <v>193886508</v>
      </c>
      <c r="L49" s="19">
        <f t="shared" si="1"/>
        <v>257.5444549</v>
      </c>
      <c r="M49" s="19">
        <f t="shared" si="2"/>
        <v>231.895645</v>
      </c>
    </row>
    <row r="50">
      <c r="A50" s="5" t="s">
        <v>48</v>
      </c>
      <c r="B50" s="3">
        <v>2010.0</v>
      </c>
      <c r="C50" s="14">
        <f>Sheet1!E50/1000000000</f>
        <v>2208.871646</v>
      </c>
      <c r="D50" s="19">
        <f>Sheet1!G50/1000000000</f>
        <v>124.7747416</v>
      </c>
      <c r="E50" s="21">
        <f>Sheet1!H50</f>
        <v>0.056</v>
      </c>
      <c r="F50" s="19">
        <f>Sheet1!J50/1000000000</f>
        <v>34.00294447</v>
      </c>
      <c r="G50" s="24">
        <f>Sheet1!M50/1000000000</f>
        <v>214.7789939</v>
      </c>
      <c r="H50" s="21">
        <f>Sheet1!N50</f>
        <v>0.097</v>
      </c>
      <c r="I50" s="26" t="s">
        <v>41</v>
      </c>
      <c r="J50" s="21">
        <f>Sheet1!K50</f>
        <v>0.015</v>
      </c>
      <c r="K50" s="28">
        <f>Sheet1!C50</f>
        <v>195713635</v>
      </c>
      <c r="L50" s="19">
        <f t="shared" si="1"/>
        <v>373.55668</v>
      </c>
      <c r="M50" s="19">
        <f t="shared" si="2"/>
        <v>339.5537355</v>
      </c>
    </row>
    <row r="51">
      <c r="A51" s="5" t="s">
        <v>48</v>
      </c>
      <c r="B51" s="3">
        <v>2011.0</v>
      </c>
      <c r="C51" s="14">
        <f>Sheet1!E51/1000000000</f>
        <v>2616.20098</v>
      </c>
      <c r="D51" s="19">
        <f>Sheet1!G51/1000000000</f>
        <v>150.1021767</v>
      </c>
      <c r="E51" s="21">
        <f>Sheet1!H51</f>
        <v>0.057</v>
      </c>
      <c r="F51" s="19">
        <f>Sheet1!J51/1000000000</f>
        <v>36.9362099</v>
      </c>
      <c r="G51" s="24">
        <f>Sheet1!M51/1000000000</f>
        <v>255.9453567</v>
      </c>
      <c r="H51" s="21">
        <f>Sheet1!N51</f>
        <v>0.098</v>
      </c>
      <c r="I51" s="26" t="s">
        <v>41</v>
      </c>
      <c r="J51" s="21">
        <f>Sheet1!K51</f>
        <v>0.014</v>
      </c>
      <c r="K51" s="28">
        <f>Sheet1!C51</f>
        <v>197514534</v>
      </c>
      <c r="L51" s="19">
        <f t="shared" si="1"/>
        <v>442.9837432</v>
      </c>
      <c r="M51" s="19">
        <f t="shared" si="2"/>
        <v>406.0475333</v>
      </c>
    </row>
    <row r="52">
      <c r="A52" s="5" t="s">
        <v>48</v>
      </c>
      <c r="B52" s="3">
        <v>2012.0</v>
      </c>
      <c r="C52" s="14">
        <f>Sheet1!E52/1000000000</f>
        <v>2465.188674</v>
      </c>
      <c r="D52" s="19">
        <f>Sheet1!G52/1000000000</f>
        <v>144.3392621</v>
      </c>
      <c r="E52" s="21">
        <f>Sheet1!H52</f>
        <v>0.059</v>
      </c>
      <c r="F52" s="19">
        <f>Sheet1!J52/1000000000</f>
        <v>33.98700507</v>
      </c>
      <c r="G52" s="24">
        <f>Sheet1!M52/1000000000</f>
        <v>247.4848193</v>
      </c>
      <c r="H52" s="21">
        <f>Sheet1!N52</f>
        <v>0.1</v>
      </c>
      <c r="I52" s="26" t="s">
        <v>41</v>
      </c>
      <c r="J52" s="21">
        <f>Sheet1!K52</f>
        <v>0.014</v>
      </c>
      <c r="K52" s="28">
        <f>Sheet1!C52</f>
        <v>199287296</v>
      </c>
      <c r="L52" s="19">
        <f t="shared" si="1"/>
        <v>425.8110865</v>
      </c>
      <c r="M52" s="19">
        <f t="shared" si="2"/>
        <v>391.8240814</v>
      </c>
    </row>
    <row r="53">
      <c r="A53" s="5" t="s">
        <v>48</v>
      </c>
      <c r="B53" s="3">
        <v>2013.0</v>
      </c>
      <c r="C53" s="14">
        <f>Sheet1!E53/1000000000</f>
        <v>2472.806456</v>
      </c>
      <c r="D53" s="19">
        <f>Sheet1!G53/1000000000</f>
        <v>144.3834598</v>
      </c>
      <c r="E53" s="21">
        <f>Sheet1!H53</f>
        <v>0.058</v>
      </c>
      <c r="F53" s="19">
        <f>Sheet1!J53/1000000000</f>
        <v>32.87478723</v>
      </c>
      <c r="G53" s="24">
        <f>Sheet1!M53/1000000000</f>
        <v>253.1785168</v>
      </c>
      <c r="H53" s="21">
        <f>Sheet1!N53</f>
        <v>0.102</v>
      </c>
      <c r="I53" s="26" t="s">
        <v>41</v>
      </c>
      <c r="J53" s="21">
        <f>Sheet1!K53</f>
        <v>0.013</v>
      </c>
      <c r="K53" s="28">
        <f>Sheet1!C53</f>
        <v>201035903</v>
      </c>
      <c r="L53" s="19">
        <f t="shared" si="1"/>
        <v>430.4367637</v>
      </c>
      <c r="M53" s="19">
        <f t="shared" si="2"/>
        <v>397.5619765</v>
      </c>
    </row>
    <row r="54">
      <c r="A54" s="5" t="s">
        <v>48</v>
      </c>
      <c r="B54" s="3">
        <v>2014.0</v>
      </c>
      <c r="C54" s="14">
        <f>Sheet1!E54/1000000000</f>
        <v>2455.99405</v>
      </c>
      <c r="D54" s="19">
        <f>Sheet1!G54/1000000000</f>
        <v>146.0943149</v>
      </c>
      <c r="E54" s="21">
        <f>Sheet1!H54</f>
        <v>0.059</v>
      </c>
      <c r="F54" s="19">
        <f>Sheet1!J54/1000000000</f>
        <v>32.65961424</v>
      </c>
      <c r="G54" s="24">
        <f>Sheet1!M54/1000000000</f>
        <v>265.7341718</v>
      </c>
      <c r="H54" s="21">
        <f>Sheet1!N54</f>
        <v>0.108</v>
      </c>
      <c r="I54" s="26" t="s">
        <v>41</v>
      </c>
      <c r="J54" s="21">
        <f>Sheet1!K54</f>
        <v>0.013</v>
      </c>
      <c r="K54" s="28">
        <f>Sheet1!C54</f>
        <v>202763735</v>
      </c>
      <c r="L54" s="19">
        <f t="shared" si="1"/>
        <v>444.4881009</v>
      </c>
      <c r="M54" s="19">
        <f t="shared" si="2"/>
        <v>411.8284867</v>
      </c>
    </row>
    <row r="55">
      <c r="A55" s="5" t="s">
        <v>48</v>
      </c>
      <c r="B55" s="3">
        <v>2015.0</v>
      </c>
      <c r="C55" s="14">
        <f>Sheet1!E55/1000000000</f>
        <v>1802.214374</v>
      </c>
      <c r="D55" s="19">
        <f>Sheet1!G55/1000000000</f>
        <v>112.4772804</v>
      </c>
      <c r="E55" s="21">
        <f>Sheet1!H55</f>
        <v>0.062</v>
      </c>
      <c r="F55" s="19">
        <f>Sheet1!J55/1000000000</f>
        <v>24.61770168</v>
      </c>
      <c r="G55" s="24">
        <f>Sheet1!M55/1000000000</f>
        <v>206.6190823</v>
      </c>
      <c r="H55" s="21">
        <f>Sheet1!N55</f>
        <v>0.115</v>
      </c>
      <c r="I55" s="26" t="s">
        <v>41</v>
      </c>
      <c r="J55" s="21">
        <f>Sheet1!K55</f>
        <v>0.014</v>
      </c>
      <c r="K55" s="28">
        <f>Sheet1!C55</f>
        <v>204471769</v>
      </c>
      <c r="L55" s="19">
        <f t="shared" si="1"/>
        <v>343.7140643</v>
      </c>
      <c r="M55" s="19">
        <f t="shared" si="2"/>
        <v>319.0963627</v>
      </c>
    </row>
    <row r="56">
      <c r="A56" s="5" t="s">
        <v>48</v>
      </c>
      <c r="B56" s="3">
        <v>2016.0</v>
      </c>
      <c r="C56" s="14">
        <f>Sheet1!E56/1000000000</f>
        <v>1796.275437</v>
      </c>
      <c r="D56" s="19">
        <f>Sheet1!G56/1000000000</f>
        <v>94.84334308</v>
      </c>
      <c r="E56" s="21">
        <f>Sheet1!H56</f>
        <v>0.053</v>
      </c>
      <c r="F56" s="19">
        <f>Sheet1!J56/1000000000</f>
        <v>24.2247469</v>
      </c>
      <c r="G56" s="24">
        <f>Sheet1!M56/1000000000</f>
        <v>211.4486175</v>
      </c>
      <c r="H56" s="21">
        <f>Sheet1!N56</f>
        <v>0.118</v>
      </c>
      <c r="I56" s="26" t="s">
        <v>41</v>
      </c>
      <c r="J56" s="21">
        <f>Sheet1!K56</f>
        <v>0.013</v>
      </c>
      <c r="K56" s="28">
        <f>Sheet1!C56</f>
        <v>206163058</v>
      </c>
      <c r="L56" s="19">
        <f t="shared" si="1"/>
        <v>330.5167075</v>
      </c>
      <c r="M56" s="19">
        <f t="shared" si="2"/>
        <v>306.2919606</v>
      </c>
    </row>
    <row r="57">
      <c r="A57" s="5" t="s">
        <v>48</v>
      </c>
      <c r="B57" s="3">
        <v>2017.0</v>
      </c>
      <c r="C57" s="14">
        <f>Sheet1!E57/1000000000</f>
        <v>2053.594974</v>
      </c>
      <c r="D57" s="19">
        <f>Sheet1!G57/1000000000</f>
        <v>118.2979546</v>
      </c>
      <c r="E57" s="21">
        <f>Sheet1!H57</f>
        <v>0.058</v>
      </c>
      <c r="F57" s="19">
        <f>Sheet1!J57/1000000000</f>
        <v>29.28305031</v>
      </c>
      <c r="G57" s="24">
        <f>Sheet1!M57/1000000000</f>
        <v>238.5890969</v>
      </c>
      <c r="H57" s="21">
        <f>Sheet1!N57</f>
        <v>0.116</v>
      </c>
      <c r="I57" s="26" t="s">
        <v>41</v>
      </c>
      <c r="J57" s="21">
        <f>Sheet1!K57</f>
        <v>0.014</v>
      </c>
      <c r="K57" s="28">
        <f>Sheet1!C57</f>
        <v>207833831</v>
      </c>
      <c r="L57" s="19">
        <f t="shared" si="1"/>
        <v>386.1701017</v>
      </c>
      <c r="M57" s="19">
        <f t="shared" si="2"/>
        <v>356.8870514</v>
      </c>
    </row>
    <row r="58">
      <c r="A58" s="5" t="s">
        <v>48</v>
      </c>
      <c r="B58" s="3">
        <v>2018.0</v>
      </c>
      <c r="C58" s="14">
        <f>Sheet1!E58/1000000000</f>
        <v>1868.626088</v>
      </c>
      <c r="D58" s="19">
        <f>Sheet1!G58/1000000000</f>
        <v>113.8884622</v>
      </c>
      <c r="E58" s="21">
        <f>Sheet1!H58</f>
        <v>0.061</v>
      </c>
      <c r="F58" s="19">
        <f>Sheet1!J58/1000000000</f>
        <v>27.7664271</v>
      </c>
      <c r="G58" s="24">
        <f>Sheet1!M58/1000000000</f>
        <v>218.5322846</v>
      </c>
      <c r="H58" s="21">
        <f>Sheet1!N58</f>
        <v>0.117</v>
      </c>
      <c r="I58" s="26" t="s">
        <v>41</v>
      </c>
      <c r="J58" s="21">
        <f>Sheet1!K58</f>
        <v>0.015</v>
      </c>
      <c r="K58" s="28">
        <f>Sheet1!C58</f>
        <v>209469333</v>
      </c>
      <c r="L58" s="19">
        <f t="shared" si="1"/>
        <v>360.1871739</v>
      </c>
      <c r="M58" s="19">
        <f t="shared" si="2"/>
        <v>332.4207468</v>
      </c>
    </row>
    <row r="59">
      <c r="A59" s="5" t="s">
        <v>50</v>
      </c>
      <c r="B59" s="3">
        <v>2000.0</v>
      </c>
      <c r="C59" s="14">
        <f>Sheet1!E59/1000000000</f>
        <v>742.2954683</v>
      </c>
      <c r="D59" s="19">
        <f>Sheet1!G59/1000000000</f>
        <v>40.39579362</v>
      </c>
      <c r="E59" s="21">
        <f>Sheet1!H59</f>
        <v>0.054</v>
      </c>
      <c r="F59" s="19">
        <f>Sheet1!J59/1000000000</f>
        <v>8.299385231</v>
      </c>
      <c r="G59" s="24">
        <f>Sheet1!M59/1000000000</f>
        <v>61.43015505</v>
      </c>
      <c r="H59" s="21">
        <f>Sheet1!N59</f>
        <v>0.083</v>
      </c>
      <c r="I59" s="49" t="s">
        <v>55</v>
      </c>
      <c r="J59" s="21">
        <f>Sheet1!K59</f>
        <v>0.011</v>
      </c>
      <c r="K59" s="28">
        <f>Sheet1!C59</f>
        <v>30685730</v>
      </c>
      <c r="L59" s="19">
        <f t="shared" si="1"/>
        <v>110.1253339</v>
      </c>
      <c r="M59" s="19">
        <f t="shared" si="2"/>
        <v>101.8259487</v>
      </c>
    </row>
    <row r="60">
      <c r="A60" s="5" t="s">
        <v>50</v>
      </c>
      <c r="B60" s="3">
        <v>2001.0</v>
      </c>
      <c r="C60" s="14">
        <f>Sheet1!E60/1000000000</f>
        <v>736.3797779</v>
      </c>
      <c r="D60" s="19">
        <f>Sheet1!G60/1000000000</f>
        <v>36.59498217</v>
      </c>
      <c r="E60" s="21">
        <f>Sheet1!H60</f>
        <v>0.05</v>
      </c>
      <c r="F60" s="19">
        <f>Sheet1!J60/1000000000</f>
        <v>8.375571425</v>
      </c>
      <c r="G60" s="24">
        <f>Sheet1!M60/1000000000</f>
        <v>63.73587744</v>
      </c>
      <c r="H60" s="21">
        <f>Sheet1!N60</f>
        <v>0.087</v>
      </c>
      <c r="I60" s="49" t="s">
        <v>55</v>
      </c>
      <c r="J60" s="21">
        <f>Sheet1!K60</f>
        <v>0.011</v>
      </c>
      <c r="K60" s="28">
        <f>Sheet1!C60</f>
        <v>31020902</v>
      </c>
      <c r="L60" s="19">
        <f t="shared" si="1"/>
        <v>108.706431</v>
      </c>
      <c r="M60" s="19">
        <f t="shared" si="2"/>
        <v>100.3308596</v>
      </c>
    </row>
    <row r="61">
      <c r="A61" s="5" t="s">
        <v>50</v>
      </c>
      <c r="B61" s="3">
        <v>2002.0</v>
      </c>
      <c r="C61" s="14">
        <f>Sheet1!E61/1000000000</f>
        <v>757.9506786</v>
      </c>
      <c r="D61" s="19">
        <f>Sheet1!G61/1000000000</f>
        <v>37.97886204</v>
      </c>
      <c r="E61" s="21">
        <f>Sheet1!H61</f>
        <v>0.05</v>
      </c>
      <c r="F61" s="19">
        <f>Sheet1!J61/1000000000</f>
        <v>8.495399281</v>
      </c>
      <c r="G61" s="24">
        <f>Sheet1!M61/1000000000</f>
        <v>67.36846305</v>
      </c>
      <c r="H61" s="21">
        <f>Sheet1!N61</f>
        <v>0.089</v>
      </c>
      <c r="I61" s="49" t="s">
        <v>55</v>
      </c>
      <c r="J61" s="21">
        <f>Sheet1!K61</f>
        <v>0.011</v>
      </c>
      <c r="K61" s="28">
        <f>Sheet1!C61</f>
        <v>31360079</v>
      </c>
      <c r="L61" s="19">
        <f t="shared" si="1"/>
        <v>113.8427244</v>
      </c>
      <c r="M61" s="19">
        <f t="shared" si="2"/>
        <v>105.3473251</v>
      </c>
    </row>
    <row r="62">
      <c r="A62" s="5" t="s">
        <v>50</v>
      </c>
      <c r="B62" s="3">
        <v>2003.0</v>
      </c>
      <c r="C62" s="14">
        <f>Sheet1!E62/1000000000</f>
        <v>892.3824138</v>
      </c>
      <c r="D62" s="19">
        <f>Sheet1!G62/1000000000</f>
        <v>44.20492139</v>
      </c>
      <c r="E62" s="21">
        <f>Sheet1!H62</f>
        <v>0.05</v>
      </c>
      <c r="F62" s="19">
        <f>Sheet1!J62/1000000000</f>
        <v>9.958245602</v>
      </c>
      <c r="G62" s="24">
        <f>Sheet1!M62/1000000000</f>
        <v>80.69641412</v>
      </c>
      <c r="H62" s="21">
        <f>Sheet1!N62</f>
        <v>0.09</v>
      </c>
      <c r="I62" s="49" t="s">
        <v>55</v>
      </c>
      <c r="J62" s="21">
        <f>Sheet1!K62</f>
        <v>0.011</v>
      </c>
      <c r="K62" s="28">
        <f>Sheet1!C62</f>
        <v>31644028</v>
      </c>
      <c r="L62" s="19">
        <f t="shared" si="1"/>
        <v>134.8595811</v>
      </c>
      <c r="M62" s="19">
        <f t="shared" si="2"/>
        <v>124.9013355</v>
      </c>
    </row>
    <row r="63">
      <c r="A63" s="5" t="s">
        <v>50</v>
      </c>
      <c r="B63" s="3">
        <v>2004.0</v>
      </c>
      <c r="C63" s="14">
        <f>Sheet1!E63/1000000000</f>
        <v>1023.196772</v>
      </c>
      <c r="D63" s="19">
        <f>Sheet1!G63/1000000000</f>
        <v>50.10021601</v>
      </c>
      <c r="E63" s="21">
        <f>Sheet1!H63</f>
        <v>0.049</v>
      </c>
      <c r="F63" s="19">
        <f>Sheet1!J63/1000000000</f>
        <v>11.33648983</v>
      </c>
      <c r="G63" s="24">
        <f>Sheet1!M63/1000000000</f>
        <v>93.08269792</v>
      </c>
      <c r="H63" s="21">
        <f>Sheet1!N63</f>
        <v>0.091</v>
      </c>
      <c r="I63" s="49" t="s">
        <v>55</v>
      </c>
      <c r="J63" s="21">
        <f>Sheet1!K63</f>
        <v>0.011</v>
      </c>
      <c r="K63" s="28">
        <f>Sheet1!C63</f>
        <v>31940655</v>
      </c>
      <c r="L63" s="19">
        <f t="shared" si="1"/>
        <v>154.5194038</v>
      </c>
      <c r="M63" s="19">
        <f t="shared" si="2"/>
        <v>143.1829139</v>
      </c>
    </row>
    <row r="64">
      <c r="A64" s="5" t="s">
        <v>50</v>
      </c>
      <c r="B64" s="3">
        <v>2005.0</v>
      </c>
      <c r="C64" s="14">
        <f>Sheet1!E64/1000000000</f>
        <v>1169.35798</v>
      </c>
      <c r="D64" s="19">
        <f>Sheet1!G64/1000000000</f>
        <v>55.92045263</v>
      </c>
      <c r="E64" s="21">
        <f>Sheet1!H64</f>
        <v>0.048</v>
      </c>
      <c r="F64" s="19">
        <f>Sheet1!J64/1000000000</f>
        <v>12.98813296</v>
      </c>
      <c r="G64" s="24">
        <f>Sheet1!M64/1000000000</f>
        <v>105.9951279</v>
      </c>
      <c r="H64" s="21">
        <f>Sheet1!N64</f>
        <v>0.091</v>
      </c>
      <c r="I64" s="49" t="s">
        <v>55</v>
      </c>
      <c r="J64" s="21">
        <f>Sheet1!K64</f>
        <v>0.011</v>
      </c>
      <c r="K64" s="28">
        <f>Sheet1!C64</f>
        <v>32243753</v>
      </c>
      <c r="L64" s="19">
        <f t="shared" si="1"/>
        <v>174.9037135</v>
      </c>
      <c r="M64" s="19">
        <f t="shared" si="2"/>
        <v>161.9155806</v>
      </c>
    </row>
    <row r="65">
      <c r="A65" s="5" t="s">
        <v>50</v>
      </c>
      <c r="B65" s="3">
        <v>2006.0</v>
      </c>
      <c r="C65" s="14">
        <f>Sheet1!E65/1000000000</f>
        <v>1315.415197</v>
      </c>
      <c r="D65" s="19">
        <f>Sheet1!G65/1000000000</f>
        <v>62.8933549</v>
      </c>
      <c r="E65" s="21">
        <f>Sheet1!H65</f>
        <v>0.048</v>
      </c>
      <c r="F65" s="19">
        <f>Sheet1!J65/1000000000</f>
        <v>14.8098928</v>
      </c>
      <c r="G65" s="24">
        <f>Sheet1!M65/1000000000</f>
        <v>121.1050679</v>
      </c>
      <c r="H65" s="21">
        <f>Sheet1!N65</f>
        <v>0.092</v>
      </c>
      <c r="I65" s="49" t="s">
        <v>55</v>
      </c>
      <c r="J65" s="21">
        <f>Sheet1!K65</f>
        <v>0.011</v>
      </c>
      <c r="K65" s="28">
        <f>Sheet1!C65</f>
        <v>32571174</v>
      </c>
      <c r="L65" s="19">
        <f t="shared" si="1"/>
        <v>198.8083156</v>
      </c>
      <c r="M65" s="19">
        <f t="shared" si="2"/>
        <v>183.9984228</v>
      </c>
    </row>
    <row r="66">
      <c r="A66" s="5" t="s">
        <v>50</v>
      </c>
      <c r="B66" s="3">
        <v>2007.0</v>
      </c>
      <c r="C66" s="14">
        <f>Sheet1!E66/1000000000</f>
        <v>1464.97719</v>
      </c>
      <c r="D66" s="19">
        <f>Sheet1!G66/1000000000</f>
        <v>70.03118361</v>
      </c>
      <c r="E66" s="21">
        <f>Sheet1!H66</f>
        <v>0.048</v>
      </c>
      <c r="F66" s="19">
        <f>Sheet1!J66/1000000000</f>
        <v>17.41713993</v>
      </c>
      <c r="G66" s="24">
        <f>Sheet1!M66/1000000000</f>
        <v>136.2143256</v>
      </c>
      <c r="H66" s="21">
        <f>Sheet1!N66</f>
        <v>0.093</v>
      </c>
      <c r="I66" s="49" t="s">
        <v>55</v>
      </c>
      <c r="J66" s="21">
        <f>Sheet1!K66</f>
        <v>0.012</v>
      </c>
      <c r="K66" s="28">
        <f>Sheet1!C66</f>
        <v>32889025</v>
      </c>
      <c r="L66" s="19">
        <f t="shared" si="1"/>
        <v>223.6626491</v>
      </c>
      <c r="M66" s="19">
        <f t="shared" si="2"/>
        <v>206.2455092</v>
      </c>
    </row>
    <row r="67">
      <c r="A67" s="5" t="s">
        <v>50</v>
      </c>
      <c r="B67" s="3">
        <v>2008.0</v>
      </c>
      <c r="C67" s="14">
        <f>Sheet1!E67/1000000000</f>
        <v>1549.131209</v>
      </c>
      <c r="D67" s="19">
        <f>Sheet1!G67/1000000000</f>
        <v>71.85273321</v>
      </c>
      <c r="E67" s="21">
        <f>Sheet1!H67</f>
        <v>0.046</v>
      </c>
      <c r="F67" s="19">
        <f>Sheet1!J67/1000000000</f>
        <v>19.3420584</v>
      </c>
      <c r="G67" s="24">
        <f>Sheet1!M67/1000000000</f>
        <v>146.6242146</v>
      </c>
      <c r="H67" s="21">
        <f>Sheet1!N67</f>
        <v>0.095</v>
      </c>
      <c r="I67" s="49" t="s">
        <v>55</v>
      </c>
      <c r="J67" s="21">
        <f>Sheet1!K67</f>
        <v>0.012</v>
      </c>
      <c r="K67" s="28">
        <f>Sheet1!C67</f>
        <v>33247118</v>
      </c>
      <c r="L67" s="19">
        <f t="shared" si="1"/>
        <v>237.8190062</v>
      </c>
      <c r="M67" s="19">
        <f t="shared" si="2"/>
        <v>218.4769478</v>
      </c>
    </row>
    <row r="68">
      <c r="A68" s="5" t="s">
        <v>50</v>
      </c>
      <c r="B68" s="3">
        <v>2009.0</v>
      </c>
      <c r="C68" s="14">
        <f>Sheet1!E68/1000000000</f>
        <v>1371.153005</v>
      </c>
      <c r="D68" s="19">
        <f>Sheet1!G68/1000000000</f>
        <v>66.53711918</v>
      </c>
      <c r="E68" s="21">
        <f>Sheet1!H68</f>
        <v>0.049</v>
      </c>
      <c r="F68" s="19">
        <f>Sheet1!J68/1000000000</f>
        <v>18.93622605</v>
      </c>
      <c r="G68" s="24">
        <f>Sheet1!M68/1000000000</f>
        <v>144.9847301</v>
      </c>
      <c r="H68" s="21">
        <f>Sheet1!N68</f>
        <v>0.106</v>
      </c>
      <c r="I68" s="49" t="s">
        <v>55</v>
      </c>
      <c r="J68" s="21">
        <f>Sheet1!K68</f>
        <v>0.014</v>
      </c>
      <c r="K68" s="28">
        <f>Sheet1!C68</f>
        <v>33628895</v>
      </c>
      <c r="L68" s="19">
        <f t="shared" si="1"/>
        <v>230.4580754</v>
      </c>
      <c r="M68" s="19">
        <f t="shared" si="2"/>
        <v>211.5218493</v>
      </c>
    </row>
    <row r="69">
      <c r="A69" s="5" t="s">
        <v>50</v>
      </c>
      <c r="B69" s="3">
        <v>2010.0</v>
      </c>
      <c r="C69" s="14">
        <f>Sheet1!E69/1000000000</f>
        <v>1613.542813</v>
      </c>
      <c r="D69" s="19">
        <f>Sheet1!G69/1000000000</f>
        <v>86.64611956</v>
      </c>
      <c r="E69" s="21">
        <f>Sheet1!H69</f>
        <v>0.054</v>
      </c>
      <c r="F69" s="19">
        <f>Sheet1!J69/1000000000</f>
        <v>19.31568883</v>
      </c>
      <c r="G69" s="24">
        <f>Sheet1!M69/1000000000</f>
        <v>170.3220803</v>
      </c>
      <c r="H69" s="21">
        <f>Sheet1!N69</f>
        <v>0.106</v>
      </c>
      <c r="I69" s="49" t="s">
        <v>55</v>
      </c>
      <c r="J69" s="21">
        <f>Sheet1!K69</f>
        <v>0.012</v>
      </c>
      <c r="K69" s="28">
        <f>Sheet1!C69</f>
        <v>34004889</v>
      </c>
      <c r="L69" s="19">
        <f t="shared" si="1"/>
        <v>276.2838887</v>
      </c>
      <c r="M69" s="19">
        <f t="shared" si="2"/>
        <v>256.9681999</v>
      </c>
    </row>
    <row r="70">
      <c r="A70" s="5" t="s">
        <v>50</v>
      </c>
      <c r="B70" s="3">
        <v>2011.0</v>
      </c>
      <c r="C70" s="14">
        <f>Sheet1!E70/1000000000</f>
        <v>1789.140665</v>
      </c>
      <c r="D70" s="19">
        <f>Sheet1!G70/1000000000</f>
        <v>94.3671509</v>
      </c>
      <c r="E70" s="21">
        <f>Sheet1!H70</f>
        <v>0.053</v>
      </c>
      <c r="F70" s="19">
        <f>Sheet1!J70/1000000000</f>
        <v>21.39372086</v>
      </c>
      <c r="G70" s="24">
        <f>Sheet1!M70/1000000000</f>
        <v>183.0343328</v>
      </c>
      <c r="H70" s="21">
        <f>Sheet1!N70</f>
        <v>0.102</v>
      </c>
      <c r="I70" s="49" t="s">
        <v>55</v>
      </c>
      <c r="J70" s="21">
        <f>Sheet1!K70</f>
        <v>0.012</v>
      </c>
      <c r="K70" s="28">
        <f>Sheet1!C70</f>
        <v>34339328</v>
      </c>
      <c r="L70" s="19">
        <f t="shared" si="1"/>
        <v>298.7952045</v>
      </c>
      <c r="M70" s="19">
        <f t="shared" si="2"/>
        <v>277.4014837</v>
      </c>
    </row>
    <row r="71">
      <c r="A71" s="5" t="s">
        <v>50</v>
      </c>
      <c r="B71" s="3">
        <v>2012.0</v>
      </c>
      <c r="C71" s="14">
        <f>Sheet1!E71/1000000000</f>
        <v>1823.966687</v>
      </c>
      <c r="D71" s="19">
        <f>Sheet1!G71/1000000000</f>
        <v>97.0748814</v>
      </c>
      <c r="E71" s="21">
        <f>Sheet1!H71</f>
        <v>0.053</v>
      </c>
      <c r="F71" s="19">
        <f>Sheet1!J71/1000000000</f>
        <v>20.45210711</v>
      </c>
      <c r="G71" s="24">
        <f>Sheet1!M71/1000000000</f>
        <v>186.7825397</v>
      </c>
      <c r="H71" s="21">
        <f>Sheet1!N71</f>
        <v>0.102</v>
      </c>
      <c r="I71" s="49" t="s">
        <v>55</v>
      </c>
      <c r="J71" s="21">
        <f>Sheet1!K71</f>
        <v>0.011</v>
      </c>
      <c r="K71" s="28">
        <f>Sheet1!C71</f>
        <v>34714222</v>
      </c>
      <c r="L71" s="19">
        <f t="shared" si="1"/>
        <v>304.3095282</v>
      </c>
      <c r="M71" s="19">
        <f t="shared" si="2"/>
        <v>283.8574211</v>
      </c>
    </row>
    <row r="72">
      <c r="A72" s="5" t="s">
        <v>50</v>
      </c>
      <c r="B72" s="3">
        <v>2013.0</v>
      </c>
      <c r="C72" s="14">
        <f>Sheet1!E72/1000000000</f>
        <v>1842.018421</v>
      </c>
      <c r="D72" s="19">
        <f>Sheet1!G72/1000000000</f>
        <v>97.59589224</v>
      </c>
      <c r="E72" s="21">
        <f>Sheet1!H72</f>
        <v>0.053</v>
      </c>
      <c r="F72" s="19">
        <f>Sheet1!J72/1000000000</f>
        <v>18.51573121</v>
      </c>
      <c r="G72" s="24">
        <f>Sheet1!M72/1000000000</f>
        <v>186.647244</v>
      </c>
      <c r="H72" s="21">
        <f>Sheet1!N72</f>
        <v>0.101</v>
      </c>
      <c r="I72" s="49" t="s">
        <v>55</v>
      </c>
      <c r="J72" s="21">
        <f>Sheet1!K72</f>
        <v>0.01</v>
      </c>
      <c r="K72" s="28">
        <f>Sheet1!C72</f>
        <v>35082954</v>
      </c>
      <c r="L72" s="19">
        <f t="shared" si="1"/>
        <v>302.7588675</v>
      </c>
      <c r="M72" s="19">
        <f t="shared" si="2"/>
        <v>284.2431363</v>
      </c>
    </row>
    <row r="73">
      <c r="A73" s="5" t="s">
        <v>50</v>
      </c>
      <c r="B73" s="3">
        <v>2014.0</v>
      </c>
      <c r="C73" s="14">
        <f>Sheet1!E73/1000000000</f>
        <v>1801.480123</v>
      </c>
      <c r="D73" s="19">
        <f>Sheet1!G73/1000000000</f>
        <v>95.66307572</v>
      </c>
      <c r="E73" s="21">
        <f>Sheet1!H73</f>
        <v>0.053</v>
      </c>
      <c r="F73" s="19">
        <f>Sheet1!J73/1000000000</f>
        <v>17.85372028</v>
      </c>
      <c r="G73" s="24">
        <f>Sheet1!M73/1000000000</f>
        <v>179.602636</v>
      </c>
      <c r="H73" s="21">
        <f>Sheet1!N73</f>
        <v>0.1</v>
      </c>
      <c r="I73" s="49" t="s">
        <v>55</v>
      </c>
      <c r="J73" s="21">
        <f>Sheet1!K73</f>
        <v>0.01</v>
      </c>
      <c r="K73" s="28">
        <f>Sheet1!C73</f>
        <v>35437435</v>
      </c>
      <c r="L73" s="19">
        <f t="shared" si="1"/>
        <v>293.119432</v>
      </c>
      <c r="M73" s="19">
        <f t="shared" si="2"/>
        <v>275.2657117</v>
      </c>
    </row>
    <row r="74">
      <c r="A74" s="5" t="s">
        <v>50</v>
      </c>
      <c r="B74" s="3">
        <v>2015.0</v>
      </c>
      <c r="C74" s="14">
        <f>Sheet1!E74/1000000000</f>
        <v>1552.899925</v>
      </c>
      <c r="D74" s="19">
        <f>Sheet1!G74/1000000000</f>
        <v>82.37016986</v>
      </c>
      <c r="E74" s="21">
        <f>Sheet1!H74</f>
        <v>0.053</v>
      </c>
      <c r="F74" s="19">
        <f>Sheet1!J74/1000000000</f>
        <v>17.93764189</v>
      </c>
      <c r="G74" s="24">
        <f>Sheet1!M74/1000000000</f>
        <v>161.1367868</v>
      </c>
      <c r="H74" s="21">
        <f>Sheet1!N74</f>
        <v>0.104</v>
      </c>
      <c r="I74" s="49" t="s">
        <v>55</v>
      </c>
      <c r="J74" s="21">
        <f>Sheet1!K74</f>
        <v>0.012</v>
      </c>
      <c r="K74" s="28">
        <f>Sheet1!C74</f>
        <v>35702908</v>
      </c>
      <c r="L74" s="19">
        <f t="shared" si="1"/>
        <v>261.4445986</v>
      </c>
      <c r="M74" s="19">
        <f t="shared" si="2"/>
        <v>243.5069567</v>
      </c>
    </row>
    <row r="75">
      <c r="A75" s="5" t="s">
        <v>50</v>
      </c>
      <c r="B75" s="3">
        <v>2016.0</v>
      </c>
      <c r="C75" s="14">
        <f>Sheet1!E75/1000000000</f>
        <v>1526.705529</v>
      </c>
      <c r="D75" s="19">
        <f>Sheet1!G75/1000000000</f>
        <v>81.02630343</v>
      </c>
      <c r="E75" s="21">
        <f>Sheet1!H75</f>
        <v>0.053</v>
      </c>
      <c r="F75" s="19">
        <f>Sheet1!J75/1000000000</f>
        <v>17.78277554</v>
      </c>
      <c r="G75" s="24">
        <f>Sheet1!M75/1000000000</f>
        <v>160.8331568</v>
      </c>
      <c r="H75" s="21">
        <f>Sheet1!N75</f>
        <v>0.105</v>
      </c>
      <c r="I75" s="49" t="s">
        <v>55</v>
      </c>
      <c r="J75" s="21">
        <f>Sheet1!K75</f>
        <v>0.012</v>
      </c>
      <c r="K75" s="28">
        <f>Sheet1!C75</f>
        <v>36109487</v>
      </c>
      <c r="L75" s="19">
        <f t="shared" si="1"/>
        <v>259.6422358</v>
      </c>
      <c r="M75" s="19">
        <f t="shared" si="2"/>
        <v>241.8594603</v>
      </c>
    </row>
    <row r="76">
      <c r="A76" s="5" t="s">
        <v>50</v>
      </c>
      <c r="B76" s="3">
        <v>2017.0</v>
      </c>
      <c r="C76" s="14">
        <f>Sheet1!E76/1000000000</f>
        <v>1646.867221</v>
      </c>
      <c r="D76" s="19">
        <f>Sheet1!G76/1000000000</f>
        <v>87.37903068</v>
      </c>
      <c r="E76" s="21">
        <f>Sheet1!H76</f>
        <v>0.053</v>
      </c>
      <c r="F76" s="19">
        <f>Sheet1!J76/1000000000</f>
        <v>21.34337145</v>
      </c>
      <c r="G76" s="24">
        <f>Sheet1!M76/1000000000</f>
        <v>172.1895435</v>
      </c>
      <c r="H76" s="21">
        <f>Sheet1!N76</f>
        <v>0.105</v>
      </c>
      <c r="I76" s="49" t="s">
        <v>55</v>
      </c>
      <c r="J76" s="21">
        <f>Sheet1!K76</f>
        <v>0.013</v>
      </c>
      <c r="K76" s="28">
        <f>Sheet1!C76</f>
        <v>36540268</v>
      </c>
      <c r="L76" s="19">
        <f t="shared" si="1"/>
        <v>280.9119457</v>
      </c>
      <c r="M76" s="19">
        <f t="shared" si="2"/>
        <v>259.5685742</v>
      </c>
    </row>
    <row r="77">
      <c r="A77" s="5" t="s">
        <v>50</v>
      </c>
      <c r="B77" s="3">
        <v>2018.0</v>
      </c>
      <c r="C77" s="14">
        <f>Sheet1!E77/1000000000</f>
        <v>1713.341705</v>
      </c>
      <c r="D77" s="19">
        <f>Sheet1!G77/1000000000</f>
        <v>90.91879748</v>
      </c>
      <c r="E77" s="21">
        <f>Sheet1!H77</f>
        <v>0.053</v>
      </c>
      <c r="F77" s="19">
        <f>Sheet1!J77/1000000000</f>
        <v>21.62059871</v>
      </c>
      <c r="G77" s="24">
        <f>Sheet1!M77/1000000000</f>
        <v>179.8172355</v>
      </c>
      <c r="H77" s="21">
        <f>Sheet1!N77</f>
        <v>0.105</v>
      </c>
      <c r="I77" s="49" t="s">
        <v>55</v>
      </c>
      <c r="J77" s="21">
        <f>Sheet1!K77</f>
        <v>0.013</v>
      </c>
      <c r="K77" s="28">
        <f>Sheet1!C77</f>
        <v>37058856</v>
      </c>
      <c r="L77" s="19">
        <f t="shared" si="1"/>
        <v>292.3566317</v>
      </c>
      <c r="M77" s="19">
        <f t="shared" si="2"/>
        <v>270.736033</v>
      </c>
    </row>
    <row r="78">
      <c r="A78" s="5" t="s">
        <v>51</v>
      </c>
      <c r="B78" s="3">
        <v>2000.0</v>
      </c>
      <c r="C78" s="14">
        <f>Sheet1!E78/1000000000</f>
        <v>1211.34687</v>
      </c>
      <c r="D78" s="19">
        <f>Sheet1!G78/1000000000</f>
        <v>0.2148</v>
      </c>
      <c r="E78" s="21">
        <f>Sheet1!H78</f>
        <v>0.0001773232799</v>
      </c>
      <c r="F78" s="19">
        <f>Sheet1!J78/1000000000</f>
        <v>22.92976461</v>
      </c>
      <c r="G78" s="24">
        <f>Sheet1!M78/1000000000</f>
        <v>54.18855706</v>
      </c>
      <c r="H78" s="21">
        <f>Sheet1!N78</f>
        <v>0.045</v>
      </c>
      <c r="I78" s="49" t="s">
        <v>58</v>
      </c>
      <c r="J78" s="21">
        <f>Sheet1!K78</f>
        <v>0.019</v>
      </c>
      <c r="K78" s="28">
        <f>Sheet1!C78</f>
        <v>1262645000</v>
      </c>
      <c r="L78" s="19">
        <f t="shared" si="1"/>
        <v>77.33312167</v>
      </c>
      <c r="M78" s="19">
        <f t="shared" si="2"/>
        <v>54.40335706</v>
      </c>
    </row>
    <row r="79">
      <c r="A79" s="5" t="s">
        <v>51</v>
      </c>
      <c r="B79" s="3">
        <v>2001.0</v>
      </c>
      <c r="C79" s="14">
        <f>Sheet1!E79/1000000000</f>
        <v>1339.395719</v>
      </c>
      <c r="D79" s="19">
        <f>Sheet1!G79/1000000000</f>
        <v>0.23628</v>
      </c>
      <c r="E79" s="21">
        <f>Sheet1!H79</f>
        <v>0.0001764079104</v>
      </c>
      <c r="F79" s="19">
        <f>Sheet1!J79/1000000000</f>
        <v>27.87538728</v>
      </c>
      <c r="G79" s="24">
        <f>Sheet1!M79/1000000000</f>
        <v>56.42182339</v>
      </c>
      <c r="H79" s="21">
        <f>Sheet1!N79</f>
        <v>0.042</v>
      </c>
      <c r="I79" s="49" t="s">
        <v>58</v>
      </c>
      <c r="J79" s="21">
        <f>Sheet1!K79</f>
        <v>0.021</v>
      </c>
      <c r="K79" s="28">
        <f>Sheet1!C79</f>
        <v>1271850000</v>
      </c>
      <c r="L79" s="19">
        <f t="shared" si="1"/>
        <v>84.53349067</v>
      </c>
      <c r="M79" s="19">
        <f t="shared" si="2"/>
        <v>56.65810339</v>
      </c>
    </row>
    <row r="80">
      <c r="A80" s="5" t="s">
        <v>51</v>
      </c>
      <c r="B80" s="3">
        <v>2002.0</v>
      </c>
      <c r="C80" s="14">
        <f>Sheet1!E80/1000000000</f>
        <v>1470.550015</v>
      </c>
      <c r="D80" s="19">
        <f>Sheet1!G80/1000000000</f>
        <v>0.26134</v>
      </c>
      <c r="E80" s="21">
        <f>Sheet1!H80</f>
        <v>0.0001777158188</v>
      </c>
      <c r="F80" s="19">
        <f>Sheet1!J80/1000000000</f>
        <v>32.13773565</v>
      </c>
      <c r="G80" s="24">
        <f>Sheet1!M80/1000000000</f>
        <v>63.8730255</v>
      </c>
      <c r="H80" s="21">
        <f>Sheet1!N80</f>
        <v>0.043</v>
      </c>
      <c r="I80" s="49" t="s">
        <v>58</v>
      </c>
      <c r="J80" s="21">
        <f>Sheet1!K80</f>
        <v>0.022</v>
      </c>
      <c r="K80" s="28">
        <f>Sheet1!C80</f>
        <v>1280400000</v>
      </c>
      <c r="L80" s="19">
        <f t="shared" si="1"/>
        <v>96.27210115</v>
      </c>
      <c r="M80" s="19">
        <f t="shared" si="2"/>
        <v>64.1343655</v>
      </c>
    </row>
    <row r="81">
      <c r="A81" s="5" t="s">
        <v>51</v>
      </c>
      <c r="B81" s="3">
        <v>2003.0</v>
      </c>
      <c r="C81" s="14">
        <f>Sheet1!E81/1000000000</f>
        <v>1660.287966</v>
      </c>
      <c r="D81" s="19">
        <f>Sheet1!G81/1000000000</f>
        <v>0.29535</v>
      </c>
      <c r="E81" s="21">
        <f>Sheet1!H81</f>
        <v>0.0001778908274</v>
      </c>
      <c r="F81" s="19">
        <f>Sheet1!J81/1000000000</f>
        <v>35.12630661</v>
      </c>
      <c r="G81" s="24">
        <f>Sheet1!M81/1000000000</f>
        <v>72.72599074</v>
      </c>
      <c r="H81" s="21">
        <f>Sheet1!N81</f>
        <v>0.044</v>
      </c>
      <c r="I81" s="49" t="s">
        <v>58</v>
      </c>
      <c r="J81" s="21">
        <f>Sheet1!K81</f>
        <v>0.021</v>
      </c>
      <c r="K81" s="28">
        <f>Sheet1!C81</f>
        <v>1288400000</v>
      </c>
      <c r="L81" s="19">
        <f t="shared" si="1"/>
        <v>108.1476473</v>
      </c>
      <c r="M81" s="19">
        <f t="shared" si="2"/>
        <v>73.02134074</v>
      </c>
    </row>
    <row r="82">
      <c r="A82" s="5" t="s">
        <v>51</v>
      </c>
      <c r="B82" s="3">
        <v>2004.0</v>
      </c>
      <c r="C82" s="14">
        <f>Sheet1!E82/1000000000</f>
        <v>1955.347005</v>
      </c>
      <c r="D82" s="19">
        <f>Sheet1!G82/1000000000</f>
        <v>0.34905</v>
      </c>
      <c r="E82" s="21">
        <f>Sheet1!H82</f>
        <v>0.0001785105146</v>
      </c>
      <c r="F82" s="19">
        <f>Sheet1!J82/1000000000</f>
        <v>40.35271314</v>
      </c>
      <c r="G82" s="24">
        <f>Sheet1!M82/1000000000</f>
        <v>83.23707749</v>
      </c>
      <c r="H82" s="21">
        <f>Sheet1!N82</f>
        <v>0.043</v>
      </c>
      <c r="I82" s="49" t="s">
        <v>58</v>
      </c>
      <c r="J82" s="21">
        <f>Sheet1!K82</f>
        <v>0.021</v>
      </c>
      <c r="K82" s="28">
        <f>Sheet1!C82</f>
        <v>1296075000</v>
      </c>
      <c r="L82" s="19">
        <f t="shared" si="1"/>
        <v>123.9388406</v>
      </c>
      <c r="M82" s="19">
        <f t="shared" si="2"/>
        <v>83.58612749</v>
      </c>
    </row>
    <row r="83">
      <c r="A83" s="5" t="s">
        <v>51</v>
      </c>
      <c r="B83" s="3">
        <v>2005.0</v>
      </c>
      <c r="C83" s="14">
        <f>Sheet1!E83/1000000000</f>
        <v>2285.965892</v>
      </c>
      <c r="D83" s="19">
        <f>Sheet1!G83/1000000000</f>
        <v>0.40633</v>
      </c>
      <c r="E83" s="21">
        <f>Sheet1!H83</f>
        <v>0.0001777498087</v>
      </c>
      <c r="F83" s="19">
        <f>Sheet1!J83/1000000000</f>
        <v>45.91888161</v>
      </c>
      <c r="G83" s="24">
        <f>Sheet1!M83/1000000000</f>
        <v>94.68962529</v>
      </c>
      <c r="H83" s="21">
        <f>Sheet1!N83</f>
        <v>0.041</v>
      </c>
      <c r="I83" s="49" t="s">
        <v>58</v>
      </c>
      <c r="J83" s="21">
        <f>Sheet1!K83</f>
        <v>0.02</v>
      </c>
      <c r="K83" s="28">
        <f>Sheet1!C83</f>
        <v>1303720000</v>
      </c>
      <c r="L83" s="19">
        <f t="shared" si="1"/>
        <v>141.0148369</v>
      </c>
      <c r="M83" s="19">
        <f t="shared" si="2"/>
        <v>95.09595529</v>
      </c>
    </row>
    <row r="84">
      <c r="A84" s="5" t="s">
        <v>51</v>
      </c>
      <c r="B84" s="3">
        <v>2006.0</v>
      </c>
      <c r="C84" s="14">
        <f>Sheet1!E84/1000000000</f>
        <v>2752.131773</v>
      </c>
      <c r="D84" s="19">
        <f>Sheet1!G84/1000000000</f>
        <v>0.49225</v>
      </c>
      <c r="E84" s="21">
        <f>Sheet1!H84</f>
        <v>0.0001788613484</v>
      </c>
      <c r="F84" s="19">
        <f>Sheet1!J84/1000000000</f>
        <v>55.33748767</v>
      </c>
      <c r="G84" s="24">
        <f>Sheet1!M84/1000000000</f>
        <v>107.8480594</v>
      </c>
      <c r="H84" s="21">
        <f>Sheet1!N84</f>
        <v>0.039</v>
      </c>
      <c r="I84" s="49" t="s">
        <v>58</v>
      </c>
      <c r="J84" s="21">
        <f>Sheet1!K84</f>
        <v>0.02</v>
      </c>
      <c r="K84" s="28">
        <f>Sheet1!C84</f>
        <v>1311020000</v>
      </c>
      <c r="L84" s="19">
        <f t="shared" si="1"/>
        <v>163.6777971</v>
      </c>
      <c r="M84" s="19">
        <f t="shared" si="2"/>
        <v>108.3403094</v>
      </c>
    </row>
    <row r="85">
      <c r="A85" s="5" t="s">
        <v>51</v>
      </c>
      <c r="B85" s="3">
        <v>2007.0</v>
      </c>
      <c r="C85" s="14">
        <f>Sheet1!E85/1000000000</f>
        <v>3550.342425</v>
      </c>
      <c r="D85" s="19">
        <f>Sheet1!G85/1000000000</f>
        <v>0.63724</v>
      </c>
      <c r="E85" s="21">
        <f>Sheet1!H85</f>
        <v>0.0001794869124</v>
      </c>
      <c r="F85" s="19">
        <f>Sheet1!J85/1000000000</f>
        <v>68.01156223</v>
      </c>
      <c r="G85" s="24">
        <f>Sheet1!M85/1000000000</f>
        <v>129.8958319</v>
      </c>
      <c r="H85" s="21">
        <f>Sheet1!N85</f>
        <v>0.037</v>
      </c>
      <c r="I85" s="49" t="s">
        <v>58</v>
      </c>
      <c r="J85" s="21">
        <f>Sheet1!K85</f>
        <v>0.019</v>
      </c>
      <c r="K85" s="28">
        <f>Sheet1!C85</f>
        <v>1317885000</v>
      </c>
      <c r="L85" s="19">
        <f t="shared" si="1"/>
        <v>198.5446341</v>
      </c>
      <c r="M85" s="19">
        <f t="shared" si="2"/>
        <v>130.5330719</v>
      </c>
    </row>
    <row r="86">
      <c r="A86" s="5" t="s">
        <v>51</v>
      </c>
      <c r="B86" s="3">
        <v>2008.0</v>
      </c>
      <c r="C86" s="14">
        <f>Sheet1!E86/1000000000</f>
        <v>4594.306849</v>
      </c>
      <c r="D86" s="19">
        <f>Sheet1!G86/1000000000</f>
        <v>0.82877</v>
      </c>
      <c r="E86" s="21">
        <f>Sheet1!H86</f>
        <v>0.0001803906503</v>
      </c>
      <c r="F86" s="19">
        <f>Sheet1!J86/1000000000</f>
        <v>86.36209911</v>
      </c>
      <c r="G86" s="24">
        <f>Sheet1!M86/1000000000</f>
        <v>178.1317364</v>
      </c>
      <c r="H86" s="21">
        <f>Sheet1!N86</f>
        <v>0.039</v>
      </c>
      <c r="I86" s="49" t="s">
        <v>58</v>
      </c>
      <c r="J86" s="21">
        <f>Sheet1!K86</f>
        <v>0.019</v>
      </c>
      <c r="K86" s="28">
        <f>Sheet1!C86</f>
        <v>1324655000</v>
      </c>
      <c r="L86" s="19">
        <f t="shared" si="1"/>
        <v>265.3226055</v>
      </c>
      <c r="M86" s="19">
        <f t="shared" si="2"/>
        <v>178.9605064</v>
      </c>
    </row>
    <row r="87">
      <c r="A87" s="5" t="s">
        <v>51</v>
      </c>
      <c r="B87" s="3">
        <v>2009.0</v>
      </c>
      <c r="C87" s="14">
        <f>Sheet1!E87/1000000000</f>
        <v>5101.702433</v>
      </c>
      <c r="D87" s="19">
        <f>Sheet1!G87/1000000000</f>
        <v>0.9129</v>
      </c>
      <c r="E87" s="21">
        <f>Sheet1!H87</f>
        <v>0.0001789402679</v>
      </c>
      <c r="F87" s="19">
        <f>Sheet1!J87/1000000000</f>
        <v>105.6442145</v>
      </c>
      <c r="G87" s="24">
        <f>Sheet1!M87/1000000000</f>
        <v>220.486594</v>
      </c>
      <c r="H87" s="21">
        <f>Sheet1!N87</f>
        <v>0.043</v>
      </c>
      <c r="I87" s="49" t="s">
        <v>58</v>
      </c>
      <c r="J87" s="21">
        <f>Sheet1!K87</f>
        <v>0.021</v>
      </c>
      <c r="K87" s="28">
        <f>Sheet1!C87</f>
        <v>1331260000</v>
      </c>
      <c r="L87" s="19">
        <f t="shared" si="1"/>
        <v>327.0437086</v>
      </c>
      <c r="M87" s="19">
        <f t="shared" si="2"/>
        <v>221.399494</v>
      </c>
    </row>
    <row r="88">
      <c r="A88" s="5" t="s">
        <v>51</v>
      </c>
      <c r="B88" s="3">
        <v>2010.0</v>
      </c>
      <c r="C88" s="14">
        <f>Sheet1!E88/1000000000</f>
        <v>6087.164527</v>
      </c>
      <c r="D88" s="19">
        <f>Sheet1!G88/1000000000</f>
        <v>1.08653</v>
      </c>
      <c r="E88" s="21">
        <f>Sheet1!H88</f>
        <v>0.0001784952575</v>
      </c>
      <c r="F88" s="19">
        <f>Sheet1!J88/1000000000</f>
        <v>115.7117811</v>
      </c>
      <c r="G88" s="24">
        <f>Sheet1!M88/1000000000</f>
        <v>256.1473787</v>
      </c>
      <c r="H88" s="21">
        <f>Sheet1!N88</f>
        <v>0.042</v>
      </c>
      <c r="I88" s="49" t="s">
        <v>58</v>
      </c>
      <c r="J88" s="21">
        <f>Sheet1!K88</f>
        <v>0.019</v>
      </c>
      <c r="K88" s="28">
        <f>Sheet1!C88</f>
        <v>1337705000</v>
      </c>
      <c r="L88" s="19">
        <f t="shared" si="1"/>
        <v>372.9456898</v>
      </c>
      <c r="M88" s="19">
        <f t="shared" si="2"/>
        <v>257.2339087</v>
      </c>
    </row>
    <row r="89">
      <c r="A89" s="5" t="s">
        <v>51</v>
      </c>
      <c r="B89" s="3">
        <v>2011.0</v>
      </c>
      <c r="C89" s="14">
        <f>Sheet1!E89/1000000000</f>
        <v>7551.500426</v>
      </c>
      <c r="D89" s="19">
        <f>Sheet1!G89/1000000000</f>
        <v>2.4174</v>
      </c>
      <c r="E89" s="21">
        <f>Sheet1!H89</f>
        <v>0.0003201218121</v>
      </c>
      <c r="F89" s="19">
        <f>Sheet1!J89/1000000000</f>
        <v>137.9673043</v>
      </c>
      <c r="G89" s="24">
        <f>Sheet1!M89/1000000000</f>
        <v>326.6411507</v>
      </c>
      <c r="H89" s="21">
        <f>Sheet1!N89</f>
        <v>0.043</v>
      </c>
      <c r="I89" s="49" t="s">
        <v>58</v>
      </c>
      <c r="J89" s="21">
        <f>Sheet1!K89</f>
        <v>0.018</v>
      </c>
      <c r="K89" s="28">
        <f>Sheet1!C89</f>
        <v>1344130000</v>
      </c>
      <c r="L89" s="19">
        <f t="shared" si="1"/>
        <v>467.025855</v>
      </c>
      <c r="M89" s="19">
        <f t="shared" si="2"/>
        <v>329.0585507</v>
      </c>
    </row>
    <row r="90">
      <c r="A90" s="5" t="s">
        <v>51</v>
      </c>
      <c r="B90" s="3">
        <v>2012.0</v>
      </c>
      <c r="C90" s="14">
        <f>Sheet1!E90/1000000000</f>
        <v>8532.230724</v>
      </c>
      <c r="D90" s="19">
        <f>Sheet1!G90/1000000000</f>
        <v>3.17475</v>
      </c>
      <c r="E90" s="21">
        <f>Sheet1!H90</f>
        <v>0.000372089094</v>
      </c>
      <c r="F90" s="19">
        <f>Sheet1!J90/1000000000</f>
        <v>157.3903772</v>
      </c>
      <c r="G90" s="24">
        <f>Sheet1!M90/1000000000</f>
        <v>388.1652192</v>
      </c>
      <c r="H90" s="21">
        <f>Sheet1!N90</f>
        <v>0.045</v>
      </c>
      <c r="I90" s="49" t="s">
        <v>58</v>
      </c>
      <c r="J90" s="21">
        <f>Sheet1!K90</f>
        <v>0.018</v>
      </c>
      <c r="K90" s="28">
        <f>Sheet1!C90</f>
        <v>1350695000</v>
      </c>
      <c r="L90" s="19">
        <f t="shared" si="1"/>
        <v>548.7303465</v>
      </c>
      <c r="M90" s="19">
        <f t="shared" si="2"/>
        <v>391.3399692</v>
      </c>
    </row>
    <row r="91">
      <c r="A91" s="5" t="s">
        <v>51</v>
      </c>
      <c r="B91" s="3">
        <v>2013.0</v>
      </c>
      <c r="C91" s="14">
        <f>Sheet1!E91/1000000000</f>
        <v>9570.405759</v>
      </c>
      <c r="D91" s="19">
        <f>Sheet1!G91/1000000000</f>
        <v>3.28155</v>
      </c>
      <c r="E91" s="21">
        <f>Sheet1!H91</f>
        <v>0.0003428851485</v>
      </c>
      <c r="F91" s="19">
        <f>Sheet1!J91/1000000000</f>
        <v>179.8804514</v>
      </c>
      <c r="G91" s="24">
        <f>Sheet1!M91/1000000000</f>
        <v>450.7682636</v>
      </c>
      <c r="H91" s="21">
        <f>Sheet1!N91</f>
        <v>0.047</v>
      </c>
      <c r="I91" s="49" t="s">
        <v>58</v>
      </c>
      <c r="J91" s="21">
        <f>Sheet1!K91</f>
        <v>0.019</v>
      </c>
      <c r="K91" s="28">
        <f>Sheet1!C91</f>
        <v>1357380000</v>
      </c>
      <c r="L91" s="19">
        <f t="shared" si="1"/>
        <v>633.930265</v>
      </c>
      <c r="M91" s="19">
        <f t="shared" si="2"/>
        <v>454.0498136</v>
      </c>
    </row>
    <row r="92">
      <c r="A92" s="5" t="s">
        <v>51</v>
      </c>
      <c r="B92" s="3">
        <v>2014.0</v>
      </c>
      <c r="C92" s="14">
        <f>Sheet1!E92/1000000000</f>
        <v>10438.52915</v>
      </c>
      <c r="D92" s="19">
        <f>Sheet1!G92/1000000000</f>
        <v>3.4359</v>
      </c>
      <c r="E92" s="21">
        <f>Sheet1!H92</f>
        <v>0.0003291555687</v>
      </c>
      <c r="F92" s="19">
        <f>Sheet1!J92/1000000000</f>
        <v>200.7722038</v>
      </c>
      <c r="G92" s="24">
        <f>Sheet1!M92/1000000000</f>
        <v>498.2547389</v>
      </c>
      <c r="H92" s="21">
        <f>Sheet1!N92</f>
        <v>0.048</v>
      </c>
      <c r="I92" s="49" t="s">
        <v>58</v>
      </c>
      <c r="J92" s="21">
        <f>Sheet1!K92</f>
        <v>0.019</v>
      </c>
      <c r="K92" s="28">
        <f>Sheet1!C92</f>
        <v>1364270000</v>
      </c>
      <c r="L92" s="19">
        <f t="shared" si="1"/>
        <v>702.4628428</v>
      </c>
      <c r="M92" s="19">
        <f t="shared" si="2"/>
        <v>501.6906389</v>
      </c>
    </row>
    <row r="93">
      <c r="A93" s="5" t="s">
        <v>51</v>
      </c>
      <c r="B93" s="3">
        <v>2015.0</v>
      </c>
      <c r="C93" s="14">
        <f>Sheet1!E93/1000000000</f>
        <v>11015.54235</v>
      </c>
      <c r="D93" s="19">
        <f>Sheet1!G93/1000000000</f>
        <v>3.93075</v>
      </c>
      <c r="E93" s="21">
        <f>Sheet1!H93</f>
        <v>0.0003568367198</v>
      </c>
      <c r="F93" s="19">
        <f>Sheet1!J93/1000000000</f>
        <v>214.0930699</v>
      </c>
      <c r="G93" s="24">
        <f>Sheet1!M93/1000000000</f>
        <v>538.5193217</v>
      </c>
      <c r="H93" s="21">
        <f>Sheet1!N93</f>
        <v>0.049</v>
      </c>
      <c r="I93" s="49" t="s">
        <v>58</v>
      </c>
      <c r="J93" s="21">
        <f>Sheet1!K93</f>
        <v>0.019</v>
      </c>
      <c r="K93" s="28">
        <f>Sheet1!C93</f>
        <v>1371220000</v>
      </c>
      <c r="L93" s="19">
        <f t="shared" si="1"/>
        <v>756.5431417</v>
      </c>
      <c r="M93" s="19">
        <f t="shared" si="2"/>
        <v>542.4500717</v>
      </c>
    </row>
    <row r="94">
      <c r="A94" s="5" t="s">
        <v>51</v>
      </c>
      <c r="B94" s="3">
        <v>2016.0</v>
      </c>
      <c r="C94" s="14">
        <f>Sheet1!E94/1000000000</f>
        <v>11137.94567</v>
      </c>
      <c r="D94" s="19">
        <f>Sheet1!G94/1000000000</f>
        <v>4.2084</v>
      </c>
      <c r="E94" s="21">
        <f>Sheet1!H94</f>
        <v>0.0003778434664</v>
      </c>
      <c r="F94" s="19">
        <f>Sheet1!J94/1000000000</f>
        <v>216.0312801</v>
      </c>
      <c r="G94" s="24">
        <f>Sheet1!M94/1000000000</f>
        <v>554.8791712</v>
      </c>
      <c r="H94" s="21">
        <f>Sheet1!N94</f>
        <v>0.05</v>
      </c>
      <c r="I94" s="49" t="s">
        <v>58</v>
      </c>
      <c r="J94" s="21">
        <f>Sheet1!K94</f>
        <v>0.019</v>
      </c>
      <c r="K94" s="28">
        <f>Sheet1!C94</f>
        <v>1378665000</v>
      </c>
      <c r="L94" s="19">
        <f t="shared" si="1"/>
        <v>775.1188513</v>
      </c>
      <c r="M94" s="19">
        <f t="shared" si="2"/>
        <v>559.0875712</v>
      </c>
    </row>
    <row r="95">
      <c r="A95" s="5" t="s">
        <v>51</v>
      </c>
      <c r="B95" s="3">
        <v>2017.0</v>
      </c>
      <c r="C95" s="14">
        <f>Sheet1!E95/1000000000</f>
        <v>12143.49145</v>
      </c>
      <c r="D95" s="19">
        <f>Sheet1!G95/1000000000</f>
        <v>4.53885</v>
      </c>
      <c r="E95" s="21">
        <f>Sheet1!H95</f>
        <v>0.0003737681226</v>
      </c>
      <c r="F95" s="19">
        <f>Sheet1!J95/1000000000</f>
        <v>227.8294179</v>
      </c>
      <c r="G95" s="24">
        <f>Sheet1!M95/1000000000</f>
        <v>599.3179441</v>
      </c>
      <c r="H95" s="21">
        <f>Sheet1!N95</f>
        <v>0.049</v>
      </c>
      <c r="I95" s="49" t="s">
        <v>58</v>
      </c>
      <c r="J95" s="21">
        <f>Sheet1!K95</f>
        <v>0.019</v>
      </c>
      <c r="K95" s="28">
        <f>Sheet1!C95</f>
        <v>1386395000</v>
      </c>
      <c r="L95" s="19">
        <f t="shared" si="1"/>
        <v>831.686212</v>
      </c>
      <c r="M95" s="19">
        <f t="shared" si="2"/>
        <v>603.8567941</v>
      </c>
    </row>
    <row r="96">
      <c r="A96" s="5" t="s">
        <v>51</v>
      </c>
      <c r="B96" s="3">
        <v>2018.0</v>
      </c>
      <c r="C96" s="14">
        <f>Sheet1!E96/1000000000</f>
        <v>13608.15186</v>
      </c>
      <c r="D96" s="19">
        <f>Sheet1!G96/1000000000</f>
        <v>4.8333</v>
      </c>
      <c r="E96" s="21">
        <f>Sheet1!H96</f>
        <v>0.0003551768123</v>
      </c>
      <c r="F96" s="19">
        <f>Sheet1!J96/1000000000</f>
        <v>249.9969006</v>
      </c>
      <c r="G96" s="24">
        <f>Sheet1!M96/1000000000</f>
        <v>674.7726266</v>
      </c>
      <c r="H96" s="21">
        <f>Sheet1!N96</f>
        <v>0.05</v>
      </c>
      <c r="I96" s="49" t="s">
        <v>58</v>
      </c>
      <c r="J96" s="21">
        <f>Sheet1!K96</f>
        <v>0.018</v>
      </c>
      <c r="K96" s="28">
        <f>Sheet1!C96</f>
        <v>1392730000</v>
      </c>
      <c r="L96" s="19">
        <f t="shared" si="1"/>
        <v>929.6028273</v>
      </c>
      <c r="M96" s="19">
        <f t="shared" si="2"/>
        <v>679.6059266</v>
      </c>
    </row>
    <row r="97">
      <c r="A97" s="5" t="s">
        <v>52</v>
      </c>
      <c r="B97" s="3">
        <v>2000.0</v>
      </c>
      <c r="C97" s="14">
        <f>Sheet1!E97/1000000000</f>
        <v>1362.24894</v>
      </c>
      <c r="D97" s="19">
        <f>Sheet1!G97/1000000000</f>
        <v>75.49311178</v>
      </c>
      <c r="E97" s="21">
        <f>Sheet1!H97</f>
        <v>0.055</v>
      </c>
      <c r="F97" s="19">
        <f>Sheet1!J97/1000000000</f>
        <v>33.81426202</v>
      </c>
      <c r="G97" s="24">
        <f>Sheet1!M97/1000000000</f>
        <v>129.9739056</v>
      </c>
      <c r="H97" s="21">
        <f>Sheet1!N97</f>
        <v>0.095</v>
      </c>
      <c r="I97" s="49" t="s">
        <v>62</v>
      </c>
      <c r="J97" s="21">
        <f>Sheet1!K97</f>
        <v>0.025</v>
      </c>
      <c r="K97" s="28">
        <f>Sheet1!C97</f>
        <v>60912500</v>
      </c>
      <c r="L97" s="19">
        <f t="shared" si="1"/>
        <v>239.2812794</v>
      </c>
      <c r="M97" s="19">
        <f t="shared" si="2"/>
        <v>205.4670173</v>
      </c>
    </row>
    <row r="98">
      <c r="A98" s="5" t="s">
        <v>52</v>
      </c>
      <c r="B98" s="3">
        <v>2001.0</v>
      </c>
      <c r="C98" s="14">
        <f>Sheet1!E98/1000000000</f>
        <v>1376.465324</v>
      </c>
      <c r="D98" s="19">
        <f>Sheet1!G98/1000000000</f>
        <v>74.87530896</v>
      </c>
      <c r="E98" s="21">
        <f>Sheet1!H98</f>
        <v>0.054</v>
      </c>
      <c r="F98" s="19">
        <f>Sheet1!J98/1000000000</f>
        <v>33.27665972</v>
      </c>
      <c r="G98" s="24">
        <f>Sheet1!M98/1000000000</f>
        <v>133.0385614</v>
      </c>
      <c r="H98" s="21">
        <f>Sheet1!N98</f>
        <v>0.097</v>
      </c>
      <c r="I98" s="49" t="s">
        <v>62</v>
      </c>
      <c r="J98" s="21">
        <f>Sheet1!K98</f>
        <v>0.024</v>
      </c>
      <c r="K98" s="28">
        <f>Sheet1!C98</f>
        <v>61357430</v>
      </c>
      <c r="L98" s="19">
        <f t="shared" si="1"/>
        <v>241.19053</v>
      </c>
      <c r="M98" s="19">
        <f t="shared" si="2"/>
        <v>207.9138703</v>
      </c>
    </row>
    <row r="99">
      <c r="A99" s="5" t="s">
        <v>52</v>
      </c>
      <c r="B99" s="3">
        <v>2002.0</v>
      </c>
      <c r="C99" s="14">
        <f>Sheet1!E99/1000000000</f>
        <v>1494.286655</v>
      </c>
      <c r="D99" s="19">
        <f>Sheet1!G99/1000000000</f>
        <v>81.15575425</v>
      </c>
      <c r="E99" s="21">
        <f>Sheet1!H99</f>
        <v>0.054</v>
      </c>
      <c r="F99" s="19">
        <f>Sheet1!J99/1000000000</f>
        <v>36.40393393</v>
      </c>
      <c r="G99" s="24">
        <f>Sheet1!M99/1000000000</f>
        <v>149.1561759</v>
      </c>
      <c r="H99" s="21">
        <f>Sheet1!N99</f>
        <v>0.1</v>
      </c>
      <c r="I99" s="49" t="s">
        <v>62</v>
      </c>
      <c r="J99" s="21">
        <f>Sheet1!K99</f>
        <v>0.024</v>
      </c>
      <c r="K99" s="28">
        <f>Sheet1!C99</f>
        <v>61805267</v>
      </c>
      <c r="L99" s="19">
        <f t="shared" si="1"/>
        <v>266.7158641</v>
      </c>
      <c r="M99" s="19">
        <f t="shared" si="2"/>
        <v>230.3119302</v>
      </c>
    </row>
    <row r="100">
      <c r="A100" s="5" t="s">
        <v>52</v>
      </c>
      <c r="B100" s="3">
        <v>2003.0</v>
      </c>
      <c r="C100" s="14">
        <f>Sheet1!E100/1000000000</f>
        <v>1840.480813</v>
      </c>
      <c r="D100" s="19">
        <f>Sheet1!G100/1000000000</f>
        <v>105.7670949</v>
      </c>
      <c r="E100" s="21">
        <f>Sheet1!H100</f>
        <v>0.057</v>
      </c>
      <c r="F100" s="19">
        <f>Sheet1!J100/1000000000</f>
        <v>45.91697384</v>
      </c>
      <c r="G100" s="24">
        <f>Sheet1!M100/1000000000</f>
        <v>184.8051437</v>
      </c>
      <c r="H100" s="21">
        <f>Sheet1!N100</f>
        <v>0.1</v>
      </c>
      <c r="I100" s="49" t="s">
        <v>62</v>
      </c>
      <c r="J100" s="21">
        <f>Sheet1!K100</f>
        <v>0.025</v>
      </c>
      <c r="K100" s="28">
        <f>Sheet1!C100</f>
        <v>62244886</v>
      </c>
      <c r="L100" s="19">
        <f t="shared" si="1"/>
        <v>336.4892125</v>
      </c>
      <c r="M100" s="19">
        <f t="shared" si="2"/>
        <v>290.5722386</v>
      </c>
    </row>
    <row r="101">
      <c r="A101" s="5" t="s">
        <v>52</v>
      </c>
      <c r="B101" s="3">
        <v>2004.0</v>
      </c>
      <c r="C101" s="14">
        <f>Sheet1!E101/1000000000</f>
        <v>2115.742488</v>
      </c>
      <c r="D101" s="19">
        <f>Sheet1!G101/1000000000</f>
        <v>119.7366378</v>
      </c>
      <c r="E101" s="21">
        <f>Sheet1!H101</f>
        <v>0.057</v>
      </c>
      <c r="F101" s="19">
        <f>Sheet1!J101/1000000000</f>
        <v>53.00702166</v>
      </c>
      <c r="G101" s="24">
        <f>Sheet1!M101/1000000000</f>
        <v>214.2029027</v>
      </c>
      <c r="H101" s="21">
        <f>Sheet1!N101</f>
        <v>0.101</v>
      </c>
      <c r="I101" s="49" t="s">
        <v>62</v>
      </c>
      <c r="J101" s="21">
        <f>Sheet1!K101</f>
        <v>0.025</v>
      </c>
      <c r="K101" s="28">
        <f>Sheet1!C101</f>
        <v>62704895</v>
      </c>
      <c r="L101" s="19">
        <f t="shared" si="1"/>
        <v>386.9465622</v>
      </c>
      <c r="M101" s="19">
        <f t="shared" si="2"/>
        <v>333.9395405</v>
      </c>
    </row>
    <row r="102">
      <c r="A102" s="5" t="s">
        <v>52</v>
      </c>
      <c r="B102" s="3">
        <v>2005.0</v>
      </c>
      <c r="C102" s="14">
        <f>Sheet1!E102/1000000000</f>
        <v>2196.126104</v>
      </c>
      <c r="D102" s="19">
        <f>Sheet1!G102/1000000000</f>
        <v>121.1982701</v>
      </c>
      <c r="E102" s="21">
        <f>Sheet1!H102</f>
        <v>0.055</v>
      </c>
      <c r="F102" s="19">
        <f>Sheet1!J102/1000000000</f>
        <v>52.90876984</v>
      </c>
      <c r="G102" s="24">
        <f>Sheet1!M102/1000000000</f>
        <v>223.5620315</v>
      </c>
      <c r="H102" s="21">
        <f>Sheet1!N102</f>
        <v>0.102</v>
      </c>
      <c r="I102" s="49" t="s">
        <v>62</v>
      </c>
      <c r="J102" s="21">
        <f>Sheet1!K102</f>
        <v>0.024</v>
      </c>
      <c r="K102" s="28">
        <f>Sheet1!C102</f>
        <v>63179351</v>
      </c>
      <c r="L102" s="19">
        <f t="shared" si="1"/>
        <v>397.6690715</v>
      </c>
      <c r="M102" s="19">
        <f t="shared" si="2"/>
        <v>344.7603017</v>
      </c>
    </row>
    <row r="103">
      <c r="A103" s="5" t="s">
        <v>52</v>
      </c>
      <c r="B103" s="3">
        <v>2006.0</v>
      </c>
      <c r="C103" s="14">
        <f>Sheet1!E103/1000000000</f>
        <v>2318.593652</v>
      </c>
      <c r="D103" s="19">
        <f>Sheet1!G103/1000000000</f>
        <v>126.5298291</v>
      </c>
      <c r="E103" s="21">
        <f>Sheet1!H103</f>
        <v>0.055</v>
      </c>
      <c r="F103" s="19">
        <f>Sheet1!J103/1000000000</f>
        <v>54.51607683</v>
      </c>
      <c r="G103" s="24">
        <f>Sheet1!M103/1000000000</f>
        <v>239.4745227</v>
      </c>
      <c r="H103" s="21">
        <f>Sheet1!N103</f>
        <v>0.103</v>
      </c>
      <c r="I103" s="49" t="s">
        <v>62</v>
      </c>
      <c r="J103" s="21">
        <f>Sheet1!K103</f>
        <v>0.024</v>
      </c>
      <c r="K103" s="28">
        <f>Sheet1!C103</f>
        <v>63621381</v>
      </c>
      <c r="L103" s="19">
        <f t="shared" si="1"/>
        <v>420.5204285</v>
      </c>
      <c r="M103" s="19">
        <f t="shared" si="2"/>
        <v>366.0043517</v>
      </c>
    </row>
    <row r="104">
      <c r="A104" s="5" t="s">
        <v>52</v>
      </c>
      <c r="B104" s="3">
        <v>2007.0</v>
      </c>
      <c r="C104" s="14">
        <f>Sheet1!E104/1000000000</f>
        <v>2657.213249</v>
      </c>
      <c r="D104" s="19">
        <f>Sheet1!G104/1000000000</f>
        <v>145.0115672</v>
      </c>
      <c r="E104" s="21">
        <f>Sheet1!H104</f>
        <v>0.055</v>
      </c>
      <c r="F104" s="19">
        <f>Sheet1!J104/1000000000</f>
        <v>60.59498685</v>
      </c>
      <c r="G104" s="24">
        <f>Sheet1!M104/1000000000</f>
        <v>272.7137957</v>
      </c>
      <c r="H104" s="21">
        <f>Sheet1!N104</f>
        <v>0.103</v>
      </c>
      <c r="I104" s="49" t="s">
        <v>62</v>
      </c>
      <c r="J104" s="21">
        <f>Sheet1!K104</f>
        <v>0.023</v>
      </c>
      <c r="K104" s="28">
        <f>Sheet1!C104</f>
        <v>64016225</v>
      </c>
      <c r="L104" s="19">
        <f t="shared" si="1"/>
        <v>478.3203498</v>
      </c>
      <c r="M104" s="19">
        <f t="shared" si="2"/>
        <v>417.7253629</v>
      </c>
    </row>
    <row r="105">
      <c r="A105" s="5" t="s">
        <v>52</v>
      </c>
      <c r="B105" s="3">
        <v>2008.0</v>
      </c>
      <c r="C105" s="14">
        <f>Sheet1!E105/1000000000</f>
        <v>2918.382891</v>
      </c>
      <c r="D105" s="19">
        <f>Sheet1!G105/1000000000</f>
        <v>159.1543028</v>
      </c>
      <c r="E105" s="21">
        <f>Sheet1!H105</f>
        <v>0.055</v>
      </c>
      <c r="F105" s="19">
        <f>Sheet1!J105/1000000000</f>
        <v>66.00944813</v>
      </c>
      <c r="G105" s="24">
        <f>Sheet1!M105/1000000000</f>
        <v>305.0768701</v>
      </c>
      <c r="H105" s="21">
        <f>Sheet1!N105</f>
        <v>0.105</v>
      </c>
      <c r="I105" s="49" t="s">
        <v>62</v>
      </c>
      <c r="J105" s="21">
        <f>Sheet1!K105</f>
        <v>0.023</v>
      </c>
      <c r="K105" s="28">
        <f>Sheet1!C105</f>
        <v>64374984</v>
      </c>
      <c r="L105" s="19">
        <f t="shared" si="1"/>
        <v>530.240621</v>
      </c>
      <c r="M105" s="19">
        <f t="shared" si="2"/>
        <v>464.2311729</v>
      </c>
    </row>
    <row r="106">
      <c r="A106" s="5" t="s">
        <v>52</v>
      </c>
      <c r="B106" s="3">
        <v>2009.0</v>
      </c>
      <c r="C106" s="14">
        <f>Sheet1!E106/1000000000</f>
        <v>2690.222284</v>
      </c>
      <c r="D106" s="19">
        <f>Sheet1!G106/1000000000</f>
        <v>154.5850148</v>
      </c>
      <c r="E106" s="21">
        <f>Sheet1!H106</f>
        <v>0.057</v>
      </c>
      <c r="F106" s="19">
        <f>Sheet1!J106/1000000000</f>
        <v>66.88402888</v>
      </c>
      <c r="G106" s="24">
        <f>Sheet1!M106/1000000000</f>
        <v>302.4759493</v>
      </c>
      <c r="H106" s="21">
        <f>Sheet1!N106</f>
        <v>0.112</v>
      </c>
      <c r="I106" s="49" t="s">
        <v>62</v>
      </c>
      <c r="J106" s="21">
        <f>Sheet1!K106</f>
        <v>0.025</v>
      </c>
      <c r="K106" s="28">
        <f>Sheet1!C106</f>
        <v>64707040</v>
      </c>
      <c r="L106" s="19">
        <f t="shared" si="1"/>
        <v>523.944993</v>
      </c>
      <c r="M106" s="19">
        <f t="shared" si="2"/>
        <v>457.0609641</v>
      </c>
    </row>
    <row r="107">
      <c r="A107" s="5" t="s">
        <v>52</v>
      </c>
      <c r="B107" s="3">
        <v>2010.0</v>
      </c>
      <c r="C107" s="14">
        <f>Sheet1!E107/1000000000</f>
        <v>2642.609549</v>
      </c>
      <c r="D107" s="19">
        <f>Sheet1!G107/1000000000</f>
        <v>150.4308128</v>
      </c>
      <c r="E107" s="21">
        <f>Sheet1!H107</f>
        <v>0.057</v>
      </c>
      <c r="F107" s="19">
        <f>Sheet1!J107/1000000000</f>
        <v>61.78174811</v>
      </c>
      <c r="G107" s="24">
        <f>Sheet1!M107/1000000000</f>
        <v>295.4233976</v>
      </c>
      <c r="H107" s="21">
        <f>Sheet1!N107</f>
        <v>0.112</v>
      </c>
      <c r="I107" s="49" t="s">
        <v>62</v>
      </c>
      <c r="J107" s="21">
        <f>Sheet1!K107</f>
        <v>0.023</v>
      </c>
      <c r="K107" s="28">
        <f>Sheet1!C107</f>
        <v>65027507</v>
      </c>
      <c r="L107" s="19">
        <f t="shared" si="1"/>
        <v>507.6359586</v>
      </c>
      <c r="M107" s="19">
        <f t="shared" si="2"/>
        <v>445.8542105</v>
      </c>
    </row>
    <row r="108">
      <c r="A108" s="5" t="s">
        <v>52</v>
      </c>
      <c r="B108" s="3">
        <v>2011.0</v>
      </c>
      <c r="C108" s="14">
        <f>Sheet1!E108/1000000000</f>
        <v>2861.40817</v>
      </c>
      <c r="D108" s="19">
        <f>Sheet1!G108/1000000000</f>
        <v>157.9010871</v>
      </c>
      <c r="E108" s="21">
        <f>Sheet1!H108</f>
        <v>0.055</v>
      </c>
      <c r="F108" s="19">
        <f>Sheet1!J108/1000000000</f>
        <v>64.60092722</v>
      </c>
      <c r="G108" s="24">
        <f>Sheet1!M108/1000000000</f>
        <v>320.3141885</v>
      </c>
      <c r="H108" s="21">
        <f>Sheet1!N108</f>
        <v>0.112</v>
      </c>
      <c r="I108" s="49" t="s">
        <v>62</v>
      </c>
      <c r="J108" s="21">
        <f>Sheet1!K108</f>
        <v>0.023</v>
      </c>
      <c r="K108" s="28">
        <f>Sheet1!C108</f>
        <v>65342780</v>
      </c>
      <c r="L108" s="19">
        <f t="shared" si="1"/>
        <v>542.8162027</v>
      </c>
      <c r="M108" s="19">
        <f t="shared" si="2"/>
        <v>478.2152755</v>
      </c>
    </row>
    <row r="109">
      <c r="A109" s="5" t="s">
        <v>52</v>
      </c>
      <c r="B109" s="3">
        <v>2012.0</v>
      </c>
      <c r="C109" s="14">
        <f>Sheet1!E109/1000000000</f>
        <v>2683.825225</v>
      </c>
      <c r="D109" s="19">
        <f>Sheet1!G109/1000000000</f>
        <v>146.4407763</v>
      </c>
      <c r="E109" s="21">
        <f>Sheet1!H109</f>
        <v>0.055</v>
      </c>
      <c r="F109" s="19">
        <f>Sheet1!J109/1000000000</f>
        <v>60.03515381</v>
      </c>
      <c r="G109" s="24">
        <f>Sheet1!M109/1000000000</f>
        <v>303.8330706</v>
      </c>
      <c r="H109" s="21">
        <f>Sheet1!N109</f>
        <v>0.113</v>
      </c>
      <c r="I109" s="49" t="s">
        <v>62</v>
      </c>
      <c r="J109" s="21">
        <f>Sheet1!K109</f>
        <v>0.022</v>
      </c>
      <c r="K109" s="28">
        <f>Sheet1!C109</f>
        <v>65659809</v>
      </c>
      <c r="L109" s="19">
        <f t="shared" si="1"/>
        <v>510.3090008</v>
      </c>
      <c r="M109" s="19">
        <f t="shared" si="2"/>
        <v>450.273847</v>
      </c>
    </row>
    <row r="110">
      <c r="A110" s="5" t="s">
        <v>52</v>
      </c>
      <c r="B110" s="3">
        <v>2013.0</v>
      </c>
      <c r="C110" s="14">
        <f>Sheet1!E110/1000000000</f>
        <v>2811.077726</v>
      </c>
      <c r="D110" s="19">
        <f>Sheet1!G110/1000000000</f>
        <v>154.6171459</v>
      </c>
      <c r="E110" s="21">
        <f>Sheet1!H110</f>
        <v>0.055</v>
      </c>
      <c r="F110" s="19">
        <f>Sheet1!J110/1000000000</f>
        <v>62.41709918</v>
      </c>
      <c r="G110" s="24">
        <f>Sheet1!M110/1000000000</f>
        <v>321.643336</v>
      </c>
      <c r="H110" s="21">
        <f>Sheet1!N110</f>
        <v>0.114</v>
      </c>
      <c r="I110" s="49" t="s">
        <v>62</v>
      </c>
      <c r="J110" s="21">
        <f>Sheet1!K110</f>
        <v>0.022</v>
      </c>
      <c r="K110" s="28">
        <f>Sheet1!C110</f>
        <v>65998687</v>
      </c>
      <c r="L110" s="19">
        <f t="shared" si="1"/>
        <v>538.6775811</v>
      </c>
      <c r="M110" s="19">
        <f t="shared" si="2"/>
        <v>476.2604819</v>
      </c>
    </row>
    <row r="111">
      <c r="A111" s="5" t="s">
        <v>52</v>
      </c>
      <c r="B111" s="3">
        <v>2014.0</v>
      </c>
      <c r="C111" s="14">
        <f>Sheet1!E111/1000000000</f>
        <v>2852.165761</v>
      </c>
      <c r="D111" s="19">
        <f>Sheet1!G111/1000000000</f>
        <v>157.213088</v>
      </c>
      <c r="E111" s="21">
        <f>Sheet1!H111</f>
        <v>0.055</v>
      </c>
      <c r="F111" s="19">
        <f>Sheet1!J111/1000000000</f>
        <v>63.61356914</v>
      </c>
      <c r="G111" s="24">
        <f>Sheet1!M111/1000000000</f>
        <v>330.7088119</v>
      </c>
      <c r="H111" s="21">
        <f>Sheet1!N111</f>
        <v>0.116</v>
      </c>
      <c r="I111" s="49" t="s">
        <v>62</v>
      </c>
      <c r="J111" s="21">
        <f>Sheet1!K111</f>
        <v>0.022</v>
      </c>
      <c r="K111" s="28">
        <f>Sheet1!C111</f>
        <v>66316100</v>
      </c>
      <c r="L111" s="19">
        <f t="shared" si="1"/>
        <v>551.5354691</v>
      </c>
      <c r="M111" s="19">
        <f t="shared" si="2"/>
        <v>487.9218999</v>
      </c>
    </row>
    <row r="112">
      <c r="A112" s="5" t="s">
        <v>52</v>
      </c>
      <c r="B112" s="3">
        <v>2015.0</v>
      </c>
      <c r="C112" s="14">
        <f>Sheet1!E112/1000000000</f>
        <v>2438.207896</v>
      </c>
      <c r="D112" s="19">
        <f>Sheet1!G112/1000000000</f>
        <v>133.2295312</v>
      </c>
      <c r="E112" s="21">
        <f>Sheet1!H112</f>
        <v>0.055</v>
      </c>
      <c r="F112" s="19">
        <f>Sheet1!J112/1000000000</f>
        <v>55.34213153</v>
      </c>
      <c r="G112" s="24">
        <f>Sheet1!M112/1000000000</f>
        <v>280.4270792</v>
      </c>
      <c r="H112" s="21">
        <f>Sheet1!N112</f>
        <v>0.115</v>
      </c>
      <c r="I112" s="49" t="s">
        <v>62</v>
      </c>
      <c r="J112" s="21">
        <f>Sheet1!K112</f>
        <v>0.023</v>
      </c>
      <c r="K112" s="28">
        <f>Sheet1!C112</f>
        <v>66593366</v>
      </c>
      <c r="L112" s="19">
        <f t="shared" si="1"/>
        <v>468.9987418</v>
      </c>
      <c r="M112" s="19">
        <f t="shared" si="2"/>
        <v>413.6566103</v>
      </c>
    </row>
    <row r="113">
      <c r="A113" s="5" t="s">
        <v>52</v>
      </c>
      <c r="B113" s="3">
        <v>2016.0</v>
      </c>
      <c r="C113" s="14">
        <f>Sheet1!E113/1000000000</f>
        <v>2471.285607</v>
      </c>
      <c r="D113" s="19">
        <f>Sheet1!G113/1000000000</f>
        <v>134.2548148</v>
      </c>
      <c r="E113" s="21">
        <f>Sheet1!H113</f>
        <v>0.054</v>
      </c>
      <c r="F113" s="19">
        <f>Sheet1!J113/1000000000</f>
        <v>57.35841442</v>
      </c>
      <c r="G113" s="24">
        <f>Sheet1!M113/1000000000</f>
        <v>285.1689372</v>
      </c>
      <c r="H113" s="21">
        <f>Sheet1!N113</f>
        <v>0.115</v>
      </c>
      <c r="I113" s="49" t="s">
        <v>62</v>
      </c>
      <c r="J113" s="21">
        <f>Sheet1!K113</f>
        <v>0.023</v>
      </c>
      <c r="K113" s="28">
        <f>Sheet1!C113</f>
        <v>66859768</v>
      </c>
      <c r="L113" s="19">
        <f t="shared" si="1"/>
        <v>476.7821664</v>
      </c>
      <c r="M113" s="19">
        <f t="shared" si="2"/>
        <v>419.423752</v>
      </c>
    </row>
    <row r="114">
      <c r="A114" s="5" t="s">
        <v>52</v>
      </c>
      <c r="B114" s="3">
        <v>2017.0</v>
      </c>
      <c r="C114" s="14">
        <f>Sheet1!E114/1000000000</f>
        <v>2586.285407</v>
      </c>
      <c r="D114" s="19">
        <f>Sheet1!G114/1000000000</f>
        <v>140.911562</v>
      </c>
      <c r="E114" s="21">
        <f>Sheet1!H114</f>
        <v>0.054</v>
      </c>
      <c r="F114" s="19">
        <f>Sheet1!J114/1000000000</f>
        <v>60.41749882</v>
      </c>
      <c r="G114" s="24">
        <f>Sheet1!M114/1000000000</f>
        <v>297.9485554</v>
      </c>
      <c r="H114" s="21">
        <f>Sheet1!N114</f>
        <v>0.115</v>
      </c>
      <c r="I114" s="49" t="s">
        <v>62</v>
      </c>
      <c r="J114" s="21">
        <f>Sheet1!K114</f>
        <v>0.023</v>
      </c>
      <c r="K114" s="28">
        <f>Sheet1!C114</f>
        <v>66865144</v>
      </c>
      <c r="L114" s="19">
        <f t="shared" si="1"/>
        <v>499.2776162</v>
      </c>
      <c r="M114" s="19">
        <f t="shared" si="2"/>
        <v>438.8601174</v>
      </c>
    </row>
    <row r="115">
      <c r="A115" s="5" t="s">
        <v>52</v>
      </c>
      <c r="B115" s="3">
        <v>2018.0</v>
      </c>
      <c r="C115" s="14">
        <f>Sheet1!E115/1000000000</f>
        <v>2777.535239</v>
      </c>
      <c r="D115" s="19">
        <f>Sheet1!G115/1000000000</f>
        <v>151.1118741</v>
      </c>
      <c r="E115" s="21">
        <f>Sheet1!H115</f>
        <v>0.054</v>
      </c>
      <c r="F115" s="19">
        <f>Sheet1!J115/1000000000</f>
        <v>63.79967659</v>
      </c>
      <c r="G115" s="24">
        <f>Sheet1!M115/1000000000</f>
        <v>320.2445744</v>
      </c>
      <c r="H115" s="21">
        <f>Sheet1!N115</f>
        <v>0.115</v>
      </c>
      <c r="I115" s="49" t="s">
        <v>62</v>
      </c>
      <c r="J115" s="21">
        <f>Sheet1!K115</f>
        <v>0.023</v>
      </c>
      <c r="K115" s="28">
        <f>Sheet1!C115</f>
        <v>66987244</v>
      </c>
      <c r="L115" s="19">
        <f t="shared" si="1"/>
        <v>535.1561251</v>
      </c>
      <c r="M115" s="19">
        <f t="shared" si="2"/>
        <v>471.3564485</v>
      </c>
    </row>
    <row r="116">
      <c r="A116" s="5" t="s">
        <v>53</v>
      </c>
      <c r="B116" s="3">
        <v>2000.0</v>
      </c>
      <c r="C116" s="14">
        <f>Sheet1!E116/1000000000</f>
        <v>1943.145384</v>
      </c>
      <c r="D116" s="19">
        <f>Sheet1!G116/1000000000</f>
        <v>91.71646213</v>
      </c>
      <c r="E116" s="21">
        <f>Sheet1!H116</f>
        <v>0.047</v>
      </c>
      <c r="F116" s="19">
        <f>Sheet1!J116/1000000000</f>
        <v>28.14999079</v>
      </c>
      <c r="G116" s="24">
        <f>Sheet1!M116/1000000000</f>
        <v>190.9634647</v>
      </c>
      <c r="H116" s="21">
        <f>Sheet1!N116</f>
        <v>0.098</v>
      </c>
      <c r="I116" s="49" t="s">
        <v>62</v>
      </c>
      <c r="J116" s="21">
        <f>Sheet1!K116</f>
        <v>0.014</v>
      </c>
      <c r="K116" s="28">
        <f>Sheet1!C116</f>
        <v>82211508</v>
      </c>
      <c r="L116" s="19">
        <f t="shared" si="1"/>
        <v>310.8299176</v>
      </c>
      <c r="M116" s="19">
        <f t="shared" si="2"/>
        <v>282.6799268</v>
      </c>
    </row>
    <row r="117">
      <c r="A117" s="5" t="s">
        <v>53</v>
      </c>
      <c r="B117" s="3">
        <v>2001.0</v>
      </c>
      <c r="C117" s="14">
        <f>Sheet1!E117/1000000000</f>
        <v>1944.107383</v>
      </c>
      <c r="D117" s="19">
        <f>Sheet1!G117/1000000000</f>
        <v>91.76186846</v>
      </c>
      <c r="E117" s="21">
        <f>Sheet1!H117</f>
        <v>0.047</v>
      </c>
      <c r="F117" s="19">
        <f>Sheet1!J117/1000000000</f>
        <v>27.42525794</v>
      </c>
      <c r="G117" s="24">
        <f>Sheet1!M117/1000000000</f>
        <v>191.7672837</v>
      </c>
      <c r="H117" s="21">
        <f>Sheet1!N117</f>
        <v>0.099</v>
      </c>
      <c r="I117" s="49" t="s">
        <v>62</v>
      </c>
      <c r="J117" s="21">
        <f>Sheet1!K117</f>
        <v>0.014</v>
      </c>
      <c r="K117" s="28">
        <f>Sheet1!C117</f>
        <v>82349925</v>
      </c>
      <c r="L117" s="19">
        <f t="shared" si="1"/>
        <v>310.9544101</v>
      </c>
      <c r="M117" s="19">
        <f t="shared" si="2"/>
        <v>283.5291522</v>
      </c>
    </row>
    <row r="118">
      <c r="A118" s="5" t="s">
        <v>53</v>
      </c>
      <c r="B118" s="3">
        <v>2002.0</v>
      </c>
      <c r="C118" s="14">
        <f>Sheet1!E118/1000000000</f>
        <v>2068.624129</v>
      </c>
      <c r="D118" s="19">
        <f>Sheet1!G118/1000000000</f>
        <v>97.63905891</v>
      </c>
      <c r="E118" s="21">
        <f>Sheet1!H118</f>
        <v>0.047</v>
      </c>
      <c r="F118" s="19">
        <f>Sheet1!J118/1000000000</f>
        <v>29.33320785</v>
      </c>
      <c r="G118" s="24">
        <f>Sheet1!M118/1000000000</f>
        <v>209.1292675</v>
      </c>
      <c r="H118" s="21">
        <f>Sheet1!N118</f>
        <v>0.101</v>
      </c>
      <c r="I118" s="49" t="s">
        <v>62</v>
      </c>
      <c r="J118" s="21">
        <f>Sheet1!K118</f>
        <v>0.014</v>
      </c>
      <c r="K118" s="28">
        <f>Sheet1!C118</f>
        <v>82488495</v>
      </c>
      <c r="L118" s="19">
        <f t="shared" si="1"/>
        <v>336.1015343</v>
      </c>
      <c r="M118" s="19">
        <f t="shared" si="2"/>
        <v>306.7683264</v>
      </c>
    </row>
    <row r="119">
      <c r="A119" s="5" t="s">
        <v>53</v>
      </c>
      <c r="B119" s="3">
        <v>2003.0</v>
      </c>
      <c r="C119" s="14">
        <f>Sheet1!E119/1000000000</f>
        <v>2496.128668</v>
      </c>
      <c r="D119" s="19">
        <f>Sheet1!G119/1000000000</f>
        <v>118.3164989</v>
      </c>
      <c r="E119" s="21">
        <f>Sheet1!H119</f>
        <v>0.047</v>
      </c>
      <c r="F119" s="19">
        <f>Sheet1!J119/1000000000</f>
        <v>35.05508818</v>
      </c>
      <c r="G119" s="24">
        <f>Sheet1!M119/1000000000</f>
        <v>257.8947684</v>
      </c>
      <c r="H119" s="21">
        <f>Sheet1!N119</f>
        <v>0.103</v>
      </c>
      <c r="I119" s="49" t="s">
        <v>62</v>
      </c>
      <c r="J119" s="21">
        <f>Sheet1!K119</f>
        <v>0.014</v>
      </c>
      <c r="K119" s="28">
        <f>Sheet1!C119</f>
        <v>82534176</v>
      </c>
      <c r="L119" s="19">
        <f t="shared" si="1"/>
        <v>411.2663554</v>
      </c>
      <c r="M119" s="19">
        <f t="shared" si="2"/>
        <v>376.2112673</v>
      </c>
    </row>
    <row r="120">
      <c r="A120" s="5" t="s">
        <v>53</v>
      </c>
      <c r="B120" s="3">
        <v>2004.0</v>
      </c>
      <c r="C120" s="14">
        <f>Sheet1!E120/1000000000</f>
        <v>2809.187981</v>
      </c>
      <c r="D120" s="19">
        <f>Sheet1!G120/1000000000</f>
        <v>129.7844847</v>
      </c>
      <c r="E120" s="21">
        <f>Sheet1!H120</f>
        <v>0.046</v>
      </c>
      <c r="F120" s="19">
        <f>Sheet1!J120/1000000000</f>
        <v>38.00761146</v>
      </c>
      <c r="G120" s="24">
        <f>Sheet1!M120/1000000000</f>
        <v>283.0603736</v>
      </c>
      <c r="H120" s="21">
        <f>Sheet1!N120</f>
        <v>0.101</v>
      </c>
      <c r="I120" s="49" t="s">
        <v>62</v>
      </c>
      <c r="J120" s="21">
        <f>Sheet1!K120</f>
        <v>0.014</v>
      </c>
      <c r="K120" s="28">
        <f>Sheet1!C120</f>
        <v>82516260</v>
      </c>
      <c r="L120" s="19">
        <f t="shared" si="1"/>
        <v>450.8524698</v>
      </c>
      <c r="M120" s="19">
        <f t="shared" si="2"/>
        <v>412.8448583</v>
      </c>
    </row>
    <row r="121">
      <c r="A121" s="5" t="s">
        <v>53</v>
      </c>
      <c r="B121" s="3">
        <v>2005.0</v>
      </c>
      <c r="C121" s="14">
        <f>Sheet1!E121/1000000000</f>
        <v>2845.802761</v>
      </c>
      <c r="D121" s="19">
        <f>Sheet1!G121/1000000000</f>
        <v>130.0531862</v>
      </c>
      <c r="E121" s="21">
        <f>Sheet1!H121</f>
        <v>0.046</v>
      </c>
      <c r="F121" s="19">
        <f>Sheet1!J121/1000000000</f>
        <v>38.05402179</v>
      </c>
      <c r="G121" s="24">
        <f>Sheet1!M121/1000000000</f>
        <v>290.9920706</v>
      </c>
      <c r="H121" s="21">
        <f>Sheet1!N121</f>
        <v>0.102</v>
      </c>
      <c r="I121" s="49" t="s">
        <v>62</v>
      </c>
      <c r="J121" s="21">
        <f>Sheet1!K121</f>
        <v>0.013</v>
      </c>
      <c r="K121" s="28">
        <f>Sheet1!C121</f>
        <v>82469422</v>
      </c>
      <c r="L121" s="19">
        <f t="shared" si="1"/>
        <v>459.0992786</v>
      </c>
      <c r="M121" s="19">
        <f t="shared" si="2"/>
        <v>421.0452568</v>
      </c>
    </row>
    <row r="122">
      <c r="A122" s="5" t="s">
        <v>53</v>
      </c>
      <c r="B122" s="3">
        <v>2006.0</v>
      </c>
      <c r="C122" s="14">
        <f>Sheet1!E122/1000000000</f>
        <v>2992.196713</v>
      </c>
      <c r="D122" s="19">
        <f>Sheet1!G122/1000000000</f>
        <v>128.0450739</v>
      </c>
      <c r="E122" s="21">
        <f>Sheet1!H122</f>
        <v>0.043</v>
      </c>
      <c r="F122" s="19">
        <f>Sheet1!J122/1000000000</f>
        <v>38.09238265</v>
      </c>
      <c r="G122" s="24">
        <f>Sheet1!M122/1000000000</f>
        <v>302.6141407</v>
      </c>
      <c r="H122" s="21">
        <f>Sheet1!N122</f>
        <v>0.101</v>
      </c>
      <c r="I122" s="49" t="s">
        <v>62</v>
      </c>
      <c r="J122" s="21">
        <f>Sheet1!K122</f>
        <v>0.013</v>
      </c>
      <c r="K122" s="28">
        <f>Sheet1!C122</f>
        <v>82376451</v>
      </c>
      <c r="L122" s="19">
        <f t="shared" si="1"/>
        <v>468.7515973</v>
      </c>
      <c r="M122" s="19">
        <f t="shared" si="2"/>
        <v>430.6592147</v>
      </c>
    </row>
    <row r="123">
      <c r="A123" s="5" t="s">
        <v>53</v>
      </c>
      <c r="B123" s="3">
        <v>2007.0</v>
      </c>
      <c r="C123" s="14">
        <f>Sheet1!E123/1000000000</f>
        <v>3421.229127</v>
      </c>
      <c r="D123" s="19">
        <f>Sheet1!G123/1000000000</f>
        <v>148.5850073</v>
      </c>
      <c r="E123" s="21">
        <f>Sheet1!H123</f>
        <v>0.043</v>
      </c>
      <c r="F123" s="19">
        <f>Sheet1!J123/1000000000</f>
        <v>42.55185194</v>
      </c>
      <c r="G123" s="24">
        <f>Sheet1!M123/1000000000</f>
        <v>341.0461342</v>
      </c>
      <c r="H123" s="21">
        <f>Sheet1!N123</f>
        <v>0.1</v>
      </c>
      <c r="I123" s="49" t="s">
        <v>62</v>
      </c>
      <c r="J123" s="21">
        <f>Sheet1!K123</f>
        <v>0.012</v>
      </c>
      <c r="K123" s="28">
        <f>Sheet1!C123</f>
        <v>82266372</v>
      </c>
      <c r="L123" s="19">
        <f t="shared" si="1"/>
        <v>532.1829935</v>
      </c>
      <c r="M123" s="19">
        <f t="shared" si="2"/>
        <v>489.6311415</v>
      </c>
    </row>
    <row r="124">
      <c r="A124" s="5" t="s">
        <v>53</v>
      </c>
      <c r="B124" s="3">
        <v>2008.0</v>
      </c>
      <c r="C124" s="14">
        <f>Sheet1!E124/1000000000</f>
        <v>3730.027831</v>
      </c>
      <c r="D124" s="19">
        <f>Sheet1!G124/1000000000</f>
        <v>164.4770692</v>
      </c>
      <c r="E124" s="21">
        <f>Sheet1!H124</f>
        <v>0.044</v>
      </c>
      <c r="F124" s="19">
        <f>Sheet1!J124/1000000000</f>
        <v>48.08144432</v>
      </c>
      <c r="G124" s="24">
        <f>Sheet1!M124/1000000000</f>
        <v>378.7818554</v>
      </c>
      <c r="H124" s="21">
        <f>Sheet1!N124</f>
        <v>0.102</v>
      </c>
      <c r="I124" s="49" t="s">
        <v>62</v>
      </c>
      <c r="J124" s="21">
        <f>Sheet1!K124</f>
        <v>0.013</v>
      </c>
      <c r="K124" s="28">
        <f>Sheet1!C124</f>
        <v>82110097</v>
      </c>
      <c r="L124" s="19">
        <f t="shared" si="1"/>
        <v>591.340369</v>
      </c>
      <c r="M124" s="19">
        <f t="shared" si="2"/>
        <v>543.2589246</v>
      </c>
    </row>
    <row r="125">
      <c r="A125" s="5" t="s">
        <v>53</v>
      </c>
      <c r="B125" s="3">
        <v>2009.0</v>
      </c>
      <c r="C125" s="14">
        <f>Sheet1!E125/1000000000</f>
        <v>3397.791053</v>
      </c>
      <c r="D125" s="19">
        <f>Sheet1!G125/1000000000</f>
        <v>165.8285128</v>
      </c>
      <c r="E125" s="21">
        <f>Sheet1!H125</f>
        <v>0.049</v>
      </c>
      <c r="F125" s="19">
        <f>Sheet1!J125/1000000000</f>
        <v>47.47007334</v>
      </c>
      <c r="G125" s="24">
        <f>Sheet1!M125/1000000000</f>
        <v>378.4266514</v>
      </c>
      <c r="H125" s="21">
        <f>Sheet1!N125</f>
        <v>0.111</v>
      </c>
      <c r="I125" s="49" t="s">
        <v>62</v>
      </c>
      <c r="J125" s="21">
        <f>Sheet1!K125</f>
        <v>0.014</v>
      </c>
      <c r="K125" s="28">
        <f>Sheet1!C125</f>
        <v>81902307</v>
      </c>
      <c r="L125" s="19">
        <f t="shared" si="1"/>
        <v>591.7252375</v>
      </c>
      <c r="M125" s="19">
        <f t="shared" si="2"/>
        <v>544.2551642</v>
      </c>
    </row>
    <row r="126">
      <c r="A126" s="5" t="s">
        <v>53</v>
      </c>
      <c r="B126" s="3">
        <v>2010.0</v>
      </c>
      <c r="C126" s="14">
        <f>Sheet1!E126/1000000000</f>
        <v>3396.354076</v>
      </c>
      <c r="D126" s="19">
        <f>Sheet1!G126/1000000000</f>
        <v>166.8859709</v>
      </c>
      <c r="E126" s="21">
        <f>Sheet1!H126</f>
        <v>0.049</v>
      </c>
      <c r="F126" s="19">
        <f>Sheet1!J126/1000000000</f>
        <v>46.25552119</v>
      </c>
      <c r="G126" s="24">
        <f>Sheet1!M126/1000000000</f>
        <v>373.7337462</v>
      </c>
      <c r="H126" s="21">
        <f>Sheet1!N126</f>
        <v>0.11</v>
      </c>
      <c r="I126" s="49" t="s">
        <v>62</v>
      </c>
      <c r="J126" s="21">
        <f>Sheet1!K126</f>
        <v>0.014</v>
      </c>
      <c r="K126" s="28">
        <f>Sheet1!C126</f>
        <v>81776930</v>
      </c>
      <c r="L126" s="19">
        <f t="shared" si="1"/>
        <v>586.8752384</v>
      </c>
      <c r="M126" s="19">
        <f t="shared" si="2"/>
        <v>540.6197172</v>
      </c>
    </row>
    <row r="127">
      <c r="A127" s="5" t="s">
        <v>53</v>
      </c>
      <c r="B127" s="3">
        <v>2011.0</v>
      </c>
      <c r="C127" s="14">
        <f>Sheet1!E127/1000000000</f>
        <v>3744.408603</v>
      </c>
      <c r="D127" s="19">
        <f>Sheet1!G127/1000000000</f>
        <v>180.0236768</v>
      </c>
      <c r="E127" s="21">
        <f>Sheet1!H127</f>
        <v>0.048</v>
      </c>
      <c r="F127" s="19">
        <f>Sheet1!J127/1000000000</f>
        <v>48.14034795</v>
      </c>
      <c r="G127" s="24">
        <f>Sheet1!M127/1000000000</f>
        <v>401.2171108</v>
      </c>
      <c r="H127" s="21">
        <f>Sheet1!N127</f>
        <v>0.107</v>
      </c>
      <c r="I127" s="49" t="s">
        <v>62</v>
      </c>
      <c r="J127" s="21">
        <f>Sheet1!K127</f>
        <v>0.013</v>
      </c>
      <c r="K127" s="28">
        <f>Sheet1!C127</f>
        <v>80274983</v>
      </c>
      <c r="L127" s="19">
        <f t="shared" si="1"/>
        <v>629.3811356</v>
      </c>
      <c r="M127" s="19">
        <f t="shared" si="2"/>
        <v>581.2407876</v>
      </c>
    </row>
    <row r="128">
      <c r="A128" s="5" t="s">
        <v>53</v>
      </c>
      <c r="B128" s="3">
        <v>2012.0</v>
      </c>
      <c r="C128" s="14">
        <f>Sheet1!E128/1000000000</f>
        <v>3527.344944</v>
      </c>
      <c r="D128" s="19">
        <f>Sheet1!G128/1000000000</f>
        <v>174.0148609</v>
      </c>
      <c r="E128" s="21">
        <f>Sheet1!H128</f>
        <v>0.049</v>
      </c>
      <c r="F128" s="19">
        <f>Sheet1!J128/1000000000</f>
        <v>46.4708709</v>
      </c>
      <c r="G128" s="24">
        <f>Sheet1!M128/1000000000</f>
        <v>379.7996471</v>
      </c>
      <c r="H128" s="21">
        <f>Sheet1!N128</f>
        <v>0.108</v>
      </c>
      <c r="I128" s="49" t="s">
        <v>62</v>
      </c>
      <c r="J128" s="21">
        <f>Sheet1!K128</f>
        <v>0.013</v>
      </c>
      <c r="K128" s="28">
        <f>Sheet1!C128</f>
        <v>80425823</v>
      </c>
      <c r="L128" s="19">
        <f t="shared" si="1"/>
        <v>600.2853789</v>
      </c>
      <c r="M128" s="19">
        <f t="shared" si="2"/>
        <v>553.814508</v>
      </c>
    </row>
    <row r="129">
      <c r="A129" s="5" t="s">
        <v>53</v>
      </c>
      <c r="B129" s="3">
        <v>2013.0</v>
      </c>
      <c r="C129" s="14">
        <f>Sheet1!E129/1000000000</f>
        <v>3732.743446</v>
      </c>
      <c r="D129" s="19">
        <f>Sheet1!G129/1000000000</f>
        <v>184.2097692</v>
      </c>
      <c r="E129" s="21">
        <f>Sheet1!H129</f>
        <v>0.049</v>
      </c>
      <c r="F129" s="19">
        <f>Sheet1!J129/1000000000</f>
        <v>45.93054056</v>
      </c>
      <c r="G129" s="24">
        <f>Sheet1!M129/1000000000</f>
        <v>407.4327825</v>
      </c>
      <c r="H129" s="21">
        <f>Sheet1!N129</f>
        <v>0.109</v>
      </c>
      <c r="I129" s="49" t="s">
        <v>62</v>
      </c>
      <c r="J129" s="21">
        <f>Sheet1!K129</f>
        <v>0.012</v>
      </c>
      <c r="K129" s="28">
        <f>Sheet1!C129</f>
        <v>80645605</v>
      </c>
      <c r="L129" s="19">
        <f t="shared" si="1"/>
        <v>637.5730924</v>
      </c>
      <c r="M129" s="19">
        <f t="shared" si="2"/>
        <v>591.6425518</v>
      </c>
    </row>
    <row r="130">
      <c r="A130" s="5" t="s">
        <v>53</v>
      </c>
      <c r="B130" s="3">
        <v>2014.0</v>
      </c>
      <c r="C130" s="14">
        <f>Sheet1!E130/1000000000</f>
        <v>3883.920155</v>
      </c>
      <c r="D130" s="19">
        <f>Sheet1!G130/1000000000</f>
        <v>191.1222734</v>
      </c>
      <c r="E130" s="21">
        <f>Sheet1!H130</f>
        <v>0.049</v>
      </c>
      <c r="F130" s="19">
        <f>Sheet1!J130/1000000000</f>
        <v>46.10267301</v>
      </c>
      <c r="G130" s="24">
        <f>Sheet1!M130/1000000000</f>
        <v>425.5760476</v>
      </c>
      <c r="H130" s="21">
        <f>Sheet1!N130</f>
        <v>0.11</v>
      </c>
      <c r="I130" s="49" t="s">
        <v>62</v>
      </c>
      <c r="J130" s="21">
        <f>Sheet1!K130</f>
        <v>0.012</v>
      </c>
      <c r="K130" s="28">
        <f>Sheet1!C130</f>
        <v>80982500</v>
      </c>
      <c r="L130" s="19">
        <f t="shared" si="1"/>
        <v>662.800994</v>
      </c>
      <c r="M130" s="19">
        <f t="shared" si="2"/>
        <v>616.698321</v>
      </c>
    </row>
    <row r="131">
      <c r="A131" s="5" t="s">
        <v>53</v>
      </c>
      <c r="B131" s="3">
        <v>2015.0</v>
      </c>
      <c r="C131" s="14">
        <f>Sheet1!E131/1000000000</f>
        <v>3360.549974</v>
      </c>
      <c r="D131" s="19">
        <f>Sheet1!G131/1000000000</f>
        <v>161.4804752</v>
      </c>
      <c r="E131" s="21">
        <f>Sheet1!H131</f>
        <v>0.048</v>
      </c>
      <c r="F131" s="19">
        <f>Sheet1!J131/1000000000</f>
        <v>39.81257624</v>
      </c>
      <c r="G131" s="24">
        <f>Sheet1!M131/1000000000</f>
        <v>372.317558</v>
      </c>
      <c r="H131" s="21">
        <f>Sheet1!N131</f>
        <v>0.111</v>
      </c>
      <c r="I131" s="49" t="s">
        <v>62</v>
      </c>
      <c r="J131" s="21">
        <f>Sheet1!K131</f>
        <v>0.012</v>
      </c>
      <c r="K131" s="28">
        <f>Sheet1!C131</f>
        <v>81686611</v>
      </c>
      <c r="L131" s="19">
        <f t="shared" si="1"/>
        <v>573.6106095</v>
      </c>
      <c r="M131" s="19">
        <f t="shared" si="2"/>
        <v>533.7980332</v>
      </c>
    </row>
    <row r="132">
      <c r="A132" s="5" t="s">
        <v>53</v>
      </c>
      <c r="B132" s="3">
        <v>2016.0</v>
      </c>
      <c r="C132" s="14">
        <f>Sheet1!E132/1000000000</f>
        <v>3466.790065</v>
      </c>
      <c r="D132" s="19">
        <f>Sheet1!G132/1000000000</f>
        <v>166.4381643</v>
      </c>
      <c r="E132" s="21">
        <f>Sheet1!H132</f>
        <v>0.048</v>
      </c>
      <c r="F132" s="19">
        <f>Sheet1!J132/1000000000</f>
        <v>41.57949487</v>
      </c>
      <c r="G132" s="24">
        <f>Sheet1!M132/1000000000</f>
        <v>386.1715567</v>
      </c>
      <c r="H132" s="21">
        <f>Sheet1!N132</f>
        <v>0.111</v>
      </c>
      <c r="I132" s="49" t="s">
        <v>62</v>
      </c>
      <c r="J132" s="21">
        <f>Sheet1!K132</f>
        <v>0.012</v>
      </c>
      <c r="K132" s="28">
        <f>Sheet1!C132</f>
        <v>82348669</v>
      </c>
      <c r="L132" s="19">
        <f t="shared" si="1"/>
        <v>594.1892159</v>
      </c>
      <c r="M132" s="19">
        <f t="shared" si="2"/>
        <v>552.609721</v>
      </c>
    </row>
    <row r="133">
      <c r="A133" s="5" t="s">
        <v>53</v>
      </c>
      <c r="B133" s="3">
        <v>2017.0</v>
      </c>
      <c r="C133" s="14">
        <f>Sheet1!E133/1000000000</f>
        <v>3656.749414</v>
      </c>
      <c r="D133" s="19">
        <f>Sheet1!G133/1000000000</f>
        <v>175.6356856</v>
      </c>
      <c r="E133" s="21">
        <f>Sheet1!H133</f>
        <v>0.048</v>
      </c>
      <c r="F133" s="19">
        <f>Sheet1!J133/1000000000</f>
        <v>45.38172204</v>
      </c>
      <c r="G133" s="24">
        <f>Sheet1!M133/1000000000</f>
        <v>406.2325687</v>
      </c>
      <c r="H133" s="21">
        <f>Sheet1!N133</f>
        <v>0.111</v>
      </c>
      <c r="I133" s="49" t="s">
        <v>62</v>
      </c>
      <c r="J133" s="21">
        <f>Sheet1!K133</f>
        <v>0.012</v>
      </c>
      <c r="K133" s="28">
        <f>Sheet1!C133</f>
        <v>82657002</v>
      </c>
      <c r="L133" s="19">
        <f t="shared" si="1"/>
        <v>627.2499763</v>
      </c>
      <c r="M133" s="19">
        <f t="shared" si="2"/>
        <v>581.8682542</v>
      </c>
    </row>
    <row r="134">
      <c r="A134" s="5" t="s">
        <v>53</v>
      </c>
      <c r="B134" s="3">
        <v>2018.0</v>
      </c>
      <c r="C134" s="14">
        <f>Sheet1!E134/1000000000</f>
        <v>3947.620163</v>
      </c>
      <c r="D134" s="19">
        <f>Sheet1!G134/1000000000</f>
        <v>189.5644241</v>
      </c>
      <c r="E134" s="21">
        <f>Sheet1!H134</f>
        <v>0.048</v>
      </c>
      <c r="F134" s="19">
        <f>Sheet1!J134/1000000000</f>
        <v>49.47062781</v>
      </c>
      <c r="G134" s="24">
        <f>Sheet1!M134/1000000000</f>
        <v>439.1388837</v>
      </c>
      <c r="H134" s="21">
        <f>Sheet1!N134</f>
        <v>0.111</v>
      </c>
      <c r="I134" s="49" t="s">
        <v>62</v>
      </c>
      <c r="J134" s="21">
        <f>Sheet1!K134</f>
        <v>0.013</v>
      </c>
      <c r="K134" s="28">
        <f>Sheet1!C134</f>
        <v>82927922</v>
      </c>
      <c r="L134" s="19">
        <f t="shared" si="1"/>
        <v>678.1739357</v>
      </c>
      <c r="M134" s="19">
        <f t="shared" si="2"/>
        <v>628.7033079</v>
      </c>
    </row>
    <row r="135">
      <c r="A135" s="5" t="s">
        <v>54</v>
      </c>
      <c r="B135" s="3">
        <v>2000.0</v>
      </c>
      <c r="C135" s="14">
        <f>Sheet1!E135/1000000000</f>
        <v>468.3949373</v>
      </c>
      <c r="D135" s="19">
        <f>Sheet1!G135/1000000000</f>
        <v>20.25709741</v>
      </c>
      <c r="E135" s="21">
        <f>Sheet1!H135</f>
        <v>0.043</v>
      </c>
      <c r="F135" s="19">
        <f>Sheet1!J135/1000000000</f>
        <v>14.28751424</v>
      </c>
      <c r="G135" s="24">
        <f>Sheet1!M135/1000000000</f>
        <v>18.89942157</v>
      </c>
      <c r="H135" s="21">
        <f>Sheet1!N135</f>
        <v>0.04</v>
      </c>
      <c r="I135" s="49" t="s">
        <v>58</v>
      </c>
      <c r="J135" s="21">
        <f>Sheet1!K135</f>
        <v>0.031</v>
      </c>
      <c r="K135" s="28">
        <f>Sheet1!C135</f>
        <v>1056575549</v>
      </c>
      <c r="L135" s="19">
        <f t="shared" si="1"/>
        <v>53.44403321</v>
      </c>
      <c r="M135" s="19">
        <f t="shared" si="2"/>
        <v>39.15651897</v>
      </c>
    </row>
    <row r="136">
      <c r="A136" s="5" t="s">
        <v>54</v>
      </c>
      <c r="B136" s="3">
        <v>2001.0</v>
      </c>
      <c r="C136" s="14">
        <f>Sheet1!E136/1000000000</f>
        <v>485.4410145</v>
      </c>
      <c r="D136" s="19">
        <f>Sheet1!G136/1000000000</f>
        <v>20.99430445</v>
      </c>
      <c r="E136" s="21">
        <f>Sheet1!H136</f>
        <v>0.043</v>
      </c>
      <c r="F136" s="19">
        <f>Sheet1!J136/1000000000</f>
        <v>14.60064235</v>
      </c>
      <c r="G136" s="24">
        <f>Sheet1!M136/1000000000</f>
        <v>20.69328612</v>
      </c>
      <c r="H136" s="21">
        <f>Sheet1!N136</f>
        <v>0.043</v>
      </c>
      <c r="I136" s="49" t="s">
        <v>58</v>
      </c>
      <c r="J136" s="21">
        <f>Sheet1!K136</f>
        <v>0.03</v>
      </c>
      <c r="K136" s="28">
        <f>Sheet1!C136</f>
        <v>1075000085</v>
      </c>
      <c r="L136" s="19">
        <f t="shared" si="1"/>
        <v>56.28823292</v>
      </c>
      <c r="M136" s="19">
        <f t="shared" si="2"/>
        <v>41.68759057</v>
      </c>
    </row>
    <row r="137">
      <c r="A137" s="5" t="s">
        <v>54</v>
      </c>
      <c r="B137" s="3">
        <v>2002.0</v>
      </c>
      <c r="C137" s="14">
        <f>Sheet1!E137/1000000000</f>
        <v>514.9379489</v>
      </c>
      <c r="D137" s="19">
        <f>Sheet1!G137/1000000000</f>
        <v>22.26998492</v>
      </c>
      <c r="E137" s="21">
        <f>Sheet1!H137</f>
        <v>0.043</v>
      </c>
      <c r="F137" s="19">
        <f>Sheet1!J137/1000000000</f>
        <v>14.74966725</v>
      </c>
      <c r="G137" s="24">
        <f>Sheet1!M137/1000000000</f>
        <v>21.83423135</v>
      </c>
      <c r="H137" s="21">
        <f>Sheet1!N137</f>
        <v>0.042</v>
      </c>
      <c r="I137" s="49" t="s">
        <v>58</v>
      </c>
      <c r="J137" s="21">
        <f>Sheet1!K137</f>
        <v>0.029</v>
      </c>
      <c r="K137" s="28">
        <f>Sheet1!C137</f>
        <v>1093317189</v>
      </c>
      <c r="L137" s="19">
        <f t="shared" si="1"/>
        <v>58.85388352</v>
      </c>
      <c r="M137" s="19">
        <f t="shared" si="2"/>
        <v>44.10421627</v>
      </c>
    </row>
    <row r="138">
      <c r="A138" s="5" t="s">
        <v>54</v>
      </c>
      <c r="B138" s="3">
        <v>2003.0</v>
      </c>
      <c r="C138" s="14">
        <f>Sheet1!E138/1000000000</f>
        <v>607.6992854</v>
      </c>
      <c r="D138" s="19">
        <f>Sheet1!G138/1000000000</f>
        <v>21.95866675</v>
      </c>
      <c r="E138" s="21">
        <f>Sheet1!H138</f>
        <v>0.036</v>
      </c>
      <c r="F138" s="19">
        <f>Sheet1!J138/1000000000</f>
        <v>16.33398664</v>
      </c>
      <c r="G138" s="24">
        <f>Sheet1!M138/1000000000</f>
        <v>24.35950748</v>
      </c>
      <c r="H138" s="21">
        <f>Sheet1!N138</f>
        <v>0.04</v>
      </c>
      <c r="I138" s="49" t="s">
        <v>58</v>
      </c>
      <c r="J138" s="21">
        <f>Sheet1!K138</f>
        <v>0.027</v>
      </c>
      <c r="K138" s="28">
        <f>Sheet1!C138</f>
        <v>1111523144</v>
      </c>
      <c r="L138" s="19">
        <f t="shared" si="1"/>
        <v>62.65216087</v>
      </c>
      <c r="M138" s="19">
        <f t="shared" si="2"/>
        <v>46.31817423</v>
      </c>
    </row>
    <row r="139">
      <c r="A139" s="5" t="s">
        <v>54</v>
      </c>
      <c r="B139" s="3">
        <v>2004.0</v>
      </c>
      <c r="C139" s="14">
        <f>Sheet1!E139/1000000000</f>
        <v>709.1485148</v>
      </c>
      <c r="D139" s="19">
        <f>Sheet1!G139/1000000000</f>
        <v>23.77448762</v>
      </c>
      <c r="E139" s="21">
        <f>Sheet1!H139</f>
        <v>0.034</v>
      </c>
      <c r="F139" s="19">
        <f>Sheet1!J139/1000000000</f>
        <v>20.23856653</v>
      </c>
      <c r="G139" s="24">
        <f>Sheet1!M139/1000000000</f>
        <v>28.06378539</v>
      </c>
      <c r="H139" s="21">
        <f>Sheet1!N139</f>
        <v>0.04</v>
      </c>
      <c r="I139" s="49" t="s">
        <v>58</v>
      </c>
      <c r="J139" s="21">
        <f>Sheet1!K139</f>
        <v>0.029</v>
      </c>
      <c r="K139" s="28">
        <f>Sheet1!C139</f>
        <v>1129623456</v>
      </c>
      <c r="L139" s="19">
        <f t="shared" si="1"/>
        <v>72.07683953</v>
      </c>
      <c r="M139" s="19">
        <f t="shared" si="2"/>
        <v>51.83827301</v>
      </c>
    </row>
    <row r="140">
      <c r="A140" s="5" t="s">
        <v>54</v>
      </c>
      <c r="B140" s="3">
        <v>2005.0</v>
      </c>
      <c r="C140" s="14">
        <f>Sheet1!E140/1000000000</f>
        <v>820.3815955</v>
      </c>
      <c r="D140" s="19">
        <f>Sheet1!G140/1000000000</f>
        <v>26.15991813</v>
      </c>
      <c r="E140" s="21">
        <f>Sheet1!H140</f>
        <v>0.032</v>
      </c>
      <c r="F140" s="19">
        <f>Sheet1!J140/1000000000</f>
        <v>23.07231293</v>
      </c>
      <c r="G140" s="24">
        <f>Sheet1!M140/1000000000</f>
        <v>31.10199949</v>
      </c>
      <c r="H140" s="21">
        <f>Sheet1!N140</f>
        <v>0.038</v>
      </c>
      <c r="I140" s="49" t="s">
        <v>58</v>
      </c>
      <c r="J140" s="21">
        <f>Sheet1!K140</f>
        <v>0.028</v>
      </c>
      <c r="K140" s="28">
        <f>Sheet1!C140</f>
        <v>1147609927</v>
      </c>
      <c r="L140" s="19">
        <f t="shared" si="1"/>
        <v>80.33423054</v>
      </c>
      <c r="M140" s="19">
        <f t="shared" si="2"/>
        <v>57.26191762</v>
      </c>
    </row>
    <row r="141">
      <c r="A141" s="5" t="s">
        <v>54</v>
      </c>
      <c r="B141" s="3">
        <v>2006.0</v>
      </c>
      <c r="C141" s="14">
        <f>Sheet1!E141/1000000000</f>
        <v>940.2598888</v>
      </c>
      <c r="D141" s="19">
        <f>Sheet1!G141/1000000000</f>
        <v>29.55095792</v>
      </c>
      <c r="E141" s="21">
        <f>Sheet1!H141</f>
        <v>0.031</v>
      </c>
      <c r="F141" s="19">
        <f>Sheet1!J141/1000000000</f>
        <v>23.95192796</v>
      </c>
      <c r="G141" s="24">
        <f>Sheet1!M141/1000000000</f>
        <v>34.17635958</v>
      </c>
      <c r="H141" s="21">
        <f>Sheet1!N141</f>
        <v>0.036</v>
      </c>
      <c r="I141" s="49" t="s">
        <v>58</v>
      </c>
      <c r="J141" s="21">
        <f>Sheet1!K141</f>
        <v>0.025</v>
      </c>
      <c r="K141" s="28">
        <f>Sheet1!C141</f>
        <v>1165486291</v>
      </c>
      <c r="L141" s="19">
        <f t="shared" si="1"/>
        <v>87.67924545</v>
      </c>
      <c r="M141" s="19">
        <f t="shared" si="2"/>
        <v>63.7273175</v>
      </c>
    </row>
    <row r="142">
      <c r="A142" s="5" t="s">
        <v>54</v>
      </c>
      <c r="B142" s="3">
        <v>2007.0</v>
      </c>
      <c r="C142" s="14">
        <f>Sheet1!E142/1000000000</f>
        <v>1216.735442</v>
      </c>
      <c r="D142" s="19">
        <f>Sheet1!G142/1000000000</f>
        <v>38.51941061</v>
      </c>
      <c r="E142" s="21">
        <f>Sheet1!H142</f>
        <v>0.032</v>
      </c>
      <c r="F142" s="19">
        <f>Sheet1!J142/1000000000</f>
        <v>28.25477345</v>
      </c>
      <c r="G142" s="24">
        <f>Sheet1!M142/1000000000</f>
        <v>42.79918031</v>
      </c>
      <c r="H142" s="21">
        <f>Sheet1!N142</f>
        <v>0.035</v>
      </c>
      <c r="I142" s="49" t="s">
        <v>58</v>
      </c>
      <c r="J142" s="21">
        <f>Sheet1!K142</f>
        <v>0.023</v>
      </c>
      <c r="K142" s="28">
        <f>Sheet1!C142</f>
        <v>1183209472</v>
      </c>
      <c r="L142" s="19">
        <f t="shared" si="1"/>
        <v>109.5733644</v>
      </c>
      <c r="M142" s="19">
        <f t="shared" si="2"/>
        <v>81.31859091</v>
      </c>
    </row>
    <row r="143">
      <c r="A143" s="5" t="s">
        <v>54</v>
      </c>
      <c r="B143" s="3">
        <v>2008.0</v>
      </c>
      <c r="C143" s="14">
        <f>Sheet1!E143/1000000000</f>
        <v>1198.895582</v>
      </c>
      <c r="D143" s="19">
        <f>Sheet1!G143/1000000000</f>
        <v>37.81706307</v>
      </c>
      <c r="E143" s="21">
        <f>Sheet1!H143</f>
        <v>0.032</v>
      </c>
      <c r="F143" s="19">
        <f>Sheet1!J143/1000000000</f>
        <v>33.00237673</v>
      </c>
      <c r="G143" s="24">
        <f>Sheet1!M143/1000000000</f>
        <v>42.13735128</v>
      </c>
      <c r="H143" s="21">
        <f>Sheet1!N143</f>
        <v>0.035</v>
      </c>
      <c r="I143" s="49" t="s">
        <v>58</v>
      </c>
      <c r="J143" s="21">
        <f>Sheet1!K143</f>
        <v>0.028</v>
      </c>
      <c r="K143" s="28">
        <f>Sheet1!C143</f>
        <v>1200669765</v>
      </c>
      <c r="L143" s="19">
        <f t="shared" si="1"/>
        <v>112.9567911</v>
      </c>
      <c r="M143" s="19">
        <f t="shared" si="2"/>
        <v>79.95441435</v>
      </c>
    </row>
    <row r="144">
      <c r="A144" s="5" t="s">
        <v>54</v>
      </c>
      <c r="B144" s="3">
        <v>2009.0</v>
      </c>
      <c r="C144" s="14">
        <f>Sheet1!E144/1000000000</f>
        <v>1341.886603</v>
      </c>
      <c r="D144" s="19">
        <f>Sheet1!G144/1000000000</f>
        <v>43.99039756</v>
      </c>
      <c r="E144" s="21">
        <f>Sheet1!H144</f>
        <v>0.033</v>
      </c>
      <c r="F144" s="19">
        <f>Sheet1!J144/1000000000</f>
        <v>38.72215439</v>
      </c>
      <c r="G144" s="24">
        <f>Sheet1!M144/1000000000</f>
        <v>46.76982916</v>
      </c>
      <c r="H144" s="21">
        <f>Sheet1!N144</f>
        <v>0.035</v>
      </c>
      <c r="I144" s="49" t="s">
        <v>58</v>
      </c>
      <c r="J144" s="21">
        <f>Sheet1!K144</f>
        <v>0.029</v>
      </c>
      <c r="K144" s="28">
        <f>Sheet1!C144</f>
        <v>1217726215</v>
      </c>
      <c r="L144" s="19">
        <f t="shared" si="1"/>
        <v>129.4823811</v>
      </c>
      <c r="M144" s="19">
        <f t="shared" si="2"/>
        <v>90.76022672</v>
      </c>
    </row>
    <row r="145">
      <c r="A145" s="5" t="s">
        <v>54</v>
      </c>
      <c r="B145" s="3">
        <v>2010.0</v>
      </c>
      <c r="C145" s="14">
        <f>Sheet1!E145/1000000000</f>
        <v>1675.615336</v>
      </c>
      <c r="D145" s="19">
        <f>Sheet1!G145/1000000000</f>
        <v>56.59709163</v>
      </c>
      <c r="E145" s="21">
        <f>Sheet1!H145</f>
        <v>0.034</v>
      </c>
      <c r="F145" s="19">
        <f>Sheet1!J145/1000000000</f>
        <v>46.09044566</v>
      </c>
      <c r="G145" s="24">
        <f>Sheet1!M145/1000000000</f>
        <v>54.82813346</v>
      </c>
      <c r="H145" s="21">
        <f>Sheet1!N145</f>
        <v>0.033</v>
      </c>
      <c r="I145" s="49" t="s">
        <v>58</v>
      </c>
      <c r="J145" s="21">
        <f>Sheet1!K145</f>
        <v>0.028</v>
      </c>
      <c r="K145" s="28">
        <f>Sheet1!C145</f>
        <v>1234281170</v>
      </c>
      <c r="L145" s="19">
        <f t="shared" si="1"/>
        <v>157.5156707</v>
      </c>
      <c r="M145" s="19">
        <f t="shared" si="2"/>
        <v>111.4252251</v>
      </c>
    </row>
    <row r="146">
      <c r="A146" s="5" t="s">
        <v>54</v>
      </c>
      <c r="B146" s="3">
        <v>2011.0</v>
      </c>
      <c r="C146" s="14">
        <f>Sheet1!E146/1000000000</f>
        <v>1823.050405</v>
      </c>
      <c r="D146" s="19">
        <f>Sheet1!G146/1000000000</f>
        <v>69.20627488</v>
      </c>
      <c r="E146" s="21">
        <f>Sheet1!H146</f>
        <v>0.038</v>
      </c>
      <c r="F146" s="19">
        <f>Sheet1!J146/1000000000</f>
        <v>49.63381579</v>
      </c>
      <c r="G146" s="24">
        <f>Sheet1!M146/1000000000</f>
        <v>59.18245373</v>
      </c>
      <c r="H146" s="21">
        <f>Sheet1!N146</f>
        <v>0.032</v>
      </c>
      <c r="I146" s="49" t="s">
        <v>58</v>
      </c>
      <c r="J146" s="21">
        <f>Sheet1!K146</f>
        <v>0.027</v>
      </c>
      <c r="K146" s="28">
        <f>Sheet1!C146</f>
        <v>1250288729</v>
      </c>
      <c r="L146" s="19">
        <f t="shared" si="1"/>
        <v>178.0225444</v>
      </c>
      <c r="M146" s="19">
        <f t="shared" si="2"/>
        <v>128.3887286</v>
      </c>
    </row>
    <row r="147">
      <c r="A147" s="5" t="s">
        <v>54</v>
      </c>
      <c r="B147" s="3">
        <v>2012.0</v>
      </c>
      <c r="C147" s="14">
        <f>Sheet1!E147/1000000000</f>
        <v>1827.637859</v>
      </c>
      <c r="D147" s="19">
        <f>Sheet1!G147/1000000000</f>
        <v>70.6838942</v>
      </c>
      <c r="E147" s="21">
        <f>Sheet1!H147</f>
        <v>0.039</v>
      </c>
      <c r="F147" s="19">
        <f>Sheet1!J147/1000000000</f>
        <v>47.21692005</v>
      </c>
      <c r="G147" s="24">
        <f>Sheet1!M147/1000000000</f>
        <v>60.84851516</v>
      </c>
      <c r="H147" s="21">
        <f>Sheet1!N147</f>
        <v>0.033</v>
      </c>
      <c r="I147" s="49" t="s">
        <v>58</v>
      </c>
      <c r="J147" s="21">
        <f>Sheet1!K147</f>
        <v>0.026</v>
      </c>
      <c r="K147" s="28">
        <f>Sheet1!C147</f>
        <v>1265782790</v>
      </c>
      <c r="L147" s="19">
        <f t="shared" si="1"/>
        <v>178.7493294</v>
      </c>
      <c r="M147" s="19">
        <f t="shared" si="2"/>
        <v>131.5324094</v>
      </c>
    </row>
    <row r="148">
      <c r="A148" s="5" t="s">
        <v>54</v>
      </c>
      <c r="B148" s="3">
        <v>2013.0</v>
      </c>
      <c r="C148" s="14">
        <f>Sheet1!E148/1000000000</f>
        <v>1856.722121</v>
      </c>
      <c r="D148" s="19">
        <f>Sheet1!G148/1000000000</f>
        <v>71.38483839</v>
      </c>
      <c r="E148" s="21">
        <f>Sheet1!H148</f>
        <v>0.038</v>
      </c>
      <c r="F148" s="19">
        <f>Sheet1!J148/1000000000</f>
        <v>47.4035288</v>
      </c>
      <c r="G148" s="24">
        <f>Sheet1!M148/1000000000</f>
        <v>69.61671607</v>
      </c>
      <c r="H148" s="21">
        <f>Sheet1!N148</f>
        <v>0.037</v>
      </c>
      <c r="I148" s="49" t="s">
        <v>58</v>
      </c>
      <c r="J148" s="21">
        <f>Sheet1!K148</f>
        <v>0.026</v>
      </c>
      <c r="K148" s="28">
        <f>Sheet1!C148</f>
        <v>1280846129</v>
      </c>
      <c r="L148" s="19">
        <f t="shared" si="1"/>
        <v>188.4050833</v>
      </c>
      <c r="M148" s="19">
        <f t="shared" si="2"/>
        <v>141.0015545</v>
      </c>
    </row>
    <row r="149">
      <c r="A149" s="5" t="s">
        <v>54</v>
      </c>
      <c r="B149" s="3">
        <v>2014.0</v>
      </c>
      <c r="C149" s="14">
        <f>Sheet1!E149/1000000000</f>
        <v>2039.127446</v>
      </c>
      <c r="D149" s="19">
        <f>Sheet1!G149/1000000000</f>
        <v>78.63048759</v>
      </c>
      <c r="E149" s="21">
        <f>Sheet1!H149</f>
        <v>0.039</v>
      </c>
      <c r="F149" s="19">
        <f>Sheet1!J149/1000000000</f>
        <v>50.91410834</v>
      </c>
      <c r="G149" s="24">
        <f>Sheet1!M149/1000000000</f>
        <v>73.80755396</v>
      </c>
      <c r="H149" s="21">
        <f>Sheet1!N149</f>
        <v>0.036</v>
      </c>
      <c r="I149" s="49" t="s">
        <v>58</v>
      </c>
      <c r="J149" s="21">
        <f>Sheet1!K149</f>
        <v>0.025</v>
      </c>
      <c r="K149" s="28">
        <f>Sheet1!C149</f>
        <v>1295604184</v>
      </c>
      <c r="L149" s="19">
        <f t="shared" si="1"/>
        <v>203.3521499</v>
      </c>
      <c r="M149" s="19">
        <f t="shared" si="2"/>
        <v>152.4380415</v>
      </c>
    </row>
    <row r="150">
      <c r="A150" s="5" t="s">
        <v>54</v>
      </c>
      <c r="B150" s="3">
        <v>2015.0</v>
      </c>
      <c r="C150" s="14">
        <f>Sheet1!E150/1000000000</f>
        <v>2103.587814</v>
      </c>
      <c r="D150" s="19">
        <f>Sheet1!G150/1000000000</f>
        <v>80.99607188</v>
      </c>
      <c r="E150" s="21">
        <f>Sheet1!H150</f>
        <v>0.039</v>
      </c>
      <c r="F150" s="19">
        <f>Sheet1!J150/1000000000</f>
        <v>51.29548375</v>
      </c>
      <c r="G150" s="24">
        <f>Sheet1!M150/1000000000</f>
        <v>75.68089469</v>
      </c>
      <c r="H150" s="21">
        <f>Sheet1!N150</f>
        <v>0.036</v>
      </c>
      <c r="I150" s="49" t="s">
        <v>58</v>
      </c>
      <c r="J150" s="21">
        <f>Sheet1!K150</f>
        <v>0.024</v>
      </c>
      <c r="K150" s="28">
        <f>Sheet1!C150</f>
        <v>1310152403</v>
      </c>
      <c r="L150" s="19">
        <f t="shared" si="1"/>
        <v>207.9724503</v>
      </c>
      <c r="M150" s="19">
        <f t="shared" si="2"/>
        <v>156.6769666</v>
      </c>
    </row>
    <row r="151">
      <c r="A151" s="5" t="s">
        <v>54</v>
      </c>
      <c r="B151" s="3">
        <v>2016.0</v>
      </c>
      <c r="C151" s="14">
        <f>Sheet1!E151/1000000000</f>
        <v>2290.432075</v>
      </c>
      <c r="D151" s="19">
        <f>Sheet1!G151/1000000000</f>
        <v>88.25564448</v>
      </c>
      <c r="E151" s="21">
        <f>Sheet1!H151</f>
        <v>0.039</v>
      </c>
      <c r="F151" s="19">
        <f>Sheet1!J151/1000000000</f>
        <v>56.63762264</v>
      </c>
      <c r="G151" s="24">
        <f>Sheet1!M151/1000000000</f>
        <v>83.79157679</v>
      </c>
      <c r="H151" s="21">
        <f>Sheet1!N151</f>
        <v>0.037</v>
      </c>
      <c r="I151" s="49" t="s">
        <v>58</v>
      </c>
      <c r="J151" s="21">
        <f>Sheet1!K151</f>
        <v>0.025</v>
      </c>
      <c r="K151" s="28">
        <f>Sheet1!C151</f>
        <v>1324509589</v>
      </c>
      <c r="L151" s="19">
        <f t="shared" si="1"/>
        <v>228.6848439</v>
      </c>
      <c r="M151" s="19">
        <f t="shared" si="2"/>
        <v>172.0472213</v>
      </c>
    </row>
    <row r="152">
      <c r="A152" s="5" t="s">
        <v>54</v>
      </c>
      <c r="B152" s="3">
        <v>2017.0</v>
      </c>
      <c r="C152" s="14">
        <f>Sheet1!E152/1000000000</f>
        <v>2652.242858</v>
      </c>
      <c r="D152" s="19">
        <f>Sheet1!G152/1000000000</f>
        <v>102.1592064</v>
      </c>
      <c r="E152" s="21">
        <f>Sheet1!H152</f>
        <v>0.039</v>
      </c>
      <c r="F152" s="19">
        <f>Sheet1!J152/1000000000</f>
        <v>64.55943528</v>
      </c>
      <c r="G152" s="24">
        <f>Sheet1!M152/1000000000</f>
        <v>96.22384935</v>
      </c>
      <c r="H152" s="21">
        <f>Sheet1!N152</f>
        <v>0.036</v>
      </c>
      <c r="I152" s="49" t="s">
        <v>58</v>
      </c>
      <c r="J152" s="21">
        <f>Sheet1!K152</f>
        <v>0.024</v>
      </c>
      <c r="K152" s="28">
        <f>Sheet1!C152</f>
        <v>1338658835</v>
      </c>
      <c r="L152" s="19">
        <f t="shared" si="1"/>
        <v>262.9424911</v>
      </c>
      <c r="M152" s="19">
        <f t="shared" si="2"/>
        <v>198.3830558</v>
      </c>
    </row>
    <row r="153">
      <c r="A153" s="5" t="s">
        <v>54</v>
      </c>
      <c r="B153" s="3">
        <v>2018.0</v>
      </c>
      <c r="C153" s="14">
        <f>Sheet1!E153/1000000000</f>
        <v>2718.732231</v>
      </c>
      <c r="D153" s="19">
        <f>Sheet1!G153/1000000000</f>
        <v>104.7396435</v>
      </c>
      <c r="E153" s="21">
        <f>Sheet1!H153</f>
        <v>0.039</v>
      </c>
      <c r="F153" s="19">
        <f>Sheet1!J153/1000000000</f>
        <v>66.51028911</v>
      </c>
      <c r="G153" s="24">
        <f>Sheet1!M153/1000000000</f>
        <v>99.04815407</v>
      </c>
      <c r="H153" s="21">
        <f>Sheet1!N153</f>
        <v>0.036</v>
      </c>
      <c r="I153" s="49" t="s">
        <v>58</v>
      </c>
      <c r="J153" s="21">
        <f>Sheet1!K153</f>
        <v>0.024</v>
      </c>
      <c r="K153" s="28">
        <f>Sheet1!C153</f>
        <v>1352617328</v>
      </c>
      <c r="L153" s="19">
        <f t="shared" si="1"/>
        <v>270.2980867</v>
      </c>
      <c r="M153" s="19">
        <f t="shared" si="2"/>
        <v>203.7877976</v>
      </c>
    </row>
    <row r="154">
      <c r="A154" s="5" t="s">
        <v>56</v>
      </c>
      <c r="B154" s="3">
        <v>2000.0</v>
      </c>
      <c r="C154" s="14">
        <f>Sheet1!E154/1000000000</f>
        <v>165.0210121</v>
      </c>
      <c r="D154" s="19">
        <f>Sheet1!G154/1000000000</f>
        <v>4.059566403</v>
      </c>
      <c r="E154" s="21">
        <f>Sheet1!H154</f>
        <v>0.025</v>
      </c>
      <c r="F154" s="19">
        <f>Sheet1!J154/1000000000</f>
        <v>1.12954284</v>
      </c>
      <c r="G154" s="24">
        <f>Sheet1!M154/1000000000</f>
        <v>3.161303997</v>
      </c>
      <c r="H154" s="21">
        <f>Sheet1!N154</f>
        <v>0.019</v>
      </c>
      <c r="I154" s="49" t="s">
        <v>58</v>
      </c>
      <c r="J154" s="21">
        <f>Sheet1!K154</f>
        <v>0.007</v>
      </c>
      <c r="K154" s="28">
        <f>Sheet1!C154</f>
        <v>211513823</v>
      </c>
      <c r="L154" s="19">
        <f t="shared" si="1"/>
        <v>8.35041324</v>
      </c>
      <c r="M154" s="19">
        <f t="shared" si="2"/>
        <v>7.2208704</v>
      </c>
    </row>
    <row r="155">
      <c r="A155" s="5" t="s">
        <v>56</v>
      </c>
      <c r="B155" s="3">
        <v>2001.0</v>
      </c>
      <c r="C155" s="14">
        <f>Sheet1!E155/1000000000</f>
        <v>160.4469478</v>
      </c>
      <c r="D155" s="19">
        <f>Sheet1!G155/1000000000</f>
        <v>3.94704305</v>
      </c>
      <c r="E155" s="21">
        <f>Sheet1!H155</f>
        <v>0.025</v>
      </c>
      <c r="F155" s="19">
        <f>Sheet1!J155/1000000000</f>
        <v>0.9190226978</v>
      </c>
      <c r="G155" s="24">
        <f>Sheet1!M155/1000000000</f>
        <v>3.504089844</v>
      </c>
      <c r="H155" s="21">
        <f>Sheet1!N155</f>
        <v>0.022</v>
      </c>
      <c r="I155" s="49" t="s">
        <v>58</v>
      </c>
      <c r="J155" s="21">
        <f>Sheet1!K155</f>
        <v>0.006</v>
      </c>
      <c r="K155" s="28">
        <f>Sheet1!C155</f>
        <v>214427417</v>
      </c>
      <c r="L155" s="19">
        <f t="shared" si="1"/>
        <v>8.370155592</v>
      </c>
      <c r="M155" s="19">
        <f t="shared" si="2"/>
        <v>7.451132894</v>
      </c>
    </row>
    <row r="156">
      <c r="A156" s="5" t="s">
        <v>56</v>
      </c>
      <c r="B156" s="3">
        <v>2002.0</v>
      </c>
      <c r="C156" s="14">
        <f>Sheet1!E156/1000000000</f>
        <v>195.6606112</v>
      </c>
      <c r="D156" s="19">
        <f>Sheet1!G156/1000000000</f>
        <v>5.176573224</v>
      </c>
      <c r="E156" s="21">
        <f>Sheet1!H156</f>
        <v>0.026</v>
      </c>
      <c r="F156" s="19">
        <f>Sheet1!J156/1000000000</f>
        <v>1.369857129</v>
      </c>
      <c r="G156" s="24">
        <f>Sheet1!M156/1000000000</f>
        <v>4.021997645</v>
      </c>
      <c r="H156" s="21">
        <f>Sheet1!N156</f>
        <v>0.021</v>
      </c>
      <c r="I156" s="49" t="s">
        <v>58</v>
      </c>
      <c r="J156" s="21">
        <f>Sheet1!K156</f>
        <v>0.007</v>
      </c>
      <c r="K156" s="28">
        <f>Sheet1!C156</f>
        <v>217357793</v>
      </c>
      <c r="L156" s="19">
        <f t="shared" si="1"/>
        <v>10.568428</v>
      </c>
      <c r="M156" s="19">
        <f t="shared" si="2"/>
        <v>9.198570869</v>
      </c>
    </row>
    <row r="157">
      <c r="A157" s="5" t="s">
        <v>56</v>
      </c>
      <c r="B157" s="3">
        <v>2003.0</v>
      </c>
      <c r="C157" s="14">
        <f>Sheet1!E157/1000000000</f>
        <v>234.7724638</v>
      </c>
      <c r="D157" s="19">
        <f>Sheet1!G157/1000000000</f>
        <v>7.554977886</v>
      </c>
      <c r="E157" s="21">
        <f>Sheet1!H157</f>
        <v>0.032</v>
      </c>
      <c r="F157" s="19">
        <f>Sheet1!J157/1000000000</f>
        <v>2.134746704</v>
      </c>
      <c r="G157" s="24">
        <f>Sheet1!M157/1000000000</f>
        <v>5.402906538</v>
      </c>
      <c r="H157" s="21">
        <f>Sheet1!N157</f>
        <v>0.023</v>
      </c>
      <c r="I157" s="49" t="s">
        <v>58</v>
      </c>
      <c r="J157" s="21">
        <f>Sheet1!K157</f>
        <v>0.009</v>
      </c>
      <c r="K157" s="28">
        <f>Sheet1!C157</f>
        <v>220309469</v>
      </c>
      <c r="L157" s="19">
        <f t="shared" si="1"/>
        <v>15.09263113</v>
      </c>
      <c r="M157" s="19">
        <f t="shared" si="2"/>
        <v>12.95788442</v>
      </c>
    </row>
    <row r="158">
      <c r="A158" s="5" t="s">
        <v>56</v>
      </c>
      <c r="B158" s="3">
        <v>2004.0</v>
      </c>
      <c r="C158" s="14">
        <f>Sheet1!E158/1000000000</f>
        <v>256.8368753</v>
      </c>
      <c r="D158" s="19">
        <f>Sheet1!G158/1000000000</f>
        <v>7.059084466</v>
      </c>
      <c r="E158" s="21">
        <f>Sheet1!H158</f>
        <v>0.027</v>
      </c>
      <c r="F158" s="19">
        <f>Sheet1!J158/1000000000</f>
        <v>2.428947795</v>
      </c>
      <c r="G158" s="24">
        <f>Sheet1!M158/1000000000</f>
        <v>5.578834389</v>
      </c>
      <c r="H158" s="21">
        <f>Sheet1!N158</f>
        <v>0.022</v>
      </c>
      <c r="I158" s="49" t="s">
        <v>58</v>
      </c>
      <c r="J158" s="21">
        <f>Sheet1!K158</f>
        <v>0.009</v>
      </c>
      <c r="K158" s="28">
        <f>Sheet1!C158</f>
        <v>223285676</v>
      </c>
      <c r="L158" s="19">
        <f t="shared" si="1"/>
        <v>15.06686665</v>
      </c>
      <c r="M158" s="19">
        <f t="shared" si="2"/>
        <v>12.63791886</v>
      </c>
    </row>
    <row r="159">
      <c r="A159" s="5" t="s">
        <v>56</v>
      </c>
      <c r="B159" s="3">
        <v>2005.0</v>
      </c>
      <c r="C159" s="14">
        <f>Sheet1!E159/1000000000</f>
        <v>285.8686182</v>
      </c>
      <c r="D159" s="19">
        <f>Sheet1!G159/1000000000</f>
        <v>8.212490838</v>
      </c>
      <c r="E159" s="21">
        <f>Sheet1!H159</f>
        <v>0.029</v>
      </c>
      <c r="F159" s="19">
        <f>Sheet1!J159/1000000000</f>
        <v>2.146270791</v>
      </c>
      <c r="G159" s="24">
        <f>Sheet1!M159/1000000000</f>
        <v>7.387103434</v>
      </c>
      <c r="H159" s="21">
        <f>Sheet1!N159</f>
        <v>0.026</v>
      </c>
      <c r="I159" s="49" t="s">
        <v>58</v>
      </c>
      <c r="J159" s="21">
        <f>Sheet1!K159</f>
        <v>0.008</v>
      </c>
      <c r="K159" s="28">
        <f>Sheet1!C159</f>
        <v>226289470</v>
      </c>
      <c r="L159" s="19">
        <f t="shared" si="1"/>
        <v>17.74586506</v>
      </c>
      <c r="M159" s="19">
        <f t="shared" si="2"/>
        <v>15.59959427</v>
      </c>
    </row>
    <row r="160">
      <c r="A160" s="5" t="s">
        <v>56</v>
      </c>
      <c r="B160" s="3">
        <v>2006.0</v>
      </c>
      <c r="C160" s="14">
        <f>Sheet1!E160/1000000000</f>
        <v>364.5705143</v>
      </c>
      <c r="D160" s="19">
        <f>Sheet1!G160/1000000000</f>
        <v>10.78594627</v>
      </c>
      <c r="E160" s="21">
        <f>Sheet1!H160</f>
        <v>0.03</v>
      </c>
      <c r="F160" s="19">
        <f>Sheet1!J160/1000000000</f>
        <v>2.611875117</v>
      </c>
      <c r="G160" s="24">
        <f>Sheet1!M160/1000000000</f>
        <v>9.741403473</v>
      </c>
      <c r="H160" s="21">
        <f>Sheet1!N160</f>
        <v>0.027</v>
      </c>
      <c r="I160" s="49" t="s">
        <v>58</v>
      </c>
      <c r="J160" s="21">
        <f>Sheet1!K160</f>
        <v>0.007</v>
      </c>
      <c r="K160" s="28">
        <f>Sheet1!C160</f>
        <v>229318262</v>
      </c>
      <c r="L160" s="19">
        <f t="shared" si="1"/>
        <v>23.13922486</v>
      </c>
      <c r="M160" s="19">
        <f t="shared" si="2"/>
        <v>20.52734974</v>
      </c>
    </row>
    <row r="161">
      <c r="A161" s="5" t="s">
        <v>56</v>
      </c>
      <c r="B161" s="3">
        <v>2007.0</v>
      </c>
      <c r="C161" s="14">
        <f>Sheet1!E161/1000000000</f>
        <v>432.2167378</v>
      </c>
      <c r="D161" s="19">
        <f>Sheet1!G161/1000000000</f>
        <v>13.15775804</v>
      </c>
      <c r="E161" s="21">
        <f>Sheet1!H161</f>
        <v>0.03</v>
      </c>
      <c r="F161" s="19">
        <f>Sheet1!J161/1000000000</f>
        <v>3.348758342</v>
      </c>
      <c r="G161" s="24">
        <f>Sheet1!M161/1000000000</f>
        <v>12.43129113</v>
      </c>
      <c r="H161" s="21">
        <f>Sheet1!N161</f>
        <v>0.029</v>
      </c>
      <c r="I161" s="49" t="s">
        <v>58</v>
      </c>
      <c r="J161" s="21">
        <f>Sheet1!K161</f>
        <v>0.008</v>
      </c>
      <c r="K161" s="28">
        <f>Sheet1!C161</f>
        <v>232374245</v>
      </c>
      <c r="L161" s="19">
        <f t="shared" si="1"/>
        <v>28.93780751</v>
      </c>
      <c r="M161" s="19">
        <f t="shared" si="2"/>
        <v>25.58904917</v>
      </c>
    </row>
    <row r="162">
      <c r="A162" s="5" t="s">
        <v>56</v>
      </c>
      <c r="B162" s="3">
        <v>2008.0</v>
      </c>
      <c r="C162" s="14">
        <f>Sheet1!E162/1000000000</f>
        <v>510.228635</v>
      </c>
      <c r="D162" s="19">
        <f>Sheet1!G162/1000000000</f>
        <v>14.80632476</v>
      </c>
      <c r="E162" s="21">
        <f>Sheet1!H162</f>
        <v>0.029</v>
      </c>
      <c r="F162" s="19">
        <f>Sheet1!J162/1000000000</f>
        <v>3.232202216</v>
      </c>
      <c r="G162" s="24">
        <f>Sheet1!M162/1000000000</f>
        <v>13.33227847</v>
      </c>
      <c r="H162" s="21">
        <f>Sheet1!N162</f>
        <v>0.026</v>
      </c>
      <c r="I162" s="49" t="s">
        <v>58</v>
      </c>
      <c r="J162" s="21">
        <f>Sheet1!K162</f>
        <v>0.006</v>
      </c>
      <c r="K162" s="28">
        <f>Sheet1!C162</f>
        <v>235469762</v>
      </c>
      <c r="L162" s="19">
        <f t="shared" si="1"/>
        <v>31.37080544</v>
      </c>
      <c r="M162" s="19">
        <f t="shared" si="2"/>
        <v>28.13860323</v>
      </c>
    </row>
    <row r="163">
      <c r="A163" s="5" t="s">
        <v>56</v>
      </c>
      <c r="B163" s="3">
        <v>2009.0</v>
      </c>
      <c r="C163" s="14">
        <f>Sheet1!E163/1000000000</f>
        <v>539.5800856</v>
      </c>
      <c r="D163" s="19">
        <f>Sheet1!G163/1000000000</f>
        <v>19.02089947</v>
      </c>
      <c r="E163" s="21">
        <f>Sheet1!H163</f>
        <v>0.035</v>
      </c>
      <c r="F163" s="19">
        <f>Sheet1!J163/1000000000</f>
        <v>3.304459138</v>
      </c>
      <c r="G163" s="24">
        <f>Sheet1!M163/1000000000</f>
        <v>14.48742027</v>
      </c>
      <c r="H163" s="21">
        <f>Sheet1!N163</f>
        <v>0.027</v>
      </c>
      <c r="I163" s="49" t="s">
        <v>58</v>
      </c>
      <c r="J163" s="21">
        <f>Sheet1!K163</f>
        <v>0.006</v>
      </c>
      <c r="K163" s="28">
        <f>Sheet1!C163</f>
        <v>238620563</v>
      </c>
      <c r="L163" s="19">
        <f t="shared" si="1"/>
        <v>36.81277888</v>
      </c>
      <c r="M163" s="19">
        <f t="shared" si="2"/>
        <v>33.50831975</v>
      </c>
    </row>
    <row r="164">
      <c r="A164" s="5" t="s">
        <v>56</v>
      </c>
      <c r="B164" s="3">
        <v>2010.0</v>
      </c>
      <c r="C164" s="14">
        <f>Sheet1!E164/1000000000</f>
        <v>755.0941604</v>
      </c>
      <c r="D164" s="19">
        <f>Sheet1!G164/1000000000</f>
        <v>21.23536205</v>
      </c>
      <c r="E164" s="21">
        <f>Sheet1!H164</f>
        <v>0.028</v>
      </c>
      <c r="F164" s="19">
        <f>Sheet1!J164/1000000000</f>
        <v>4.663365759</v>
      </c>
      <c r="G164" s="24">
        <f>Sheet1!M164/1000000000</f>
        <v>22.35758141</v>
      </c>
      <c r="H164" s="21">
        <f>Sheet1!N164</f>
        <v>0.03</v>
      </c>
      <c r="I164" s="49" t="s">
        <v>58</v>
      </c>
      <c r="J164" s="21">
        <f>Sheet1!K164</f>
        <v>0.006</v>
      </c>
      <c r="K164" s="28">
        <f>Sheet1!C164</f>
        <v>241834215</v>
      </c>
      <c r="L164" s="19">
        <f t="shared" si="1"/>
        <v>48.25630922</v>
      </c>
      <c r="M164" s="19">
        <f t="shared" si="2"/>
        <v>43.59294346</v>
      </c>
    </row>
    <row r="165">
      <c r="A165" s="5" t="s">
        <v>56</v>
      </c>
      <c r="B165" s="3">
        <v>2011.0</v>
      </c>
      <c r="C165" s="14">
        <f>Sheet1!E165/1000000000</f>
        <v>892.9691079</v>
      </c>
      <c r="D165" s="19">
        <f>Sheet1!G165/1000000000</f>
        <v>28.48071392</v>
      </c>
      <c r="E165" s="21">
        <f>Sheet1!H165</f>
        <v>0.032</v>
      </c>
      <c r="F165" s="19">
        <f>Sheet1!J165/1000000000</f>
        <v>5.838026186</v>
      </c>
      <c r="G165" s="24">
        <f>Sheet1!M165/1000000000</f>
        <v>26.39099002</v>
      </c>
      <c r="H165" s="21">
        <f>Sheet1!N165</f>
        <v>0.03</v>
      </c>
      <c r="I165" s="49" t="s">
        <v>58</v>
      </c>
      <c r="J165" s="21">
        <f>Sheet1!K165</f>
        <v>0.007</v>
      </c>
      <c r="K165" s="28">
        <f>Sheet1!C165</f>
        <v>245116206</v>
      </c>
      <c r="L165" s="19">
        <f t="shared" si="1"/>
        <v>60.70973012</v>
      </c>
      <c r="M165" s="19">
        <f t="shared" si="2"/>
        <v>54.87170394</v>
      </c>
    </row>
    <row r="166">
      <c r="A166" s="5" t="s">
        <v>56</v>
      </c>
      <c r="B166" s="3">
        <v>2012.0</v>
      </c>
      <c r="C166" s="14">
        <f>Sheet1!E166/1000000000</f>
        <v>917.8699101</v>
      </c>
      <c r="D166" s="19">
        <f>Sheet1!G166/1000000000</f>
        <v>31.27623361</v>
      </c>
      <c r="E166" s="21">
        <f>Sheet1!H166</f>
        <v>0.034</v>
      </c>
      <c r="F166" s="19">
        <f>Sheet1!J166/1000000000</f>
        <v>6.531097955</v>
      </c>
      <c r="G166" s="24">
        <f>Sheet1!M166/1000000000</f>
        <v>26.64454006</v>
      </c>
      <c r="H166" s="21">
        <f>Sheet1!N166</f>
        <v>0.029</v>
      </c>
      <c r="I166" s="49" t="s">
        <v>58</v>
      </c>
      <c r="J166" s="21">
        <f>Sheet1!K166</f>
        <v>0.007</v>
      </c>
      <c r="K166" s="28">
        <f>Sheet1!C166</f>
        <v>248452413</v>
      </c>
      <c r="L166" s="19">
        <f t="shared" si="1"/>
        <v>64.45187163</v>
      </c>
      <c r="M166" s="19">
        <f t="shared" si="2"/>
        <v>57.92077368</v>
      </c>
    </row>
    <row r="167">
      <c r="A167" s="5" t="s">
        <v>56</v>
      </c>
      <c r="B167" s="3">
        <v>2013.0</v>
      </c>
      <c r="C167" s="14">
        <f>Sheet1!E167/1000000000</f>
        <v>912.5241367</v>
      </c>
      <c r="D167" s="19">
        <f>Sheet1!G167/1000000000</f>
        <v>30.65205076</v>
      </c>
      <c r="E167" s="21">
        <f>Sheet1!H167</f>
        <v>0.034</v>
      </c>
      <c r="F167" s="19">
        <f>Sheet1!J167/1000000000</f>
        <v>8.384028601</v>
      </c>
      <c r="G167" s="24">
        <f>Sheet1!M167/1000000000</f>
        <v>27.01665087</v>
      </c>
      <c r="H167" s="21">
        <f>Sheet1!N167</f>
        <v>0.03</v>
      </c>
      <c r="I167" s="49" t="s">
        <v>58</v>
      </c>
      <c r="J167" s="21">
        <f>Sheet1!K167</f>
        <v>0.009</v>
      </c>
      <c r="K167" s="28">
        <f>Sheet1!C167</f>
        <v>251806402</v>
      </c>
      <c r="L167" s="19">
        <f t="shared" si="1"/>
        <v>66.05273024</v>
      </c>
      <c r="M167" s="19">
        <f t="shared" si="2"/>
        <v>57.66870164</v>
      </c>
    </row>
    <row r="168">
      <c r="A168" s="5" t="s">
        <v>56</v>
      </c>
      <c r="B168" s="3">
        <v>2014.0</v>
      </c>
      <c r="C168" s="14">
        <f>Sheet1!E168/1000000000</f>
        <v>890.8147552</v>
      </c>
      <c r="D168" s="19">
        <f>Sheet1!G168/1000000000</f>
        <v>29.29007823</v>
      </c>
      <c r="E168" s="21">
        <f>Sheet1!H168</f>
        <v>0.033</v>
      </c>
      <c r="F168" s="19">
        <f>Sheet1!J168/1000000000</f>
        <v>6.929255301</v>
      </c>
      <c r="G168" s="24">
        <f>Sheet1!M168/1000000000</f>
        <v>27.76777434</v>
      </c>
      <c r="H168" s="21">
        <f>Sheet1!N168</f>
        <v>0.031</v>
      </c>
      <c r="I168" s="49" t="s">
        <v>58</v>
      </c>
      <c r="J168" s="21">
        <f>Sheet1!K168</f>
        <v>0.008</v>
      </c>
      <c r="K168" s="28">
        <f>Sheet1!C168</f>
        <v>255129004</v>
      </c>
      <c r="L168" s="19">
        <f t="shared" si="1"/>
        <v>63.98710788</v>
      </c>
      <c r="M168" s="19">
        <f t="shared" si="2"/>
        <v>57.05785258</v>
      </c>
    </row>
    <row r="169">
      <c r="A169" s="5" t="s">
        <v>56</v>
      </c>
      <c r="B169" s="3">
        <v>2015.0</v>
      </c>
      <c r="C169" s="14">
        <f>Sheet1!E169/1000000000</f>
        <v>860.8542351</v>
      </c>
      <c r="D169" s="19">
        <f>Sheet1!G169/1000000000</f>
        <v>30.84957237</v>
      </c>
      <c r="E169" s="21">
        <f>Sheet1!H169</f>
        <v>0.036</v>
      </c>
      <c r="F169" s="19">
        <f>Sheet1!J169/1000000000</f>
        <v>7.639095193</v>
      </c>
      <c r="G169" s="24">
        <f>Sheet1!M169/1000000000</f>
        <v>25.87178003</v>
      </c>
      <c r="H169" s="21">
        <f>Sheet1!N169</f>
        <v>0.03</v>
      </c>
      <c r="I169" s="49" t="s">
        <v>58</v>
      </c>
      <c r="J169" s="21">
        <f>Sheet1!K169</f>
        <v>0.009</v>
      </c>
      <c r="K169" s="28">
        <f>Sheet1!C169</f>
        <v>258383256</v>
      </c>
      <c r="L169" s="19">
        <f t="shared" si="1"/>
        <v>64.36044759</v>
      </c>
      <c r="M169" s="19">
        <f t="shared" si="2"/>
        <v>56.7213524</v>
      </c>
    </row>
    <row r="170">
      <c r="A170" s="5" t="s">
        <v>56</v>
      </c>
      <c r="B170" s="3">
        <v>2016.0</v>
      </c>
      <c r="C170" s="14">
        <f>Sheet1!E170/1000000000</f>
        <v>931.8773642</v>
      </c>
      <c r="D170" s="19">
        <f>Sheet1!G170/1000000000</f>
        <v>33.39475722</v>
      </c>
      <c r="E170" s="21">
        <f>Sheet1!H170</f>
        <v>0.036</v>
      </c>
      <c r="F170" s="19">
        <f>Sheet1!J170/1000000000</f>
        <v>7.385408685</v>
      </c>
      <c r="G170" s="24">
        <f>Sheet1!M170/1000000000</f>
        <v>29.11642382</v>
      </c>
      <c r="H170" s="21">
        <f>Sheet1!N170</f>
        <v>0.031</v>
      </c>
      <c r="I170" s="49" t="s">
        <v>58</v>
      </c>
      <c r="J170" s="21">
        <f>Sheet1!K170</f>
        <v>0.008</v>
      </c>
      <c r="K170" s="28">
        <f>Sheet1!C170</f>
        <v>261554226</v>
      </c>
      <c r="L170" s="19">
        <f t="shared" si="1"/>
        <v>69.89658972</v>
      </c>
      <c r="M170" s="19">
        <f t="shared" si="2"/>
        <v>62.51118104</v>
      </c>
    </row>
    <row r="171">
      <c r="A171" s="5" t="s">
        <v>56</v>
      </c>
      <c r="B171" s="3">
        <v>2017.0</v>
      </c>
      <c r="C171" s="14">
        <f>Sheet1!E171/1000000000</f>
        <v>1015.423456</v>
      </c>
      <c r="D171" s="19">
        <f>Sheet1!G171/1000000000</f>
        <v>36.38871496</v>
      </c>
      <c r="E171" s="21">
        <f>Sheet1!H171</f>
        <v>0.036</v>
      </c>
      <c r="F171" s="19">
        <f>Sheet1!J171/1000000000</f>
        <v>8.178144377</v>
      </c>
      <c r="G171" s="24">
        <f>Sheet1!M171/1000000000</f>
        <v>31.12197873</v>
      </c>
      <c r="H171" s="21">
        <f>Sheet1!N171</f>
        <v>0.031</v>
      </c>
      <c r="I171" s="49" t="s">
        <v>58</v>
      </c>
      <c r="J171" s="21">
        <f>Sheet1!K171</f>
        <v>0.008</v>
      </c>
      <c r="K171" s="28">
        <f>Sheet1!C171</f>
        <v>264645886</v>
      </c>
      <c r="L171" s="19">
        <f t="shared" si="1"/>
        <v>75.68883806</v>
      </c>
      <c r="M171" s="19">
        <f t="shared" si="2"/>
        <v>67.51069369</v>
      </c>
    </row>
    <row r="172">
      <c r="A172" s="5" t="s">
        <v>56</v>
      </c>
      <c r="B172" s="3">
        <v>2018.0</v>
      </c>
      <c r="C172" s="14">
        <f>Sheet1!E172/1000000000</f>
        <v>1042.173301</v>
      </c>
      <c r="D172" s="19">
        <f>Sheet1!G172/1000000000</f>
        <v>37.3473224</v>
      </c>
      <c r="E172" s="21">
        <f>Sheet1!H172</f>
        <v>0.036</v>
      </c>
      <c r="F172" s="19">
        <f>Sheet1!J172/1000000000</f>
        <v>7.437197348</v>
      </c>
      <c r="G172" s="24">
        <f>Sheet1!M172/1000000000</f>
        <v>32.25222603</v>
      </c>
      <c r="H172" s="21">
        <f>Sheet1!N172</f>
        <v>0.031</v>
      </c>
      <c r="I172" s="49" t="s">
        <v>58</v>
      </c>
      <c r="J172" s="21">
        <f>Sheet1!K172</f>
        <v>0.007</v>
      </c>
      <c r="K172" s="28">
        <f>Sheet1!C172</f>
        <v>267663435</v>
      </c>
      <c r="L172" s="19">
        <f t="shared" si="1"/>
        <v>77.03674578</v>
      </c>
      <c r="M172" s="19">
        <f t="shared" si="2"/>
        <v>69.59954843</v>
      </c>
    </row>
    <row r="173">
      <c r="A173" s="5" t="s">
        <v>57</v>
      </c>
      <c r="B173" s="3">
        <v>2000.0</v>
      </c>
      <c r="C173" s="14">
        <f>Sheet1!E173/1000000000</f>
        <v>1143.829832</v>
      </c>
      <c r="D173" s="19">
        <f>Sheet1!G173/1000000000</f>
        <v>49.17164313</v>
      </c>
      <c r="E173" s="21">
        <f>Sheet1!H173</f>
        <v>0.043</v>
      </c>
      <c r="F173" s="19">
        <f>Sheet1!J173/1000000000</f>
        <v>19.87872093</v>
      </c>
      <c r="G173" s="24">
        <f>Sheet1!M173/1000000000</f>
        <v>86.70656034</v>
      </c>
      <c r="H173" s="21">
        <f>Sheet1!N173</f>
        <v>0.076</v>
      </c>
      <c r="I173" s="49" t="s">
        <v>62</v>
      </c>
      <c r="J173" s="21">
        <f>Sheet1!K173</f>
        <v>0.017</v>
      </c>
      <c r="K173" s="28">
        <f>Sheet1!C173</f>
        <v>56942108</v>
      </c>
      <c r="L173" s="19">
        <f t="shared" si="1"/>
        <v>155.7569244</v>
      </c>
      <c r="M173" s="19">
        <f t="shared" si="2"/>
        <v>135.8782035</v>
      </c>
    </row>
    <row r="174">
      <c r="A174" s="5" t="s">
        <v>57</v>
      </c>
      <c r="B174" s="3">
        <v>2001.0</v>
      </c>
      <c r="C174" s="14">
        <f>Sheet1!E174/1000000000</f>
        <v>1167.012796</v>
      </c>
      <c r="D174" s="19">
        <f>Sheet1!G174/1000000000</f>
        <v>54.48642705</v>
      </c>
      <c r="E174" s="21">
        <f>Sheet1!H174</f>
        <v>0.047</v>
      </c>
      <c r="F174" s="19">
        <f>Sheet1!J174/1000000000</f>
        <v>19.51938148</v>
      </c>
      <c r="G174" s="24">
        <f>Sheet1!M174/1000000000</f>
        <v>90.66362523</v>
      </c>
      <c r="H174" s="21">
        <f>Sheet1!N174</f>
        <v>0.078</v>
      </c>
      <c r="I174" s="49" t="s">
        <v>62</v>
      </c>
      <c r="J174" s="21">
        <f>Sheet1!K174</f>
        <v>0.017</v>
      </c>
      <c r="K174" s="28">
        <f>Sheet1!C174</f>
        <v>56974100</v>
      </c>
      <c r="L174" s="19">
        <f t="shared" si="1"/>
        <v>164.6694338</v>
      </c>
      <c r="M174" s="19">
        <f t="shared" si="2"/>
        <v>145.1500523</v>
      </c>
    </row>
    <row r="175">
      <c r="A175" s="5" t="s">
        <v>57</v>
      </c>
      <c r="B175" s="3">
        <v>2002.0</v>
      </c>
      <c r="C175" s="14">
        <f>Sheet1!E175/1000000000</f>
        <v>1270.712309</v>
      </c>
      <c r="D175" s="19">
        <f>Sheet1!G175/1000000000</f>
        <v>56.50997418</v>
      </c>
      <c r="E175" s="21">
        <f>Sheet1!H175</f>
        <v>0.044</v>
      </c>
      <c r="F175" s="19">
        <f>Sheet1!J175/1000000000</f>
        <v>21.61005976</v>
      </c>
      <c r="G175" s="24">
        <f>Sheet1!M175/1000000000</f>
        <v>100.2977605</v>
      </c>
      <c r="H175" s="21">
        <f>Sheet1!N175</f>
        <v>0.079</v>
      </c>
      <c r="I175" s="49" t="s">
        <v>62</v>
      </c>
      <c r="J175" s="21">
        <f>Sheet1!K175</f>
        <v>0.017</v>
      </c>
      <c r="K175" s="28">
        <f>Sheet1!C175</f>
        <v>57059007</v>
      </c>
      <c r="L175" s="19">
        <f t="shared" si="1"/>
        <v>178.4177944</v>
      </c>
      <c r="M175" s="19">
        <f t="shared" si="2"/>
        <v>156.8077347</v>
      </c>
    </row>
    <row r="176">
      <c r="A176" s="5" t="s">
        <v>57</v>
      </c>
      <c r="B176" s="3">
        <v>2003.0</v>
      </c>
      <c r="C176" s="14">
        <f>Sheet1!E176/1000000000</f>
        <v>1574.145824</v>
      </c>
      <c r="D176" s="19">
        <f>Sheet1!G176/1000000000</f>
        <v>71.69919399</v>
      </c>
      <c r="E176" s="21">
        <f>Sheet1!H176</f>
        <v>0.046</v>
      </c>
      <c r="F176" s="19">
        <f>Sheet1!J176/1000000000</f>
        <v>26.82421329</v>
      </c>
      <c r="G176" s="24">
        <f>Sheet1!M176/1000000000</f>
        <v>123.6556752</v>
      </c>
      <c r="H176" s="21">
        <f>Sheet1!N176</f>
        <v>0.079</v>
      </c>
      <c r="I176" s="49" t="s">
        <v>62</v>
      </c>
      <c r="J176" s="21">
        <f>Sheet1!K176</f>
        <v>0.017</v>
      </c>
      <c r="K176" s="28">
        <f>Sheet1!C176</f>
        <v>57313203</v>
      </c>
      <c r="L176" s="19">
        <f t="shared" si="1"/>
        <v>222.1790825</v>
      </c>
      <c r="M176" s="19">
        <f t="shared" si="2"/>
        <v>195.3548692</v>
      </c>
    </row>
    <row r="177">
      <c r="A177" s="5" t="s">
        <v>57</v>
      </c>
      <c r="B177" s="3">
        <v>2004.0</v>
      </c>
      <c r="C177" s="14">
        <f>Sheet1!E177/1000000000</f>
        <v>1803.226968</v>
      </c>
      <c r="D177" s="19">
        <f>Sheet1!G177/1000000000</f>
        <v>79.29095527</v>
      </c>
      <c r="E177" s="21">
        <f>Sheet1!H177</f>
        <v>0.044</v>
      </c>
      <c r="F177" s="19">
        <f>Sheet1!J177/1000000000</f>
        <v>30.26107665</v>
      </c>
      <c r="G177" s="24">
        <f>Sheet1!M177/1000000000</f>
        <v>147.6445665</v>
      </c>
      <c r="H177" s="21">
        <f>Sheet1!N177</f>
        <v>0.082</v>
      </c>
      <c r="I177" s="49" t="s">
        <v>62</v>
      </c>
      <c r="J177" s="21">
        <f>Sheet1!K177</f>
        <v>0.017</v>
      </c>
      <c r="K177" s="28">
        <f>Sheet1!C177</f>
        <v>57685327</v>
      </c>
      <c r="L177" s="19">
        <f t="shared" si="1"/>
        <v>257.1965984</v>
      </c>
      <c r="M177" s="19">
        <f t="shared" si="2"/>
        <v>226.9355217</v>
      </c>
    </row>
    <row r="178">
      <c r="A178" s="5" t="s">
        <v>57</v>
      </c>
      <c r="B178" s="3">
        <v>2005.0</v>
      </c>
      <c r="C178" s="14">
        <f>Sheet1!E178/1000000000</f>
        <v>1857.524313</v>
      </c>
      <c r="D178" s="19">
        <f>Sheet1!G178/1000000000</f>
        <v>78.93400966</v>
      </c>
      <c r="E178" s="21">
        <f>Sheet1!H178</f>
        <v>0.042</v>
      </c>
      <c r="F178" s="19">
        <f>Sheet1!J178/1000000000</f>
        <v>29.73764239</v>
      </c>
      <c r="G178" s="24">
        <f>Sheet1!M178/1000000000</f>
        <v>155.311412</v>
      </c>
      <c r="H178" s="21">
        <f>Sheet1!N178</f>
        <v>0.084</v>
      </c>
      <c r="I178" s="49" t="s">
        <v>62</v>
      </c>
      <c r="J178" s="21">
        <f>Sheet1!K178</f>
        <v>0.016</v>
      </c>
      <c r="K178" s="28">
        <f>Sheet1!C178</f>
        <v>57969484</v>
      </c>
      <c r="L178" s="19">
        <f t="shared" si="1"/>
        <v>263.9830641</v>
      </c>
      <c r="M178" s="19">
        <f t="shared" si="2"/>
        <v>234.2454217</v>
      </c>
    </row>
    <row r="179">
      <c r="A179" s="5" t="s">
        <v>57</v>
      </c>
      <c r="B179" s="3">
        <v>2006.0</v>
      </c>
      <c r="C179" s="14">
        <f>Sheet1!E179/1000000000</f>
        <v>1947.919709</v>
      </c>
      <c r="D179" s="19">
        <f>Sheet1!G179/1000000000</f>
        <v>88.39211618</v>
      </c>
      <c r="E179" s="21">
        <f>Sheet1!H179</f>
        <v>0.045</v>
      </c>
      <c r="F179" s="19">
        <f>Sheet1!J179/1000000000</f>
        <v>29.63302226</v>
      </c>
      <c r="G179" s="24">
        <f>Sheet1!M179/1000000000</f>
        <v>164.7879067</v>
      </c>
      <c r="H179" s="21">
        <f>Sheet1!N179</f>
        <v>0.085</v>
      </c>
      <c r="I179" s="49" t="s">
        <v>62</v>
      </c>
      <c r="J179" s="21">
        <f>Sheet1!K179</f>
        <v>0.015</v>
      </c>
      <c r="K179" s="28">
        <f>Sheet1!C179</f>
        <v>58143979</v>
      </c>
      <c r="L179" s="19">
        <f t="shared" si="1"/>
        <v>282.8130451</v>
      </c>
      <c r="M179" s="19">
        <f t="shared" si="2"/>
        <v>253.1800229</v>
      </c>
    </row>
    <row r="180">
      <c r="A180" s="5" t="s">
        <v>57</v>
      </c>
      <c r="B180" s="3">
        <v>2007.0</v>
      </c>
      <c r="C180" s="14">
        <f>Sheet1!E180/1000000000</f>
        <v>2210.292636</v>
      </c>
      <c r="D180" s="19">
        <f>Sheet1!G180/1000000000</f>
        <v>91.03134428</v>
      </c>
      <c r="E180" s="21">
        <f>Sheet1!H180</f>
        <v>0.041</v>
      </c>
      <c r="F180" s="19">
        <f>Sheet1!J180/1000000000</f>
        <v>31.98243179</v>
      </c>
      <c r="G180" s="24">
        <f>Sheet1!M180/1000000000</f>
        <v>180.4225738</v>
      </c>
      <c r="H180" s="21">
        <f>Sheet1!N180</f>
        <v>0.082</v>
      </c>
      <c r="I180" s="49" t="s">
        <v>62</v>
      </c>
      <c r="J180" s="21">
        <f>Sheet1!K180</f>
        <v>0.014</v>
      </c>
      <c r="K180" s="28">
        <f>Sheet1!C180</f>
        <v>58438310</v>
      </c>
      <c r="L180" s="19">
        <f t="shared" si="1"/>
        <v>303.4363499</v>
      </c>
      <c r="M180" s="19">
        <f t="shared" si="2"/>
        <v>271.4539181</v>
      </c>
    </row>
    <row r="181">
      <c r="A181" s="5" t="s">
        <v>57</v>
      </c>
      <c r="B181" s="3">
        <v>2008.0</v>
      </c>
      <c r="C181" s="14">
        <f>Sheet1!E181/1000000000</f>
        <v>2398.856599</v>
      </c>
      <c r="D181" s="19">
        <f>Sheet1!G181/1000000000</f>
        <v>105.6185375</v>
      </c>
      <c r="E181" s="21">
        <f>Sheet1!H181</f>
        <v>0.044</v>
      </c>
      <c r="F181" s="19">
        <f>Sheet1!J181/1000000000</f>
        <v>36.83998975</v>
      </c>
      <c r="G181" s="24">
        <f>Sheet1!M181/1000000000</f>
        <v>205.386058</v>
      </c>
      <c r="H181" s="21">
        <f>Sheet1!N181</f>
        <v>0.086</v>
      </c>
      <c r="I181" s="49" t="s">
        <v>62</v>
      </c>
      <c r="J181" s="21">
        <f>Sheet1!K181</f>
        <v>0.015</v>
      </c>
      <c r="K181" s="28">
        <f>Sheet1!C181</f>
        <v>58826731</v>
      </c>
      <c r="L181" s="19">
        <f t="shared" si="1"/>
        <v>347.8445853</v>
      </c>
      <c r="M181" s="19">
        <f t="shared" si="2"/>
        <v>311.0045955</v>
      </c>
    </row>
    <row r="182">
      <c r="A182" s="5" t="s">
        <v>57</v>
      </c>
      <c r="B182" s="3">
        <v>2009.0</v>
      </c>
      <c r="C182" s="14">
        <f>Sheet1!E182/1000000000</f>
        <v>2191.241873</v>
      </c>
      <c r="D182" s="19">
        <f>Sheet1!G182/1000000000</f>
        <v>99.4015242</v>
      </c>
      <c r="E182" s="21">
        <f>Sheet1!H182</f>
        <v>0.045</v>
      </c>
      <c r="F182" s="19">
        <f>Sheet1!J182/1000000000</f>
        <v>34.05448132</v>
      </c>
      <c r="G182" s="24">
        <f>Sheet1!M182/1000000000</f>
        <v>196.697634</v>
      </c>
      <c r="H182" s="21">
        <f>Sheet1!N182</f>
        <v>0.09</v>
      </c>
      <c r="I182" s="49" t="s">
        <v>62</v>
      </c>
      <c r="J182" s="21">
        <f>Sheet1!K182</f>
        <v>0.016</v>
      </c>
      <c r="K182" s="28">
        <f>Sheet1!C182</f>
        <v>59095365</v>
      </c>
      <c r="L182" s="19">
        <f t="shared" si="1"/>
        <v>330.1536395</v>
      </c>
      <c r="M182" s="19">
        <f t="shared" si="2"/>
        <v>296.0991582</v>
      </c>
    </row>
    <row r="183">
      <c r="A183" s="5" t="s">
        <v>57</v>
      </c>
      <c r="B183" s="3">
        <v>2010.0</v>
      </c>
      <c r="C183" s="14">
        <f>Sheet1!E183/1000000000</f>
        <v>2134.017843</v>
      </c>
      <c r="D183" s="19">
        <f>Sheet1!G183/1000000000</f>
        <v>92.88077921</v>
      </c>
      <c r="E183" s="21">
        <f>Sheet1!H183</f>
        <v>0.044</v>
      </c>
      <c r="F183" s="19">
        <f>Sheet1!J183/1000000000</f>
        <v>32.02081995</v>
      </c>
      <c r="G183" s="24">
        <f>Sheet1!M183/1000000000</f>
        <v>191.0716739</v>
      </c>
      <c r="H183" s="21">
        <f>Sheet1!N183</f>
        <v>0.09</v>
      </c>
      <c r="I183" s="49" t="s">
        <v>62</v>
      </c>
      <c r="J183" s="21">
        <f>Sheet1!K183</f>
        <v>0.015</v>
      </c>
      <c r="K183" s="28">
        <f>Sheet1!C183</f>
        <v>59277417</v>
      </c>
      <c r="L183" s="19">
        <f t="shared" si="1"/>
        <v>315.973273</v>
      </c>
      <c r="M183" s="19">
        <f t="shared" si="2"/>
        <v>283.9524531</v>
      </c>
    </row>
    <row r="184">
      <c r="A184" s="5" t="s">
        <v>57</v>
      </c>
      <c r="B184" s="3">
        <v>2011.0</v>
      </c>
      <c r="C184" s="14">
        <f>Sheet1!E184/1000000000</f>
        <v>2291.991046</v>
      </c>
      <c r="D184" s="19">
        <f>Sheet1!G184/1000000000</f>
        <v>94.98171333</v>
      </c>
      <c r="E184" s="21">
        <f>Sheet1!H184</f>
        <v>0.041</v>
      </c>
      <c r="F184" s="19">
        <f>Sheet1!J184/1000000000</f>
        <v>33.82880497</v>
      </c>
      <c r="G184" s="24">
        <f>Sheet1!M184/1000000000</f>
        <v>202.4892244</v>
      </c>
      <c r="H184" s="21">
        <f>Sheet1!N184</f>
        <v>0.088</v>
      </c>
      <c r="I184" s="49" t="s">
        <v>62</v>
      </c>
      <c r="J184" s="21">
        <f>Sheet1!K184</f>
        <v>0.015</v>
      </c>
      <c r="K184" s="28">
        <f>Sheet1!C184</f>
        <v>59379449</v>
      </c>
      <c r="L184" s="19">
        <f t="shared" si="1"/>
        <v>331.2997427</v>
      </c>
      <c r="M184" s="19">
        <f t="shared" si="2"/>
        <v>297.4709378</v>
      </c>
    </row>
    <row r="185">
      <c r="A185" s="5" t="s">
        <v>57</v>
      </c>
      <c r="B185" s="3">
        <v>2012.0</v>
      </c>
      <c r="C185" s="14">
        <f>Sheet1!E185/1000000000</f>
        <v>2087.077032</v>
      </c>
      <c r="D185" s="19">
        <f>Sheet1!G185/1000000000</f>
        <v>85.23434764</v>
      </c>
      <c r="E185" s="21">
        <f>Sheet1!H185</f>
        <v>0.041</v>
      </c>
      <c r="F185" s="19">
        <f>Sheet1!J185/1000000000</f>
        <v>29.78100821</v>
      </c>
      <c r="G185" s="24">
        <f>Sheet1!M185/1000000000</f>
        <v>186.9198955</v>
      </c>
      <c r="H185" s="21">
        <f>Sheet1!N185</f>
        <v>0.09</v>
      </c>
      <c r="I185" s="49" t="s">
        <v>62</v>
      </c>
      <c r="J185" s="21">
        <f>Sheet1!K185</f>
        <v>0.014</v>
      </c>
      <c r="K185" s="28">
        <f>Sheet1!C185</f>
        <v>59539717</v>
      </c>
      <c r="L185" s="19">
        <f t="shared" si="1"/>
        <v>301.9352513</v>
      </c>
      <c r="M185" s="19">
        <f t="shared" si="2"/>
        <v>272.1542431</v>
      </c>
    </row>
    <row r="186">
      <c r="A186" s="5" t="s">
        <v>57</v>
      </c>
      <c r="B186" s="3">
        <v>2013.0</v>
      </c>
      <c r="C186" s="14">
        <f>Sheet1!E186/1000000000</f>
        <v>2141.315327</v>
      </c>
      <c r="D186" s="19">
        <f>Sheet1!G186/1000000000</f>
        <v>89.1797877</v>
      </c>
      <c r="E186" s="21">
        <f>Sheet1!H186</f>
        <v>0.042</v>
      </c>
      <c r="F186" s="19">
        <f>Sheet1!J186/1000000000</f>
        <v>29.9574459</v>
      </c>
      <c r="G186" s="24">
        <f>Sheet1!M186/1000000000</f>
        <v>191.6962712</v>
      </c>
      <c r="H186" s="21">
        <f>Sheet1!N186</f>
        <v>0.09</v>
      </c>
      <c r="I186" s="49" t="s">
        <v>62</v>
      </c>
      <c r="J186" s="21">
        <f>Sheet1!K186</f>
        <v>0.014</v>
      </c>
      <c r="K186" s="28">
        <f>Sheet1!C186</f>
        <v>60233948</v>
      </c>
      <c r="L186" s="19">
        <f t="shared" si="1"/>
        <v>310.8335048</v>
      </c>
      <c r="M186" s="19">
        <f t="shared" si="2"/>
        <v>280.8760589</v>
      </c>
    </row>
    <row r="187">
      <c r="A187" s="5" t="s">
        <v>57</v>
      </c>
      <c r="B187" s="3">
        <v>2014.0</v>
      </c>
      <c r="C187" s="14">
        <f>Sheet1!E187/1000000000</f>
        <v>2159.13392</v>
      </c>
      <c r="D187" s="19">
        <f>Sheet1!G187/1000000000</f>
        <v>87.99010506</v>
      </c>
      <c r="E187" s="21">
        <f>Sheet1!H187</f>
        <v>0.041</v>
      </c>
      <c r="F187" s="19">
        <f>Sheet1!J187/1000000000</f>
        <v>27.70103433</v>
      </c>
      <c r="G187" s="24">
        <f>Sheet1!M187/1000000000</f>
        <v>194.5690776</v>
      </c>
      <c r="H187" s="21">
        <f>Sheet1!N187</f>
        <v>0.09</v>
      </c>
      <c r="I187" s="49" t="s">
        <v>62</v>
      </c>
      <c r="J187" s="21">
        <f>Sheet1!K187</f>
        <v>0.013</v>
      </c>
      <c r="K187" s="28">
        <f>Sheet1!C187</f>
        <v>60789140</v>
      </c>
      <c r="L187" s="19">
        <f t="shared" si="1"/>
        <v>310.260217</v>
      </c>
      <c r="M187" s="19">
        <f t="shared" si="2"/>
        <v>282.5591826</v>
      </c>
    </row>
    <row r="188">
      <c r="A188" s="5" t="s">
        <v>57</v>
      </c>
      <c r="B188" s="3">
        <v>2015.0</v>
      </c>
      <c r="C188" s="14">
        <f>Sheet1!E188/1000000000</f>
        <v>1835.899237</v>
      </c>
      <c r="D188" s="19">
        <f>Sheet1!G188/1000000000</f>
        <v>74.93571558</v>
      </c>
      <c r="E188" s="21">
        <f>Sheet1!H188</f>
        <v>0.041</v>
      </c>
      <c r="F188" s="19">
        <f>Sheet1!J188/1000000000</f>
        <v>22.18084507</v>
      </c>
      <c r="G188" s="24">
        <f>Sheet1!M188/1000000000</f>
        <v>164.9631965</v>
      </c>
      <c r="H188" s="21">
        <f>Sheet1!N188</f>
        <v>0.09</v>
      </c>
      <c r="I188" s="49" t="s">
        <v>62</v>
      </c>
      <c r="J188" s="21">
        <f>Sheet1!K188</f>
        <v>0.012</v>
      </c>
      <c r="K188" s="28">
        <f>Sheet1!C188</f>
        <v>60730582</v>
      </c>
      <c r="L188" s="19">
        <f t="shared" si="1"/>
        <v>262.0797571</v>
      </c>
      <c r="M188" s="19">
        <f t="shared" si="2"/>
        <v>239.8989121</v>
      </c>
    </row>
    <row r="189">
      <c r="A189" s="5" t="s">
        <v>57</v>
      </c>
      <c r="B189" s="3">
        <v>2016.0</v>
      </c>
      <c r="C189" s="14">
        <f>Sheet1!E189/1000000000</f>
        <v>1875.579884</v>
      </c>
      <c r="D189" s="19">
        <f>Sheet1!G189/1000000000</f>
        <v>71.82401873</v>
      </c>
      <c r="E189" s="21">
        <f>Sheet1!H189</f>
        <v>0.038</v>
      </c>
      <c r="F189" s="19">
        <f>Sheet1!J189/1000000000</f>
        <v>25.03302789</v>
      </c>
      <c r="G189" s="24">
        <f>Sheet1!M189/1000000000</f>
        <v>167.5923094</v>
      </c>
      <c r="H189" s="21">
        <f>Sheet1!N189</f>
        <v>0.089</v>
      </c>
      <c r="I189" s="49" t="s">
        <v>62</v>
      </c>
      <c r="J189" s="21">
        <f>Sheet1!K189</f>
        <v>0.013</v>
      </c>
      <c r="K189" s="28">
        <f>Sheet1!C189</f>
        <v>60627498</v>
      </c>
      <c r="L189" s="19">
        <f t="shared" si="1"/>
        <v>264.449356</v>
      </c>
      <c r="M189" s="19">
        <f t="shared" si="2"/>
        <v>239.4163281</v>
      </c>
    </row>
    <row r="190">
      <c r="A190" s="5" t="s">
        <v>57</v>
      </c>
      <c r="B190" s="3">
        <v>2017.0</v>
      </c>
      <c r="C190" s="14">
        <f>Sheet1!E190/1000000000</f>
        <v>1956.960612</v>
      </c>
      <c r="D190" s="19">
        <f>Sheet1!G190/1000000000</f>
        <v>77.40875117</v>
      </c>
      <c r="E190" s="21">
        <f>Sheet1!H190</f>
        <v>0.04</v>
      </c>
      <c r="F190" s="19">
        <f>Sheet1!J190/1000000000</f>
        <v>26.44789292</v>
      </c>
      <c r="G190" s="24">
        <f>Sheet1!M190/1000000000</f>
        <v>175.352572</v>
      </c>
      <c r="H190" s="21">
        <f>Sheet1!N190</f>
        <v>0.09</v>
      </c>
      <c r="I190" s="49" t="s">
        <v>62</v>
      </c>
      <c r="J190" s="21">
        <f>Sheet1!K190</f>
        <v>0.014</v>
      </c>
      <c r="K190" s="28">
        <f>Sheet1!C190</f>
        <v>60536709</v>
      </c>
      <c r="L190" s="19">
        <f t="shared" si="1"/>
        <v>279.2092161</v>
      </c>
      <c r="M190" s="19">
        <f t="shared" si="2"/>
        <v>252.7613232</v>
      </c>
    </row>
    <row r="191">
      <c r="A191" s="5" t="s">
        <v>57</v>
      </c>
      <c r="B191" s="3">
        <v>2018.0</v>
      </c>
      <c r="C191" s="14">
        <f>Sheet1!E191/1000000000</f>
        <v>2083.86426</v>
      </c>
      <c r="D191" s="19">
        <f>Sheet1!G191/1000000000</f>
        <v>81.11431211</v>
      </c>
      <c r="E191" s="21">
        <f>Sheet1!H191</f>
        <v>0.039</v>
      </c>
      <c r="F191" s="19">
        <f>Sheet1!J191/1000000000</f>
        <v>27.8075139</v>
      </c>
      <c r="G191" s="24">
        <f>Sheet1!M191/1000000000</f>
        <v>186.4636307</v>
      </c>
      <c r="H191" s="21">
        <f>Sheet1!N191</f>
        <v>0.089</v>
      </c>
      <c r="I191" s="49" t="s">
        <v>62</v>
      </c>
      <c r="J191" s="21">
        <f>Sheet1!K191</f>
        <v>0.013</v>
      </c>
      <c r="K191" s="28">
        <f>Sheet1!C191</f>
        <v>60431283</v>
      </c>
      <c r="L191" s="19">
        <f t="shared" si="1"/>
        <v>295.3854567</v>
      </c>
      <c r="M191" s="19">
        <f t="shared" si="2"/>
        <v>267.5779428</v>
      </c>
    </row>
    <row r="192">
      <c r="A192" s="5" t="s">
        <v>59</v>
      </c>
      <c r="B192" s="3">
        <v>2000.0</v>
      </c>
      <c r="C192" s="14">
        <f>Sheet1!E192/1000000000</f>
        <v>4887.519661</v>
      </c>
      <c r="D192" s="19">
        <f>Sheet1!G192/1000000000</f>
        <v>171.8535001</v>
      </c>
      <c r="E192" s="21">
        <f>Sheet1!H192</f>
        <v>0.035</v>
      </c>
      <c r="F192" s="19">
        <f>Sheet1!J192/1000000000</f>
        <v>45.50967383</v>
      </c>
      <c r="G192" s="24">
        <f>Sheet1!M192/1000000000</f>
        <v>349.5022793</v>
      </c>
      <c r="H192" s="21">
        <f>Sheet1!N192</f>
        <v>0.072</v>
      </c>
      <c r="I192" s="49" t="s">
        <v>58</v>
      </c>
      <c r="J192" s="21">
        <f>Sheet1!K192</f>
        <v>0.009</v>
      </c>
      <c r="K192" s="28">
        <f>Sheet1!C192</f>
        <v>126843000</v>
      </c>
      <c r="L192" s="19">
        <f t="shared" si="1"/>
        <v>566.8654532</v>
      </c>
      <c r="M192" s="19">
        <f t="shared" si="2"/>
        <v>521.3557793</v>
      </c>
    </row>
    <row r="193">
      <c r="A193" s="5" t="s">
        <v>59</v>
      </c>
      <c r="B193" s="3">
        <v>2001.0</v>
      </c>
      <c r="C193" s="14">
        <f>Sheet1!E193/1000000000</f>
        <v>4303.54426</v>
      </c>
      <c r="D193" s="19">
        <f>Sheet1!G193/1000000000</f>
        <v>148.7765375</v>
      </c>
      <c r="E193" s="21">
        <f>Sheet1!H193</f>
        <v>0.035</v>
      </c>
      <c r="F193" s="19">
        <f>Sheet1!J193/1000000000</f>
        <v>40.75796723</v>
      </c>
      <c r="G193" s="24">
        <f>Sheet1!M193/1000000000</f>
        <v>316.706347</v>
      </c>
      <c r="H193" s="21">
        <f>Sheet1!N193</f>
        <v>0.074</v>
      </c>
      <c r="I193" s="49" t="s">
        <v>58</v>
      </c>
      <c r="J193" s="21">
        <f>Sheet1!K193</f>
        <v>0.009</v>
      </c>
      <c r="K193" s="28">
        <f>Sheet1!C193</f>
        <v>127149000</v>
      </c>
      <c r="L193" s="19">
        <f t="shared" si="1"/>
        <v>506.2408518</v>
      </c>
      <c r="M193" s="19">
        <f t="shared" si="2"/>
        <v>465.4828845</v>
      </c>
    </row>
    <row r="194">
      <c r="A194" s="5" t="s">
        <v>59</v>
      </c>
      <c r="B194" s="3">
        <v>2002.0</v>
      </c>
      <c r="C194" s="14">
        <f>Sheet1!E194/1000000000</f>
        <v>4115.116279</v>
      </c>
      <c r="D194" s="19">
        <f>Sheet1!G194/1000000000</f>
        <v>142.604005</v>
      </c>
      <c r="E194" s="21">
        <f>Sheet1!H194</f>
        <v>0.035</v>
      </c>
      <c r="F194" s="19">
        <f>Sheet1!J194/1000000000</f>
        <v>39.33370817</v>
      </c>
      <c r="G194" s="24">
        <f>Sheet1!M194/1000000000</f>
        <v>307.5376437</v>
      </c>
      <c r="H194" s="21">
        <f>Sheet1!N194</f>
        <v>0.075</v>
      </c>
      <c r="I194" s="49" t="s">
        <v>58</v>
      </c>
      <c r="J194" s="21">
        <f>Sheet1!K194</f>
        <v>0.01</v>
      </c>
      <c r="K194" s="28">
        <f>Sheet1!C194</f>
        <v>127445000</v>
      </c>
      <c r="L194" s="19">
        <f t="shared" si="1"/>
        <v>489.4753568</v>
      </c>
      <c r="M194" s="19">
        <f t="shared" si="2"/>
        <v>450.1416487</v>
      </c>
    </row>
    <row r="195">
      <c r="A195" s="5" t="s">
        <v>59</v>
      </c>
      <c r="B195" s="3">
        <v>2003.0</v>
      </c>
      <c r="C195" s="14">
        <f>Sheet1!E195/1000000000</f>
        <v>4445.658071</v>
      </c>
      <c r="D195" s="19">
        <f>Sheet1!G195/1000000000</f>
        <v>156.6512089</v>
      </c>
      <c r="E195" s="21">
        <f>Sheet1!H195</f>
        <v>0.035</v>
      </c>
      <c r="F195" s="19">
        <f>Sheet1!J195/1000000000</f>
        <v>42.48617736</v>
      </c>
      <c r="G195" s="24">
        <f>Sheet1!M195/1000000000</f>
        <v>338.3591638</v>
      </c>
      <c r="H195" s="21">
        <f>Sheet1!N195</f>
        <v>0.076</v>
      </c>
      <c r="I195" s="49" t="s">
        <v>58</v>
      </c>
      <c r="J195" s="21">
        <f>Sheet1!K195</f>
        <v>0.01</v>
      </c>
      <c r="K195" s="28">
        <f>Sheet1!C195</f>
        <v>127718000</v>
      </c>
      <c r="L195" s="19">
        <f t="shared" si="1"/>
        <v>537.4965501</v>
      </c>
      <c r="M195" s="19">
        <f t="shared" si="2"/>
        <v>495.0103727</v>
      </c>
    </row>
    <row r="196">
      <c r="A196" s="5" t="s">
        <v>59</v>
      </c>
      <c r="B196" s="3">
        <v>2004.0</v>
      </c>
      <c r="C196" s="14">
        <f>Sheet1!E196/1000000000</f>
        <v>4815.148854</v>
      </c>
      <c r="D196" s="19">
        <f>Sheet1!G196/1000000000</f>
        <v>167.7150052</v>
      </c>
      <c r="E196" s="21">
        <f>Sheet1!H196</f>
        <v>0.035</v>
      </c>
      <c r="F196" s="19">
        <f>Sheet1!J196/1000000000</f>
        <v>45.33980941</v>
      </c>
      <c r="G196" s="24">
        <f>Sheet1!M196/1000000000</f>
        <v>368.7053118</v>
      </c>
      <c r="H196" s="21">
        <f>Sheet1!N196</f>
        <v>0.077</v>
      </c>
      <c r="I196" s="49" t="s">
        <v>58</v>
      </c>
      <c r="J196" s="21">
        <f>Sheet1!K196</f>
        <v>0.009</v>
      </c>
      <c r="K196" s="28">
        <f>Sheet1!C196</f>
        <v>127761000</v>
      </c>
      <c r="L196" s="19">
        <f t="shared" si="1"/>
        <v>581.7601264</v>
      </c>
      <c r="M196" s="19">
        <f t="shared" si="2"/>
        <v>536.420317</v>
      </c>
    </row>
    <row r="197">
      <c r="A197" s="5" t="s">
        <v>59</v>
      </c>
      <c r="B197" s="3">
        <v>2005.0</v>
      </c>
      <c r="C197" s="14">
        <f>Sheet1!E197/1000000000</f>
        <v>4755.410631</v>
      </c>
      <c r="D197" s="19">
        <f>Sheet1!G197/1000000000</f>
        <v>160.1917136</v>
      </c>
      <c r="E197" s="21">
        <f>Sheet1!H197</f>
        <v>0.034</v>
      </c>
      <c r="F197" s="19">
        <f>Sheet1!J197/1000000000</f>
        <v>44.30061333</v>
      </c>
      <c r="G197" s="24">
        <f>Sheet1!M197/1000000000</f>
        <v>370.0027399</v>
      </c>
      <c r="H197" s="21">
        <f>Sheet1!N197</f>
        <v>0.078</v>
      </c>
      <c r="I197" s="49" t="s">
        <v>58</v>
      </c>
      <c r="J197" s="21">
        <f>Sheet1!K197</f>
        <v>0.009</v>
      </c>
      <c r="K197" s="28">
        <f>Sheet1!C197</f>
        <v>127773000</v>
      </c>
      <c r="L197" s="19">
        <f t="shared" si="1"/>
        <v>574.4950668</v>
      </c>
      <c r="M197" s="19">
        <f t="shared" si="2"/>
        <v>530.1944535</v>
      </c>
    </row>
    <row r="198">
      <c r="A198" s="5" t="s">
        <v>59</v>
      </c>
      <c r="B198" s="3">
        <v>2006.0</v>
      </c>
      <c r="C198" s="14">
        <f>Sheet1!E198/1000000000</f>
        <v>4530.377225</v>
      </c>
      <c r="D198" s="19">
        <f>Sheet1!G198/1000000000</f>
        <v>150.8203352</v>
      </c>
      <c r="E198" s="21">
        <f>Sheet1!H198</f>
        <v>0.033</v>
      </c>
      <c r="F198" s="19">
        <f>Sheet1!J198/1000000000</f>
        <v>41.55259289</v>
      </c>
      <c r="G198" s="24">
        <f>Sheet1!M198/1000000000</f>
        <v>353.7247234</v>
      </c>
      <c r="H198" s="21">
        <f>Sheet1!N198</f>
        <v>0.078</v>
      </c>
      <c r="I198" s="49" t="s">
        <v>58</v>
      </c>
      <c r="J198" s="21">
        <f>Sheet1!K198</f>
        <v>0.009</v>
      </c>
      <c r="K198" s="28">
        <f>Sheet1!C198</f>
        <v>127854000</v>
      </c>
      <c r="L198" s="19">
        <f t="shared" si="1"/>
        <v>546.0976514</v>
      </c>
      <c r="M198" s="19">
        <f t="shared" si="2"/>
        <v>504.5450585</v>
      </c>
    </row>
    <row r="199">
      <c r="A199" s="5" t="s">
        <v>59</v>
      </c>
      <c r="B199" s="3">
        <v>2007.0</v>
      </c>
      <c r="C199" s="14">
        <f>Sheet1!E199/1000000000</f>
        <v>4515.264514</v>
      </c>
      <c r="D199" s="19">
        <f>Sheet1!G199/1000000000</f>
        <v>150.4007518</v>
      </c>
      <c r="E199" s="21">
        <f>Sheet1!H199</f>
        <v>0.033</v>
      </c>
      <c r="F199" s="19">
        <f>Sheet1!J199/1000000000</f>
        <v>40.53004569</v>
      </c>
      <c r="G199" s="24">
        <f>Sheet1!M199/1000000000</f>
        <v>356.2751711</v>
      </c>
      <c r="H199" s="21">
        <f>Sheet1!N199</f>
        <v>0.079</v>
      </c>
      <c r="I199" s="49" t="s">
        <v>58</v>
      </c>
      <c r="J199" s="21">
        <f>Sheet1!K199</f>
        <v>0.009</v>
      </c>
      <c r="K199" s="28">
        <f>Sheet1!C199</f>
        <v>128001000</v>
      </c>
      <c r="L199" s="19">
        <f t="shared" si="1"/>
        <v>547.2059686</v>
      </c>
      <c r="M199" s="19">
        <f t="shared" si="2"/>
        <v>506.6759229</v>
      </c>
    </row>
    <row r="200">
      <c r="A200" s="5" t="s">
        <v>59</v>
      </c>
      <c r="B200" s="3">
        <v>2008.0</v>
      </c>
      <c r="C200" s="14">
        <f>Sheet1!E200/1000000000</f>
        <v>5037.908465</v>
      </c>
      <c r="D200" s="19">
        <f>Sheet1!G200/1000000000</f>
        <v>167.2157388</v>
      </c>
      <c r="E200" s="21">
        <f>Sheet1!H200</f>
        <v>0.033</v>
      </c>
      <c r="F200" s="19">
        <f>Sheet1!J200/1000000000</f>
        <v>46.36146828</v>
      </c>
      <c r="G200" s="24">
        <f>Sheet1!M200/1000000000</f>
        <v>413.0840255</v>
      </c>
      <c r="H200" s="21">
        <f>Sheet1!N200</f>
        <v>0.082</v>
      </c>
      <c r="I200" s="49" t="s">
        <v>58</v>
      </c>
      <c r="J200" s="21">
        <f>Sheet1!K200</f>
        <v>0.009</v>
      </c>
      <c r="K200" s="28">
        <f>Sheet1!C200</f>
        <v>128063000</v>
      </c>
      <c r="L200" s="19">
        <f t="shared" si="1"/>
        <v>626.6612326</v>
      </c>
      <c r="M200" s="19">
        <f t="shared" si="2"/>
        <v>580.2997643</v>
      </c>
    </row>
    <row r="201">
      <c r="A201" s="5" t="s">
        <v>59</v>
      </c>
      <c r="B201" s="3">
        <v>2009.0</v>
      </c>
      <c r="C201" s="14">
        <f>Sheet1!E201/1000000000</f>
        <v>5231.382675</v>
      </c>
      <c r="D201" s="19">
        <f>Sheet1!G201/1000000000</f>
        <v>182.0168052</v>
      </c>
      <c r="E201" s="21">
        <f>Sheet1!H201</f>
        <v>0.035</v>
      </c>
      <c r="F201" s="19">
        <f>Sheet1!J201/1000000000</f>
        <v>51.46515821</v>
      </c>
      <c r="G201" s="24">
        <f>Sheet1!M201/1000000000</f>
        <v>473.8741809</v>
      </c>
      <c r="H201" s="21">
        <f>Sheet1!N201</f>
        <v>0.091</v>
      </c>
      <c r="I201" s="49" t="s">
        <v>58</v>
      </c>
      <c r="J201" s="21">
        <f>Sheet1!K201</f>
        <v>0.01</v>
      </c>
      <c r="K201" s="28">
        <f>Sheet1!C201</f>
        <v>128047000</v>
      </c>
      <c r="L201" s="19">
        <f t="shared" si="1"/>
        <v>707.3561444</v>
      </c>
      <c r="M201" s="19">
        <f t="shared" si="2"/>
        <v>655.8909862</v>
      </c>
    </row>
    <row r="202">
      <c r="A202" s="5" t="s">
        <v>59</v>
      </c>
      <c r="B202" s="3">
        <v>2010.0</v>
      </c>
      <c r="C202" s="14">
        <f>Sheet1!E202/1000000000</f>
        <v>5700.098115</v>
      </c>
      <c r="D202" s="19">
        <f>Sheet1!G202/1000000000</f>
        <v>207.4550709</v>
      </c>
      <c r="E202" s="21">
        <f>Sheet1!H202</f>
        <v>0.036</v>
      </c>
      <c r="F202" s="19">
        <f>Sheet1!J202/1000000000</f>
        <v>54.65545074</v>
      </c>
      <c r="G202" s="24">
        <f>Sheet1!M202/1000000000</f>
        <v>521.94504</v>
      </c>
      <c r="H202" s="21">
        <f>Sheet1!N202</f>
        <v>0.092</v>
      </c>
      <c r="I202" s="49" t="s">
        <v>58</v>
      </c>
      <c r="J202" s="21">
        <f>Sheet1!K202</f>
        <v>0.01</v>
      </c>
      <c r="K202" s="28">
        <f>Sheet1!C202</f>
        <v>128070000</v>
      </c>
      <c r="L202" s="19">
        <f t="shared" si="1"/>
        <v>784.0555616</v>
      </c>
      <c r="M202" s="19">
        <f t="shared" si="2"/>
        <v>729.4001109</v>
      </c>
    </row>
    <row r="203">
      <c r="A203" s="5" t="s">
        <v>59</v>
      </c>
      <c r="B203" s="3">
        <v>2011.0</v>
      </c>
      <c r="C203" s="14">
        <f>Sheet1!E203/1000000000</f>
        <v>6157.459595</v>
      </c>
      <c r="D203" s="19">
        <f>Sheet1!G203/1000000000</f>
        <v>224.2903917</v>
      </c>
      <c r="E203" s="21">
        <f>Sheet1!H203</f>
        <v>0.036</v>
      </c>
      <c r="F203" s="19">
        <f>Sheet1!J203/1000000000</f>
        <v>60.76221384</v>
      </c>
      <c r="G203" s="24">
        <f>Sheet1!M203/1000000000</f>
        <v>653.7200996</v>
      </c>
      <c r="H203" s="21">
        <f>Sheet1!N203</f>
        <v>0.106</v>
      </c>
      <c r="I203" s="49" t="s">
        <v>58</v>
      </c>
      <c r="J203" s="21">
        <f>Sheet1!K203</f>
        <v>0.01</v>
      </c>
      <c r="K203" s="28">
        <f>Sheet1!C203</f>
        <v>127833000</v>
      </c>
      <c r="L203" s="19">
        <f t="shared" si="1"/>
        <v>938.7727051</v>
      </c>
      <c r="M203" s="19">
        <f t="shared" si="2"/>
        <v>878.0104913</v>
      </c>
    </row>
    <row r="204">
      <c r="A204" s="5" t="s">
        <v>59</v>
      </c>
      <c r="B204" s="3">
        <v>2012.0</v>
      </c>
      <c r="C204" s="14">
        <f>Sheet1!E204/1000000000</f>
        <v>6203.213121</v>
      </c>
      <c r="D204" s="19">
        <f>Sheet1!G204/1000000000</f>
        <v>229.0387568</v>
      </c>
      <c r="E204" s="21">
        <f>Sheet1!H204</f>
        <v>0.037</v>
      </c>
      <c r="F204" s="19">
        <f>Sheet1!J204/1000000000</f>
        <v>60.01153019</v>
      </c>
      <c r="G204" s="24">
        <f>Sheet1!M204/1000000000</f>
        <v>669.3672201</v>
      </c>
      <c r="H204" s="21">
        <f>Sheet1!N204</f>
        <v>0.108</v>
      </c>
      <c r="I204" s="49" t="s">
        <v>58</v>
      </c>
      <c r="J204" s="21">
        <f>Sheet1!K204</f>
        <v>0.01</v>
      </c>
      <c r="K204" s="28">
        <f>Sheet1!C204</f>
        <v>127629000</v>
      </c>
      <c r="L204" s="19">
        <f t="shared" si="1"/>
        <v>958.4175071</v>
      </c>
      <c r="M204" s="19">
        <f t="shared" si="2"/>
        <v>898.4059769</v>
      </c>
    </row>
    <row r="205">
      <c r="A205" s="5" t="s">
        <v>59</v>
      </c>
      <c r="B205" s="3">
        <v>2013.0</v>
      </c>
      <c r="C205" s="14">
        <f>Sheet1!E205/1000000000</f>
        <v>5155.717056</v>
      </c>
      <c r="D205" s="19">
        <f>Sheet1!G205/1000000000</f>
        <v>188.9766218</v>
      </c>
      <c r="E205" s="21">
        <f>Sheet1!H205</f>
        <v>0.037</v>
      </c>
      <c r="F205" s="19">
        <f>Sheet1!J205/1000000000</f>
        <v>49.02393241</v>
      </c>
      <c r="G205" s="24">
        <f>Sheet1!M205/1000000000</f>
        <v>556.3840597</v>
      </c>
      <c r="H205" s="21">
        <f>Sheet1!N205</f>
        <v>0.108</v>
      </c>
      <c r="I205" s="49" t="s">
        <v>58</v>
      </c>
      <c r="J205" s="21">
        <f>Sheet1!K205</f>
        <v>0.01</v>
      </c>
      <c r="K205" s="28">
        <f>Sheet1!C205</f>
        <v>127445000</v>
      </c>
      <c r="L205" s="19">
        <f t="shared" si="1"/>
        <v>794.384614</v>
      </c>
      <c r="M205" s="19">
        <f t="shared" si="2"/>
        <v>745.3606816</v>
      </c>
    </row>
    <row r="206">
      <c r="A206" s="5" t="s">
        <v>59</v>
      </c>
      <c r="B206" s="3">
        <v>2014.0</v>
      </c>
      <c r="C206" s="14">
        <f>Sheet1!E206/1000000000</f>
        <v>4850.413536</v>
      </c>
      <c r="D206" s="19">
        <f>Sheet1!G206/1000000000</f>
        <v>174.1584634</v>
      </c>
      <c r="E206" s="21">
        <f>Sheet1!H206</f>
        <v>0.036</v>
      </c>
      <c r="F206" s="19">
        <f>Sheet1!J206/1000000000</f>
        <v>46.8812444</v>
      </c>
      <c r="G206" s="24">
        <f>Sheet1!M206/1000000000</f>
        <v>525.3992223</v>
      </c>
      <c r="H206" s="21">
        <f>Sheet1!N206</f>
        <v>0.108</v>
      </c>
      <c r="I206" s="49" t="s">
        <v>58</v>
      </c>
      <c r="J206" s="21">
        <f>Sheet1!K206</f>
        <v>0.01</v>
      </c>
      <c r="K206" s="28">
        <f>Sheet1!C206</f>
        <v>127276000</v>
      </c>
      <c r="L206" s="19">
        <f t="shared" si="1"/>
        <v>746.4389301</v>
      </c>
      <c r="M206" s="19">
        <f t="shared" si="2"/>
        <v>699.5576857</v>
      </c>
    </row>
    <row r="207">
      <c r="A207" s="5" t="s">
        <v>59</v>
      </c>
      <c r="B207" s="3">
        <v>2015.0</v>
      </c>
      <c r="C207" s="14">
        <f>Sheet1!E207/1000000000</f>
        <v>4389.475623</v>
      </c>
      <c r="D207" s="19">
        <f>Sheet1!G207/1000000000</f>
        <v>159.2495172</v>
      </c>
      <c r="E207" s="21">
        <f>Sheet1!H207</f>
        <v>0.036</v>
      </c>
      <c r="F207" s="19">
        <f>Sheet1!J207/1000000000</f>
        <v>42.10610331</v>
      </c>
      <c r="G207" s="24">
        <f>Sheet1!M207/1000000000</f>
        <v>477.2184951</v>
      </c>
      <c r="H207" s="21">
        <f>Sheet1!N207</f>
        <v>0.109</v>
      </c>
      <c r="I207" s="49" t="s">
        <v>58</v>
      </c>
      <c r="J207" s="21">
        <f>Sheet1!K207</f>
        <v>0.01</v>
      </c>
      <c r="K207" s="28">
        <f>Sheet1!C207</f>
        <v>127141000</v>
      </c>
      <c r="L207" s="19">
        <f t="shared" si="1"/>
        <v>678.5741156</v>
      </c>
      <c r="M207" s="19">
        <f t="shared" si="2"/>
        <v>636.4680123</v>
      </c>
    </row>
    <row r="208">
      <c r="A208" s="5" t="s">
        <v>59</v>
      </c>
      <c r="B208" s="3">
        <v>2016.0</v>
      </c>
      <c r="C208" s="14">
        <f>Sheet1!E208/1000000000</f>
        <v>4926.667087</v>
      </c>
      <c r="D208" s="19">
        <f>Sheet1!G208/1000000000</f>
        <v>177.8175794</v>
      </c>
      <c r="E208" s="21">
        <f>Sheet1!H208</f>
        <v>0.036</v>
      </c>
      <c r="F208" s="19">
        <f>Sheet1!J208/1000000000</f>
        <v>46.47128771</v>
      </c>
      <c r="G208" s="24">
        <f>Sheet1!M208/1000000000</f>
        <v>538.2937191</v>
      </c>
      <c r="H208" s="21">
        <f>Sheet1!N208</f>
        <v>0.109</v>
      </c>
      <c r="I208" s="49" t="s">
        <v>58</v>
      </c>
      <c r="J208" s="21">
        <f>Sheet1!K208</f>
        <v>0.009</v>
      </c>
      <c r="K208" s="28">
        <f>Sheet1!C208</f>
        <v>126994511</v>
      </c>
      <c r="L208" s="19">
        <f t="shared" si="1"/>
        <v>762.5825861</v>
      </c>
      <c r="M208" s="19">
        <f t="shared" si="2"/>
        <v>716.1112984</v>
      </c>
    </row>
    <row r="209">
      <c r="A209" s="5" t="s">
        <v>59</v>
      </c>
      <c r="B209" s="3">
        <v>2017.0</v>
      </c>
      <c r="C209" s="14">
        <f>Sheet1!E209/1000000000</f>
        <v>4859.950559</v>
      </c>
      <c r="D209" s="19">
        <f>Sheet1!G209/1000000000</f>
        <v>175.8639326</v>
      </c>
      <c r="E209" s="21">
        <f>Sheet1!H209</f>
        <v>0.036</v>
      </c>
      <c r="F209" s="19">
        <f>Sheet1!J209/1000000000</f>
        <v>45.3870318</v>
      </c>
      <c r="G209" s="24">
        <f>Sheet1!M209/1000000000</f>
        <v>529.6860758</v>
      </c>
      <c r="H209" s="21">
        <f>Sheet1!N209</f>
        <v>0.109</v>
      </c>
      <c r="I209" s="49" t="s">
        <v>58</v>
      </c>
      <c r="J209" s="21">
        <f>Sheet1!K209</f>
        <v>0.009</v>
      </c>
      <c r="K209" s="28">
        <f>Sheet1!C209</f>
        <v>126785797</v>
      </c>
      <c r="L209" s="19">
        <f t="shared" si="1"/>
        <v>750.9370402</v>
      </c>
      <c r="M209" s="19">
        <f t="shared" si="2"/>
        <v>705.5500084</v>
      </c>
    </row>
    <row r="210">
      <c r="A210" s="5" t="s">
        <v>59</v>
      </c>
      <c r="B210" s="3">
        <v>2018.0</v>
      </c>
      <c r="C210" s="14">
        <f>Sheet1!E210/1000000000</f>
        <v>4971.32308</v>
      </c>
      <c r="D210" s="19">
        <f>Sheet1!G210/1000000000</f>
        <v>179.6617208</v>
      </c>
      <c r="E210" s="21">
        <f>Sheet1!H210</f>
        <v>0.036</v>
      </c>
      <c r="F210" s="19">
        <f>Sheet1!J210/1000000000</f>
        <v>46.61795486</v>
      </c>
      <c r="G210" s="24">
        <f>Sheet1!M210/1000000000</f>
        <v>542.4987281</v>
      </c>
      <c r="H210" s="21">
        <f>Sheet1!N210</f>
        <v>0.109</v>
      </c>
      <c r="I210" s="49" t="s">
        <v>58</v>
      </c>
      <c r="J210" s="21">
        <f>Sheet1!K210</f>
        <v>0.009</v>
      </c>
      <c r="K210" s="28">
        <f>Sheet1!C210</f>
        <v>126529100</v>
      </c>
      <c r="L210" s="19">
        <f t="shared" si="1"/>
        <v>768.7784037</v>
      </c>
      <c r="M210" s="19">
        <f t="shared" si="2"/>
        <v>722.1604489</v>
      </c>
    </row>
    <row r="211">
      <c r="A211" s="5" t="s">
        <v>60</v>
      </c>
      <c r="B211" s="3">
        <v>2000.0</v>
      </c>
      <c r="C211" s="14">
        <f>Sheet1!E211/1000000000</f>
        <v>561.6331258</v>
      </c>
      <c r="D211" s="19">
        <f>Sheet1!G211/1000000000</f>
        <v>19.37634284</v>
      </c>
      <c r="E211" s="21">
        <f>Sheet1!H211</f>
        <v>0.035</v>
      </c>
      <c r="F211" s="19">
        <f>Sheet1!J211/1000000000</f>
        <v>13.80110702</v>
      </c>
      <c r="G211" s="24">
        <f>Sheet1!M211/1000000000</f>
        <v>22.45708318</v>
      </c>
      <c r="H211" s="21">
        <f>Sheet1!N211</f>
        <v>0.04</v>
      </c>
      <c r="I211" s="49" t="s">
        <v>58</v>
      </c>
      <c r="J211" s="21">
        <f>Sheet1!K211</f>
        <v>0.025</v>
      </c>
      <c r="K211" s="28">
        <f>Sheet1!C211</f>
        <v>47008111</v>
      </c>
      <c r="L211" s="19">
        <f t="shared" si="1"/>
        <v>55.63453305</v>
      </c>
      <c r="M211" s="19">
        <f t="shared" si="2"/>
        <v>41.83342602</v>
      </c>
    </row>
    <row r="212">
      <c r="A212" s="5" t="s">
        <v>60</v>
      </c>
      <c r="B212" s="3">
        <v>2001.0</v>
      </c>
      <c r="C212" s="14">
        <f>Sheet1!E212/1000000000</f>
        <v>533.0520763</v>
      </c>
      <c r="D212" s="19">
        <f>Sheet1!G212/1000000000</f>
        <v>18.39029663</v>
      </c>
      <c r="E212" s="21">
        <f>Sheet1!H212</f>
        <v>0.035</v>
      </c>
      <c r="F212" s="19">
        <f>Sheet1!J212/1000000000</f>
        <v>12.94185083</v>
      </c>
      <c r="G212" s="24">
        <f>Sheet1!M212/1000000000</f>
        <v>24.95078368</v>
      </c>
      <c r="H212" s="21">
        <f>Sheet1!N212</f>
        <v>0.047</v>
      </c>
      <c r="I212" s="49" t="s">
        <v>58</v>
      </c>
      <c r="J212" s="21">
        <f>Sheet1!K212</f>
        <v>0.024</v>
      </c>
      <c r="K212" s="28">
        <f>Sheet1!C212</f>
        <v>47370164</v>
      </c>
      <c r="L212" s="19">
        <f t="shared" si="1"/>
        <v>56.28293114</v>
      </c>
      <c r="M212" s="19">
        <f t="shared" si="2"/>
        <v>43.34108031</v>
      </c>
    </row>
    <row r="213">
      <c r="A213" s="5" t="s">
        <v>60</v>
      </c>
      <c r="B213" s="3">
        <v>2002.0</v>
      </c>
      <c r="C213" s="14">
        <f>Sheet1!E213/1000000000</f>
        <v>609.0200545</v>
      </c>
      <c r="D213" s="19">
        <f>Sheet1!G213/1000000000</f>
        <v>23.08186007</v>
      </c>
      <c r="E213" s="21">
        <f>Sheet1!H213</f>
        <v>0.038</v>
      </c>
      <c r="F213" s="19">
        <f>Sheet1!J213/1000000000</f>
        <v>14.10170331</v>
      </c>
      <c r="G213" s="24">
        <f>Sheet1!M213/1000000000</f>
        <v>26.76522328</v>
      </c>
      <c r="H213" s="21">
        <f>Sheet1!N213</f>
        <v>0.044</v>
      </c>
      <c r="I213" s="49" t="s">
        <v>58</v>
      </c>
      <c r="J213" s="21">
        <f>Sheet1!K213</f>
        <v>0.023</v>
      </c>
      <c r="K213" s="28">
        <f>Sheet1!C213</f>
        <v>47644736</v>
      </c>
      <c r="L213" s="19">
        <f t="shared" si="1"/>
        <v>63.94878666</v>
      </c>
      <c r="M213" s="19">
        <f t="shared" si="2"/>
        <v>49.84708335</v>
      </c>
    </row>
    <row r="214">
      <c r="A214" s="5" t="s">
        <v>60</v>
      </c>
      <c r="B214" s="3">
        <v>2003.0</v>
      </c>
      <c r="C214" s="14">
        <f>Sheet1!E214/1000000000</f>
        <v>680.5207241</v>
      </c>
      <c r="D214" s="19">
        <f>Sheet1!G214/1000000000</f>
        <v>28.1055059</v>
      </c>
      <c r="E214" s="21">
        <f>Sheet1!H214</f>
        <v>0.041</v>
      </c>
      <c r="F214" s="19">
        <f>Sheet1!J214/1000000000</f>
        <v>15.84704727</v>
      </c>
      <c r="G214" s="24">
        <f>Sheet1!M214/1000000000</f>
        <v>31.74692065</v>
      </c>
      <c r="H214" s="21">
        <f>Sheet1!N214</f>
        <v>0.047</v>
      </c>
      <c r="I214" s="49" t="s">
        <v>58</v>
      </c>
      <c r="J214" s="21">
        <f>Sheet1!K214</f>
        <v>0.023</v>
      </c>
      <c r="K214" s="28">
        <f>Sheet1!C214</f>
        <v>47892330</v>
      </c>
      <c r="L214" s="19">
        <f t="shared" si="1"/>
        <v>75.69947382</v>
      </c>
      <c r="M214" s="19">
        <f t="shared" si="2"/>
        <v>59.85242655</v>
      </c>
    </row>
    <row r="215">
      <c r="A215" s="5" t="s">
        <v>60</v>
      </c>
      <c r="B215" s="3">
        <v>2004.0</v>
      </c>
      <c r="C215" s="14">
        <f>Sheet1!E215/1000000000</f>
        <v>764.8806447</v>
      </c>
      <c r="D215" s="19">
        <f>Sheet1!G215/1000000000</f>
        <v>31.51308256</v>
      </c>
      <c r="E215" s="21">
        <f>Sheet1!H215</f>
        <v>0.041</v>
      </c>
      <c r="F215" s="19">
        <f>Sheet1!J215/1000000000</f>
        <v>17.82986414</v>
      </c>
      <c r="G215" s="24">
        <f>Sheet1!M215/1000000000</f>
        <v>35.50399908</v>
      </c>
      <c r="H215" s="21">
        <f>Sheet1!N215</f>
        <v>0.046</v>
      </c>
      <c r="I215" s="49" t="s">
        <v>58</v>
      </c>
      <c r="J215" s="21">
        <f>Sheet1!K215</f>
        <v>0.023</v>
      </c>
      <c r="K215" s="28">
        <f>Sheet1!C215</f>
        <v>48082519</v>
      </c>
      <c r="L215" s="19">
        <f t="shared" si="1"/>
        <v>84.84694578</v>
      </c>
      <c r="M215" s="19">
        <f t="shared" si="2"/>
        <v>67.01708164</v>
      </c>
    </row>
    <row r="216">
      <c r="A216" s="5" t="s">
        <v>60</v>
      </c>
      <c r="B216" s="3">
        <v>2005.0</v>
      </c>
      <c r="C216" s="14">
        <f>Sheet1!E216/1000000000</f>
        <v>898.1371947</v>
      </c>
      <c r="D216" s="19">
        <f>Sheet1!G216/1000000000</f>
        <v>35.02735059</v>
      </c>
      <c r="E216" s="21">
        <f>Sheet1!H216</f>
        <v>0.039</v>
      </c>
      <c r="F216" s="19">
        <f>Sheet1!J216/1000000000</f>
        <v>22.15951256</v>
      </c>
      <c r="G216" s="24">
        <f>Sheet1!M216/1000000000</f>
        <v>43.92754576</v>
      </c>
      <c r="H216" s="21">
        <f>Sheet1!N216</f>
        <v>0.049</v>
      </c>
      <c r="I216" s="49" t="s">
        <v>58</v>
      </c>
      <c r="J216" s="21">
        <f>Sheet1!K216</f>
        <v>0.025</v>
      </c>
      <c r="K216" s="28">
        <f>Sheet1!C216</f>
        <v>48184561</v>
      </c>
      <c r="L216" s="19">
        <f t="shared" si="1"/>
        <v>101.1144089</v>
      </c>
      <c r="M216" s="19">
        <f t="shared" si="2"/>
        <v>78.95489635</v>
      </c>
    </row>
    <row r="217">
      <c r="A217" s="5" t="s">
        <v>60</v>
      </c>
      <c r="B217" s="3">
        <v>2006.0</v>
      </c>
      <c r="C217" s="14">
        <f>Sheet1!E217/1000000000</f>
        <v>1011.797457</v>
      </c>
      <c r="D217" s="19">
        <f>Sheet1!G217/1000000000</f>
        <v>40.16835905</v>
      </c>
      <c r="E217" s="21">
        <f>Sheet1!H217</f>
        <v>0.04</v>
      </c>
      <c r="F217" s="19">
        <f>Sheet1!J217/1000000000</f>
        <v>25.17723774</v>
      </c>
      <c r="G217" s="24">
        <f>Sheet1!M217/1000000000</f>
        <v>52.98265506</v>
      </c>
      <c r="H217" s="21">
        <f>Sheet1!N217</f>
        <v>0.052</v>
      </c>
      <c r="I217" s="49" t="s">
        <v>58</v>
      </c>
      <c r="J217" s="21">
        <f>Sheet1!K217</f>
        <v>0.025</v>
      </c>
      <c r="K217" s="28">
        <f>Sheet1!C217</f>
        <v>48438292</v>
      </c>
      <c r="L217" s="19">
        <f t="shared" si="1"/>
        <v>118.3282518</v>
      </c>
      <c r="M217" s="19">
        <f t="shared" si="2"/>
        <v>93.15101411</v>
      </c>
    </row>
    <row r="218">
      <c r="A218" s="5" t="s">
        <v>60</v>
      </c>
      <c r="B218" s="3">
        <v>2007.0</v>
      </c>
      <c r="C218" s="14">
        <f>Sheet1!E218/1000000000</f>
        <v>1122.679155</v>
      </c>
      <c r="D218" s="19">
        <f>Sheet1!G218/1000000000</f>
        <v>44.34582661</v>
      </c>
      <c r="E218" s="21">
        <f>Sheet1!H218</f>
        <v>0.04</v>
      </c>
      <c r="F218" s="19">
        <f>Sheet1!J218/1000000000</f>
        <v>27.72612959</v>
      </c>
      <c r="G218" s="24">
        <f>Sheet1!M218/1000000000</f>
        <v>60.90514475</v>
      </c>
      <c r="H218" s="21">
        <f>Sheet1!N218</f>
        <v>0.054</v>
      </c>
      <c r="I218" s="49" t="s">
        <v>58</v>
      </c>
      <c r="J218" s="21">
        <f>Sheet1!K218</f>
        <v>0.025</v>
      </c>
      <c r="K218" s="28">
        <f>Sheet1!C218</f>
        <v>48683638</v>
      </c>
      <c r="L218" s="19">
        <f t="shared" si="1"/>
        <v>132.9771009</v>
      </c>
      <c r="M218" s="19">
        <f t="shared" si="2"/>
        <v>105.2509714</v>
      </c>
    </row>
    <row r="219">
      <c r="A219" s="5" t="s">
        <v>60</v>
      </c>
      <c r="B219" s="3">
        <v>2008.0</v>
      </c>
      <c r="C219" s="14">
        <f>Sheet1!E219/1000000000</f>
        <v>1002.219053</v>
      </c>
      <c r="D219" s="19">
        <f>Sheet1!G219/1000000000</f>
        <v>44.69896976</v>
      </c>
      <c r="E219" s="21">
        <f>Sheet1!H219</f>
        <v>0.045</v>
      </c>
      <c r="F219" s="19">
        <f>Sheet1!J219/1000000000</f>
        <v>26.07241051</v>
      </c>
      <c r="G219" s="24">
        <f>Sheet1!M219/1000000000</f>
        <v>57.18434282</v>
      </c>
      <c r="H219" s="21">
        <f>Sheet1!N219</f>
        <v>0.057</v>
      </c>
      <c r="I219" s="49" t="s">
        <v>58</v>
      </c>
      <c r="J219" s="21">
        <f>Sheet1!K219</f>
        <v>0.026</v>
      </c>
      <c r="K219" s="28">
        <f>Sheet1!C219</f>
        <v>49054708</v>
      </c>
      <c r="L219" s="19">
        <f t="shared" si="1"/>
        <v>127.9557231</v>
      </c>
      <c r="M219" s="19">
        <f t="shared" si="2"/>
        <v>101.8833126</v>
      </c>
    </row>
    <row r="220">
      <c r="A220" s="5" t="s">
        <v>60</v>
      </c>
      <c r="B220" s="3">
        <v>2009.0</v>
      </c>
      <c r="C220" s="14">
        <f>Sheet1!E220/1000000000</f>
        <v>901.9349534</v>
      </c>
      <c r="D220" s="19">
        <f>Sheet1!G220/1000000000</f>
        <v>42.12036232</v>
      </c>
      <c r="E220" s="21">
        <f>Sheet1!H220</f>
        <v>0.047</v>
      </c>
      <c r="F220" s="19">
        <f>Sheet1!J220/1000000000</f>
        <v>24.57566194</v>
      </c>
      <c r="G220" s="24">
        <f>Sheet1!M220/1000000000</f>
        <v>55.17464162</v>
      </c>
      <c r="H220" s="21">
        <f>Sheet1!N220</f>
        <v>0.061</v>
      </c>
      <c r="I220" s="49" t="s">
        <v>58</v>
      </c>
      <c r="J220" s="21">
        <f>Sheet1!K220</f>
        <v>0.027</v>
      </c>
      <c r="K220" s="28">
        <f>Sheet1!C220</f>
        <v>49307835</v>
      </c>
      <c r="L220" s="19">
        <f t="shared" si="1"/>
        <v>121.8706659</v>
      </c>
      <c r="M220" s="19">
        <f t="shared" si="2"/>
        <v>97.29500394</v>
      </c>
    </row>
    <row r="221">
      <c r="A221" s="5" t="s">
        <v>60</v>
      </c>
      <c r="B221" s="3">
        <v>2010.0</v>
      </c>
      <c r="C221" s="14">
        <f>Sheet1!E221/1000000000</f>
        <v>1094.499339</v>
      </c>
      <c r="D221" s="19">
        <f>Sheet1!G221/1000000000</f>
        <v>52.15289349</v>
      </c>
      <c r="E221" s="21">
        <f>Sheet1!H221</f>
        <v>0.048</v>
      </c>
      <c r="F221" s="19">
        <f>Sheet1!J221/1000000000</f>
        <v>28.17518122</v>
      </c>
      <c r="G221" s="24">
        <f>Sheet1!M221/1000000000</f>
        <v>68.30334029</v>
      </c>
      <c r="H221" s="21">
        <f>Sheet1!N221</f>
        <v>0.062</v>
      </c>
      <c r="I221" s="49" t="s">
        <v>58</v>
      </c>
      <c r="J221" s="21">
        <f>Sheet1!K221</f>
        <v>0.026</v>
      </c>
      <c r="K221" s="28">
        <f>Sheet1!C221</f>
        <v>49554112</v>
      </c>
      <c r="L221" s="19">
        <f t="shared" si="1"/>
        <v>148.631415</v>
      </c>
      <c r="M221" s="19">
        <f t="shared" si="2"/>
        <v>120.4562338</v>
      </c>
    </row>
    <row r="222">
      <c r="A222" s="5" t="s">
        <v>60</v>
      </c>
      <c r="B222" s="3">
        <v>2011.0</v>
      </c>
      <c r="C222" s="14">
        <f>Sheet1!E222/1000000000</f>
        <v>1202.463683</v>
      </c>
      <c r="D222" s="19">
        <f>Sheet1!G222/1000000000</f>
        <v>58.43973498</v>
      </c>
      <c r="E222" s="21">
        <f>Sheet1!H222</f>
        <v>0.049</v>
      </c>
      <c r="F222" s="19">
        <f>Sheet1!J222/1000000000</f>
        <v>30.99170795</v>
      </c>
      <c r="G222" s="24">
        <f>Sheet1!M222/1000000000</f>
        <v>75.78383774</v>
      </c>
      <c r="H222" s="21">
        <f>Sheet1!N222</f>
        <v>0.063</v>
      </c>
      <c r="I222" s="49" t="s">
        <v>58</v>
      </c>
      <c r="J222" s="21">
        <f>Sheet1!K222</f>
        <v>0.026</v>
      </c>
      <c r="K222" s="28">
        <f>Sheet1!C222</f>
        <v>49936638</v>
      </c>
      <c r="L222" s="19">
        <f t="shared" si="1"/>
        <v>165.2152807</v>
      </c>
      <c r="M222" s="19">
        <f t="shared" si="2"/>
        <v>134.2235727</v>
      </c>
    </row>
    <row r="223">
      <c r="A223" s="5" t="s">
        <v>60</v>
      </c>
      <c r="B223" s="3">
        <v>2012.0</v>
      </c>
      <c r="C223" s="14">
        <f>Sheet1!E223/1000000000</f>
        <v>1222.807284</v>
      </c>
      <c r="D223" s="19">
        <f>Sheet1!G223/1000000000</f>
        <v>62.36317151</v>
      </c>
      <c r="E223" s="21">
        <f>Sheet1!H223</f>
        <v>0.051</v>
      </c>
      <c r="F223" s="19">
        <f>Sheet1!J223/1000000000</f>
        <v>31.95176081</v>
      </c>
      <c r="G223" s="24">
        <f>Sheet1!M223/1000000000</f>
        <v>78.71424408</v>
      </c>
      <c r="H223" s="21">
        <f>Sheet1!N223</f>
        <v>0.064</v>
      </c>
      <c r="I223" s="49" t="s">
        <v>58</v>
      </c>
      <c r="J223" s="21">
        <f>Sheet1!K223</f>
        <v>0.026</v>
      </c>
      <c r="K223" s="28">
        <f>Sheet1!C223</f>
        <v>50199853</v>
      </c>
      <c r="L223" s="19">
        <f t="shared" si="1"/>
        <v>173.0291764</v>
      </c>
      <c r="M223" s="19">
        <f t="shared" si="2"/>
        <v>141.0774156</v>
      </c>
    </row>
    <row r="224">
      <c r="A224" s="5" t="s">
        <v>60</v>
      </c>
      <c r="B224" s="3">
        <v>2013.0</v>
      </c>
      <c r="C224" s="14">
        <f>Sheet1!E224/1000000000</f>
        <v>1305.604981</v>
      </c>
      <c r="D224" s="19">
        <f>Sheet1!G224/1000000000</f>
        <v>68.54426152</v>
      </c>
      <c r="E224" s="21">
        <f>Sheet1!H224</f>
        <v>0.053</v>
      </c>
      <c r="F224" s="19">
        <f>Sheet1!J224/1000000000</f>
        <v>34.31122072</v>
      </c>
      <c r="G224" s="24">
        <f>Sheet1!M224/1000000000</f>
        <v>85.88346793</v>
      </c>
      <c r="H224" s="21">
        <f>Sheet1!N224</f>
        <v>0.066</v>
      </c>
      <c r="I224" s="49" t="s">
        <v>58</v>
      </c>
      <c r="J224" s="21">
        <f>Sheet1!K224</f>
        <v>0.026</v>
      </c>
      <c r="K224" s="28">
        <f>Sheet1!C224</f>
        <v>50428893</v>
      </c>
      <c r="L224" s="19">
        <f t="shared" si="1"/>
        <v>188.7389502</v>
      </c>
      <c r="M224" s="19">
        <f t="shared" si="2"/>
        <v>154.4277295</v>
      </c>
    </row>
    <row r="225">
      <c r="A225" s="5" t="s">
        <v>60</v>
      </c>
      <c r="B225" s="3">
        <v>2014.0</v>
      </c>
      <c r="C225" s="14">
        <f>Sheet1!E225/1000000000</f>
        <v>1411.333926</v>
      </c>
      <c r="D225" s="19">
        <f>Sheet1!G225/1000000000</f>
        <v>74.37729791</v>
      </c>
      <c r="E225" s="21">
        <f>Sheet1!H225</f>
        <v>0.053</v>
      </c>
      <c r="F225" s="19">
        <f>Sheet1!J225/1000000000</f>
        <v>37.55232867</v>
      </c>
      <c r="G225" s="24">
        <f>Sheet1!M225/1000000000</f>
        <v>96.25852751</v>
      </c>
      <c r="H225" s="21">
        <f>Sheet1!N225</f>
        <v>0.068</v>
      </c>
      <c r="I225" s="49" t="s">
        <v>58</v>
      </c>
      <c r="J225" s="21">
        <f>Sheet1!K225</f>
        <v>0.027</v>
      </c>
      <c r="K225" s="28">
        <f>Sheet1!C225</f>
        <v>50746659</v>
      </c>
      <c r="L225" s="19">
        <f t="shared" si="1"/>
        <v>208.1881541</v>
      </c>
      <c r="M225" s="19">
        <f t="shared" si="2"/>
        <v>170.6358254</v>
      </c>
    </row>
    <row r="226">
      <c r="A226" s="5" t="s">
        <v>60</v>
      </c>
      <c r="B226" s="3">
        <v>2015.0</v>
      </c>
      <c r="C226" s="14">
        <f>Sheet1!E226/1000000000</f>
        <v>1382.764027</v>
      </c>
      <c r="D226" s="19">
        <f>Sheet1!G226/1000000000</f>
        <v>72.59511142</v>
      </c>
      <c r="E226" s="21">
        <f>Sheet1!H226</f>
        <v>0.053</v>
      </c>
      <c r="F226" s="19">
        <f>Sheet1!J226/1000000000</f>
        <v>36.57076932</v>
      </c>
      <c r="G226" s="24">
        <f>Sheet1!M226/1000000000</f>
        <v>97.47402636</v>
      </c>
      <c r="H226" s="21">
        <f>Sheet1!N226</f>
        <v>0.07</v>
      </c>
      <c r="I226" s="49" t="s">
        <v>58</v>
      </c>
      <c r="J226" s="21">
        <f>Sheet1!K226</f>
        <v>0.026</v>
      </c>
      <c r="K226" s="28">
        <f>Sheet1!C226</f>
        <v>51014947</v>
      </c>
      <c r="L226" s="19">
        <f t="shared" si="1"/>
        <v>206.6399071</v>
      </c>
      <c r="M226" s="19">
        <f t="shared" si="2"/>
        <v>170.0691378</v>
      </c>
    </row>
    <row r="227">
      <c r="A227" s="5" t="s">
        <v>60</v>
      </c>
      <c r="B227" s="3">
        <v>2016.0</v>
      </c>
      <c r="C227" s="14">
        <f>Sheet1!E227/1000000000</f>
        <v>1414.804159</v>
      </c>
      <c r="D227" s="19">
        <f>Sheet1!G227/1000000000</f>
        <v>64.93951088</v>
      </c>
      <c r="E227" s="21">
        <f>Sheet1!H227</f>
        <v>0.046</v>
      </c>
      <c r="F227" s="19">
        <f>Sheet1!J227/1000000000</f>
        <v>36.88528343</v>
      </c>
      <c r="G227" s="24">
        <f>Sheet1!M227/1000000000</f>
        <v>103.8116071</v>
      </c>
      <c r="H227" s="21">
        <f>Sheet1!N227</f>
        <v>0.073</v>
      </c>
      <c r="I227" s="49" t="s">
        <v>58</v>
      </c>
      <c r="J227" s="21">
        <f>Sheet1!K227</f>
        <v>0.026</v>
      </c>
      <c r="K227" s="28">
        <f>Sheet1!C227</f>
        <v>51245707</v>
      </c>
      <c r="L227" s="19">
        <f t="shared" si="1"/>
        <v>205.6364014</v>
      </c>
      <c r="M227" s="19">
        <f t="shared" si="2"/>
        <v>168.751118</v>
      </c>
    </row>
    <row r="228">
      <c r="A228" s="5" t="s">
        <v>60</v>
      </c>
      <c r="B228" s="3">
        <v>2017.0</v>
      </c>
      <c r="C228" s="14">
        <f>Sheet1!E228/1000000000</f>
        <v>1530.750923</v>
      </c>
      <c r="D228" s="19">
        <f>Sheet1!G228/1000000000</f>
        <v>77.35394665</v>
      </c>
      <c r="E228" s="21">
        <f>Sheet1!H228</f>
        <v>0.051</v>
      </c>
      <c r="F228" s="19">
        <f>Sheet1!J228/1000000000</f>
        <v>39.17068214</v>
      </c>
      <c r="G228" s="24">
        <f>Sheet1!M228/1000000000</f>
        <v>110.1125863</v>
      </c>
      <c r="H228" s="21">
        <f>Sheet1!N228</f>
        <v>0.072</v>
      </c>
      <c r="I228" s="49" t="s">
        <v>58</v>
      </c>
      <c r="J228" s="21">
        <f>Sheet1!K228</f>
        <v>0.026</v>
      </c>
      <c r="K228" s="28">
        <f>Sheet1!C228</f>
        <v>51466201</v>
      </c>
      <c r="L228" s="19">
        <f t="shared" si="1"/>
        <v>226.637215</v>
      </c>
      <c r="M228" s="19">
        <f t="shared" si="2"/>
        <v>187.4665329</v>
      </c>
    </row>
    <row r="229">
      <c r="A229" s="5" t="s">
        <v>60</v>
      </c>
      <c r="B229" s="3">
        <v>2018.0</v>
      </c>
      <c r="C229" s="14">
        <f>Sheet1!E229/1000000000</f>
        <v>1619.423701</v>
      </c>
      <c r="D229" s="19">
        <f>Sheet1!G229/1000000000</f>
        <v>82.30990865</v>
      </c>
      <c r="E229" s="21">
        <f>Sheet1!H229</f>
        <v>0.051</v>
      </c>
      <c r="F229" s="19">
        <f>Sheet1!J229/1000000000</f>
        <v>43.06997334</v>
      </c>
      <c r="G229" s="24">
        <f>Sheet1!M229/1000000000</f>
        <v>117.6583824</v>
      </c>
      <c r="H229" s="21">
        <f>Sheet1!N229</f>
        <v>0.073</v>
      </c>
      <c r="I229" s="49" t="s">
        <v>58</v>
      </c>
      <c r="J229" s="21">
        <f>Sheet1!K229</f>
        <v>0.027</v>
      </c>
      <c r="K229" s="28">
        <f>Sheet1!C229</f>
        <v>51635256</v>
      </c>
      <c r="L229" s="19">
        <f t="shared" si="1"/>
        <v>243.0382644</v>
      </c>
      <c r="M229" s="19">
        <f t="shared" si="2"/>
        <v>199.968291</v>
      </c>
    </row>
    <row r="230">
      <c r="A230" s="5" t="s">
        <v>61</v>
      </c>
      <c r="B230" s="3">
        <v>2000.0</v>
      </c>
      <c r="C230" s="14">
        <f>Sheet1!E230/1000000000</f>
        <v>707.9067446</v>
      </c>
      <c r="D230" s="19">
        <f>Sheet1!G230/1000000000</f>
        <v>28.26275203</v>
      </c>
      <c r="E230" s="21">
        <f>Sheet1!H230</f>
        <v>0.04</v>
      </c>
      <c r="F230" s="19">
        <f>Sheet1!J230/1000000000</f>
        <v>3.323124172</v>
      </c>
      <c r="G230" s="24">
        <f>Sheet1!M230/1000000000</f>
        <v>31.49565439</v>
      </c>
      <c r="H230" s="21">
        <f>Sheet1!N230</f>
        <v>0.044</v>
      </c>
      <c r="I230" s="49" t="s">
        <v>82</v>
      </c>
      <c r="J230" s="21">
        <f>Sheet1!K230</f>
        <v>0.005</v>
      </c>
      <c r="K230" s="28">
        <f>Sheet1!C230</f>
        <v>98899845</v>
      </c>
      <c r="L230" s="19">
        <f t="shared" si="1"/>
        <v>63.0815306</v>
      </c>
      <c r="M230" s="19">
        <f t="shared" si="2"/>
        <v>59.75840643</v>
      </c>
    </row>
    <row r="231">
      <c r="A231" s="5" t="s">
        <v>61</v>
      </c>
      <c r="B231" s="3">
        <v>2001.0</v>
      </c>
      <c r="C231" s="14">
        <f>Sheet1!E231/1000000000</f>
        <v>756.7063006</v>
      </c>
      <c r="D231" s="19">
        <f>Sheet1!G231/1000000000</f>
        <v>32.09221689</v>
      </c>
      <c r="E231" s="21">
        <f>Sheet1!H231</f>
        <v>0.042</v>
      </c>
      <c r="F231" s="19">
        <f>Sheet1!J231/1000000000</f>
        <v>3.540226539</v>
      </c>
      <c r="G231" s="24">
        <f>Sheet1!M231/1000000000</f>
        <v>36.47595134</v>
      </c>
      <c r="H231" s="21">
        <f>Sheet1!N231</f>
        <v>0.048</v>
      </c>
      <c r="I231" s="49" t="s">
        <v>82</v>
      </c>
      <c r="J231" s="21">
        <f>Sheet1!K231</f>
        <v>0.005</v>
      </c>
      <c r="K231" s="28">
        <f>Sheet1!C231</f>
        <v>100298153</v>
      </c>
      <c r="L231" s="19">
        <f t="shared" si="1"/>
        <v>72.10839476</v>
      </c>
      <c r="M231" s="19">
        <f t="shared" si="2"/>
        <v>68.56816823</v>
      </c>
    </row>
    <row r="232">
      <c r="A232" s="5" t="s">
        <v>61</v>
      </c>
      <c r="B232" s="3">
        <v>2002.0</v>
      </c>
      <c r="C232" s="14">
        <f>Sheet1!E232/1000000000</f>
        <v>772.1063789</v>
      </c>
      <c r="D232" s="19">
        <f>Sheet1!G232/1000000000</f>
        <v>34.39703034</v>
      </c>
      <c r="E232" s="21">
        <f>Sheet1!H232</f>
        <v>0.045</v>
      </c>
      <c r="F232" s="19">
        <f>Sheet1!J232/1000000000</f>
        <v>3.479509029</v>
      </c>
      <c r="G232" s="24">
        <f>Sheet1!M232/1000000000</f>
        <v>39.15847657</v>
      </c>
      <c r="H232" s="21">
        <f>Sheet1!N232</f>
        <v>0.051</v>
      </c>
      <c r="I232" s="49" t="s">
        <v>82</v>
      </c>
      <c r="J232" s="21">
        <f>Sheet1!K232</f>
        <v>0.005</v>
      </c>
      <c r="K232" s="28">
        <f>Sheet1!C232</f>
        <v>101684758</v>
      </c>
      <c r="L232" s="19">
        <f t="shared" si="1"/>
        <v>77.03501594</v>
      </c>
      <c r="M232" s="19">
        <f t="shared" si="2"/>
        <v>73.55550691</v>
      </c>
    </row>
    <row r="233">
      <c r="A233" s="5" t="s">
        <v>61</v>
      </c>
      <c r="B233" s="3">
        <v>2003.0</v>
      </c>
      <c r="C233" s="14">
        <f>Sheet1!E233/1000000000</f>
        <v>729.3363197</v>
      </c>
      <c r="D233" s="19">
        <f>Sheet1!G233/1000000000</f>
        <v>36.99616829</v>
      </c>
      <c r="E233" s="21">
        <f>Sheet1!H233</f>
        <v>0.051</v>
      </c>
      <c r="F233" s="19">
        <f>Sheet1!J233/1000000000</f>
        <v>3.245342478</v>
      </c>
      <c r="G233" s="24">
        <f>Sheet1!M233/1000000000</f>
        <v>42.40991655</v>
      </c>
      <c r="H233" s="21">
        <f>Sheet1!N233</f>
        <v>0.058</v>
      </c>
      <c r="I233" s="49" t="s">
        <v>82</v>
      </c>
      <c r="J233" s="21">
        <f>Sheet1!K233</f>
        <v>0.004</v>
      </c>
      <c r="K233" s="28">
        <f>Sheet1!C233</f>
        <v>103081020</v>
      </c>
      <c r="L233" s="19">
        <f t="shared" si="1"/>
        <v>82.65142731</v>
      </c>
      <c r="M233" s="19">
        <f t="shared" si="2"/>
        <v>79.40608484</v>
      </c>
    </row>
    <row r="234">
      <c r="A234" s="5" t="s">
        <v>61</v>
      </c>
      <c r="B234" s="3">
        <v>2004.0</v>
      </c>
      <c r="C234" s="14">
        <f>Sheet1!E234/1000000000</f>
        <v>782.240602</v>
      </c>
      <c r="D234" s="19">
        <f>Sheet1!G234/1000000000</f>
        <v>36.97424476</v>
      </c>
      <c r="E234" s="21">
        <f>Sheet1!H234</f>
        <v>0.047</v>
      </c>
      <c r="F234" s="19">
        <f>Sheet1!J234/1000000000</f>
        <v>3.129009392</v>
      </c>
      <c r="G234" s="24">
        <f>Sheet1!M234/1000000000</f>
        <v>46.57384902</v>
      </c>
      <c r="H234" s="21">
        <f>Sheet1!N234</f>
        <v>0.06</v>
      </c>
      <c r="I234" s="49" t="s">
        <v>82</v>
      </c>
      <c r="J234" s="21">
        <f>Sheet1!K234</f>
        <v>0.004</v>
      </c>
      <c r="K234" s="28">
        <f>Sheet1!C234</f>
        <v>104514932</v>
      </c>
      <c r="L234" s="19">
        <f t="shared" si="1"/>
        <v>86.67710317</v>
      </c>
      <c r="M234" s="19">
        <f t="shared" si="2"/>
        <v>83.54809377</v>
      </c>
    </row>
    <row r="235">
      <c r="A235" s="5" t="s">
        <v>61</v>
      </c>
      <c r="B235" s="3">
        <v>2005.0</v>
      </c>
      <c r="C235" s="14">
        <f>Sheet1!E235/1000000000</f>
        <v>877.4762214</v>
      </c>
      <c r="D235" s="19">
        <f>Sheet1!G235/1000000000</f>
        <v>42.51977751</v>
      </c>
      <c r="E235" s="21">
        <f>Sheet1!H235</f>
        <v>0.048</v>
      </c>
      <c r="F235" s="19">
        <f>Sheet1!J235/1000000000</f>
        <v>3.621523413</v>
      </c>
      <c r="G235" s="24">
        <f>Sheet1!M235/1000000000</f>
        <v>51.21058184</v>
      </c>
      <c r="H235" s="21">
        <f>Sheet1!N235</f>
        <v>0.058</v>
      </c>
      <c r="I235" s="49" t="s">
        <v>82</v>
      </c>
      <c r="J235" s="21">
        <f>Sheet1!K235</f>
        <v>0.004</v>
      </c>
      <c r="K235" s="28">
        <f>Sheet1!C235</f>
        <v>106005203</v>
      </c>
      <c r="L235" s="19">
        <f t="shared" si="1"/>
        <v>97.35188276</v>
      </c>
      <c r="M235" s="19">
        <f t="shared" si="2"/>
        <v>93.73035935</v>
      </c>
    </row>
    <row r="236">
      <c r="A236" s="5" t="s">
        <v>61</v>
      </c>
      <c r="B236" s="3">
        <v>2006.0</v>
      </c>
      <c r="C236" s="14">
        <f>Sheet1!E236/1000000000</f>
        <v>975.3871317</v>
      </c>
      <c r="D236" s="19">
        <f>Sheet1!G236/1000000000</f>
        <v>45.84241488</v>
      </c>
      <c r="E236" s="21">
        <f>Sheet1!H236</f>
        <v>0.047</v>
      </c>
      <c r="F236" s="19">
        <f>Sheet1!J236/1000000000</f>
        <v>4.082501468</v>
      </c>
      <c r="G236" s="24">
        <f>Sheet1!M236/1000000000</f>
        <v>55.16063012</v>
      </c>
      <c r="H236" s="21">
        <f>Sheet1!N236</f>
        <v>0.057</v>
      </c>
      <c r="I236" s="49" t="s">
        <v>82</v>
      </c>
      <c r="J236" s="21">
        <f>Sheet1!K236</f>
        <v>0.004</v>
      </c>
      <c r="K236" s="28">
        <f>Sheet1!C236</f>
        <v>107560153</v>
      </c>
      <c r="L236" s="19">
        <f t="shared" si="1"/>
        <v>105.0855465</v>
      </c>
      <c r="M236" s="19">
        <f t="shared" si="2"/>
        <v>101.003045</v>
      </c>
    </row>
    <row r="237">
      <c r="A237" s="5" t="s">
        <v>61</v>
      </c>
      <c r="B237" s="3">
        <v>2007.0</v>
      </c>
      <c r="C237" s="14">
        <f>Sheet1!E237/1000000000</f>
        <v>1052.696282</v>
      </c>
      <c r="D237" s="19">
        <f>Sheet1!G237/1000000000</f>
        <v>49.37682439</v>
      </c>
      <c r="E237" s="21">
        <f>Sheet1!H237</f>
        <v>0.047</v>
      </c>
      <c r="F237" s="19">
        <f>Sheet1!J237/1000000000</f>
        <v>4.779835655</v>
      </c>
      <c r="G237" s="24">
        <f>Sheet1!M237/1000000000</f>
        <v>60.70315329</v>
      </c>
      <c r="H237" s="21">
        <f>Sheet1!N237</f>
        <v>0.058</v>
      </c>
      <c r="I237" s="49" t="s">
        <v>82</v>
      </c>
      <c r="J237" s="21">
        <f>Sheet1!K237</f>
        <v>0.005</v>
      </c>
      <c r="K237" s="28">
        <f>Sheet1!C237</f>
        <v>109170502</v>
      </c>
      <c r="L237" s="19">
        <f t="shared" si="1"/>
        <v>114.8598133</v>
      </c>
      <c r="M237" s="19">
        <f t="shared" si="2"/>
        <v>110.0799777</v>
      </c>
    </row>
    <row r="238">
      <c r="A238" s="5" t="s">
        <v>61</v>
      </c>
      <c r="B238" s="3">
        <v>2008.0</v>
      </c>
      <c r="C238" s="14">
        <f>Sheet1!E238/1000000000</f>
        <v>1109.989064</v>
      </c>
      <c r="D238" s="19">
        <f>Sheet1!G238/1000000000</f>
        <v>53.50224986</v>
      </c>
      <c r="E238" s="21">
        <f>Sheet1!H238</f>
        <v>0.048</v>
      </c>
      <c r="F238" s="19">
        <f>Sheet1!J238/1000000000</f>
        <v>4.939665939</v>
      </c>
      <c r="G238" s="24">
        <f>Sheet1!M238/1000000000</f>
        <v>60.00811432</v>
      </c>
      <c r="H238" s="21">
        <f>Sheet1!N238</f>
        <v>0.054</v>
      </c>
      <c r="I238" s="49" t="s">
        <v>82</v>
      </c>
      <c r="J238" s="21">
        <f>Sheet1!K238</f>
        <v>0.004</v>
      </c>
      <c r="K238" s="28">
        <f>Sheet1!C238</f>
        <v>110815271</v>
      </c>
      <c r="L238" s="19">
        <f t="shared" si="1"/>
        <v>118.4500301</v>
      </c>
      <c r="M238" s="19">
        <f t="shared" si="2"/>
        <v>113.5103642</v>
      </c>
    </row>
    <row r="239">
      <c r="A239" s="5" t="s">
        <v>61</v>
      </c>
      <c r="B239" s="3">
        <v>2009.0</v>
      </c>
      <c r="C239" s="14">
        <f>Sheet1!E239/1000000000</f>
        <v>900.0453506</v>
      </c>
      <c r="D239" s="19">
        <f>Sheet1!G239/1000000000</f>
        <v>46.69381276</v>
      </c>
      <c r="E239" s="21">
        <f>Sheet1!H239</f>
        <v>0.052</v>
      </c>
      <c r="F239" s="19">
        <f>Sheet1!J239/1000000000</f>
        <v>4.855514856</v>
      </c>
      <c r="G239" s="24">
        <f>Sheet1!M239/1000000000</f>
        <v>51.98095457</v>
      </c>
      <c r="H239" s="21">
        <f>Sheet1!N239</f>
        <v>0.058</v>
      </c>
      <c r="I239" s="49" t="s">
        <v>82</v>
      </c>
      <c r="J239" s="21">
        <f>Sheet1!K239</f>
        <v>0.005</v>
      </c>
      <c r="K239" s="28">
        <f>Sheet1!C239</f>
        <v>112463887</v>
      </c>
      <c r="L239" s="19">
        <f t="shared" si="1"/>
        <v>103.5302822</v>
      </c>
      <c r="M239" s="19">
        <f t="shared" si="2"/>
        <v>98.67476733</v>
      </c>
    </row>
    <row r="240">
      <c r="A240" s="5" t="s">
        <v>61</v>
      </c>
      <c r="B240" s="3">
        <v>2010.0</v>
      </c>
      <c r="C240" s="14">
        <f>Sheet1!E240/1000000000</f>
        <v>1057.801296</v>
      </c>
      <c r="D240" s="19">
        <f>Sheet1!G240/1000000000</f>
        <v>54.574296</v>
      </c>
      <c r="E240" s="21">
        <f>Sheet1!H240</f>
        <v>0.052</v>
      </c>
      <c r="F240" s="19">
        <f>Sheet1!J240/1000000000</f>
        <v>5.897198481</v>
      </c>
      <c r="G240" s="24">
        <f>Sheet1!M240/1000000000</f>
        <v>60.83802152</v>
      </c>
      <c r="H240" s="21">
        <f>Sheet1!N240</f>
        <v>0.058</v>
      </c>
      <c r="I240" s="49" t="s">
        <v>82</v>
      </c>
      <c r="J240" s="21">
        <f>Sheet1!K240</f>
        <v>0.006</v>
      </c>
      <c r="K240" s="28">
        <f>Sheet1!C240</f>
        <v>114092963</v>
      </c>
      <c r="L240" s="19">
        <f t="shared" si="1"/>
        <v>121.309516</v>
      </c>
      <c r="M240" s="19">
        <f t="shared" si="2"/>
        <v>115.4123175</v>
      </c>
    </row>
    <row r="241">
      <c r="A241" s="5" t="s">
        <v>61</v>
      </c>
      <c r="B241" s="3">
        <v>2011.0</v>
      </c>
      <c r="C241" s="14">
        <f>Sheet1!E241/1000000000</f>
        <v>1180.489602</v>
      </c>
      <c r="D241" s="19">
        <f>Sheet1!G241/1000000000</f>
        <v>60.27166736</v>
      </c>
      <c r="E241" s="21">
        <f>Sheet1!H241</f>
        <v>0.051</v>
      </c>
      <c r="F241" s="19">
        <f>Sheet1!J241/1000000000</f>
        <v>6.471388439</v>
      </c>
      <c r="G241" s="24">
        <f>Sheet1!M241/1000000000</f>
        <v>65.17452364</v>
      </c>
      <c r="H241" s="21">
        <f>Sheet1!N241</f>
        <v>0.055</v>
      </c>
      <c r="I241" s="49" t="s">
        <v>82</v>
      </c>
      <c r="J241" s="21">
        <f>Sheet1!K241</f>
        <v>0.005</v>
      </c>
      <c r="K241" s="28">
        <f>Sheet1!C241</f>
        <v>115695473</v>
      </c>
      <c r="L241" s="19">
        <f t="shared" si="1"/>
        <v>131.9175794</v>
      </c>
      <c r="M241" s="19">
        <f t="shared" si="2"/>
        <v>125.446191</v>
      </c>
    </row>
    <row r="242">
      <c r="A242" s="5" t="s">
        <v>61</v>
      </c>
      <c r="B242" s="3">
        <v>2012.0</v>
      </c>
      <c r="C242" s="14">
        <f>Sheet1!E242/1000000000</f>
        <v>1201.089987</v>
      </c>
      <c r="D242" s="19">
        <f>Sheet1!G242/1000000000</f>
        <v>61.29282313</v>
      </c>
      <c r="E242" s="21">
        <f>Sheet1!H242</f>
        <v>0.051</v>
      </c>
      <c r="F242" s="19">
        <f>Sheet1!J242/1000000000</f>
        <v>6.978776719</v>
      </c>
      <c r="G242" s="24">
        <f>Sheet1!M242/1000000000</f>
        <v>68.01757391</v>
      </c>
      <c r="H242" s="21">
        <f>Sheet1!N242</f>
        <v>0.057</v>
      </c>
      <c r="I242" s="49" t="s">
        <v>82</v>
      </c>
      <c r="J242" s="21">
        <f>Sheet1!K242</f>
        <v>0.006</v>
      </c>
      <c r="K242" s="28">
        <f>Sheet1!C242</f>
        <v>117274155</v>
      </c>
      <c r="L242" s="19">
        <f t="shared" si="1"/>
        <v>136.2891738</v>
      </c>
      <c r="M242" s="19">
        <f t="shared" si="2"/>
        <v>129.310397</v>
      </c>
    </row>
    <row r="243">
      <c r="A243" s="5" t="s">
        <v>61</v>
      </c>
      <c r="B243" s="3">
        <v>2013.0</v>
      </c>
      <c r="C243" s="14">
        <f>Sheet1!E243/1000000000</f>
        <v>1274.443085</v>
      </c>
      <c r="D243" s="19">
        <f>Sheet1!G243/1000000000</f>
        <v>59.84848448</v>
      </c>
      <c r="E243" s="21">
        <f>Sheet1!H243</f>
        <v>0.047</v>
      </c>
      <c r="F243" s="19">
        <f>Sheet1!J243/1000000000</f>
        <v>7.83761353</v>
      </c>
      <c r="G243" s="24">
        <f>Sheet1!M243/1000000000</f>
        <v>74.04964137</v>
      </c>
      <c r="H243" s="21">
        <f>Sheet1!N243</f>
        <v>0.058</v>
      </c>
      <c r="I243" s="49" t="s">
        <v>82</v>
      </c>
      <c r="J243" s="21">
        <f>Sheet1!K243</f>
        <v>0.006</v>
      </c>
      <c r="K243" s="28">
        <f>Sheet1!C243</f>
        <v>118827161</v>
      </c>
      <c r="L243" s="19">
        <f t="shared" si="1"/>
        <v>141.7357394</v>
      </c>
      <c r="M243" s="19">
        <f t="shared" si="2"/>
        <v>133.8981258</v>
      </c>
    </row>
    <row r="244">
      <c r="A244" s="5" t="s">
        <v>61</v>
      </c>
      <c r="B244" s="3">
        <v>2014.0</v>
      </c>
      <c r="C244" s="14">
        <f>Sheet1!E244/1000000000</f>
        <v>1314.563967</v>
      </c>
      <c r="D244" s="19">
        <f>Sheet1!G244/1000000000</f>
        <v>69.15421498</v>
      </c>
      <c r="E244" s="21">
        <f>Sheet1!H244</f>
        <v>0.053</v>
      </c>
      <c r="F244" s="19">
        <f>Sheet1!J244/1000000000</f>
        <v>8.663381606</v>
      </c>
      <c r="G244" s="24">
        <f>Sheet1!M244/1000000000</f>
        <v>72.79043156</v>
      </c>
      <c r="H244" s="21">
        <f>Sheet1!N244</f>
        <v>0.055</v>
      </c>
      <c r="I244" s="49" t="s">
        <v>82</v>
      </c>
      <c r="J244" s="21">
        <f>Sheet1!K244</f>
        <v>0.007</v>
      </c>
      <c r="K244" s="28">
        <f>Sheet1!C244</f>
        <v>120355128</v>
      </c>
      <c r="L244" s="19">
        <f t="shared" si="1"/>
        <v>150.6080281</v>
      </c>
      <c r="M244" s="19">
        <f t="shared" si="2"/>
        <v>141.9446465</v>
      </c>
    </row>
    <row r="245">
      <c r="A245" s="5" t="s">
        <v>61</v>
      </c>
      <c r="B245" s="3">
        <v>2015.0</v>
      </c>
      <c r="C245" s="14">
        <f>Sheet1!E245/1000000000</f>
        <v>1170.56462</v>
      </c>
      <c r="D245" s="19">
        <f>Sheet1!G245/1000000000</f>
        <v>61.28186721</v>
      </c>
      <c r="E245" s="21">
        <f>Sheet1!H245</f>
        <v>0.052</v>
      </c>
      <c r="F245" s="19">
        <f>Sheet1!J245/1000000000</f>
        <v>7.739521462</v>
      </c>
      <c r="G245" s="24">
        <f>Sheet1!M245/1000000000</f>
        <v>66.16930062</v>
      </c>
      <c r="H245" s="21">
        <f>Sheet1!N245</f>
        <v>0.057</v>
      </c>
      <c r="I245" s="49" t="s">
        <v>82</v>
      </c>
      <c r="J245" s="21">
        <f>Sheet1!K245</f>
        <v>0.007</v>
      </c>
      <c r="K245" s="28">
        <f>Sheet1!C245</f>
        <v>121858258</v>
      </c>
      <c r="L245" s="19">
        <f t="shared" si="1"/>
        <v>135.1906893</v>
      </c>
      <c r="M245" s="19">
        <f t="shared" si="2"/>
        <v>127.4511678</v>
      </c>
    </row>
    <row r="246">
      <c r="A246" s="5" t="s">
        <v>61</v>
      </c>
      <c r="B246" s="3">
        <v>2016.0</v>
      </c>
      <c r="C246" s="14">
        <f>Sheet1!E246/1000000000</f>
        <v>1077.903618</v>
      </c>
      <c r="D246" s="19">
        <f>Sheet1!G246/1000000000</f>
        <v>52.9256066</v>
      </c>
      <c r="E246" s="21">
        <f>Sheet1!H246</f>
        <v>0.049</v>
      </c>
      <c r="F246" s="19">
        <f>Sheet1!J246/1000000000</f>
        <v>6.019769275</v>
      </c>
      <c r="G246" s="24">
        <f>Sheet1!M246/1000000000</f>
        <v>58.95056224</v>
      </c>
      <c r="H246" s="21">
        <f>Sheet1!N246</f>
        <v>0.055</v>
      </c>
      <c r="I246" s="49" t="s">
        <v>82</v>
      </c>
      <c r="J246" s="21">
        <f>Sheet1!K246</f>
        <v>0.006</v>
      </c>
      <c r="K246" s="28">
        <f>Sheet1!C246</f>
        <v>123333376</v>
      </c>
      <c r="L246" s="19">
        <f t="shared" si="1"/>
        <v>117.8959381</v>
      </c>
      <c r="M246" s="19">
        <f t="shared" si="2"/>
        <v>111.8761688</v>
      </c>
    </row>
    <row r="247">
      <c r="A247" s="5" t="s">
        <v>61</v>
      </c>
      <c r="B247" s="3">
        <v>2017.0</v>
      </c>
      <c r="C247" s="14">
        <f>Sheet1!E247/1000000000</f>
        <v>1157.73619</v>
      </c>
      <c r="D247" s="19">
        <f>Sheet1!G247/1000000000</f>
        <v>58.72784696</v>
      </c>
      <c r="E247" s="21">
        <f>Sheet1!H247</f>
        <v>0.051</v>
      </c>
      <c r="F247" s="19">
        <f>Sheet1!J247/1000000000</f>
        <v>5.781437375</v>
      </c>
      <c r="G247" s="24">
        <f>Sheet1!M247/1000000000</f>
        <v>64.38037292</v>
      </c>
      <c r="H247" s="21">
        <f>Sheet1!N247</f>
        <v>0.056</v>
      </c>
      <c r="I247" s="49" t="s">
        <v>82</v>
      </c>
      <c r="J247" s="21">
        <f>Sheet1!K247</f>
        <v>0.005</v>
      </c>
      <c r="K247" s="28">
        <f>Sheet1!C247</f>
        <v>124777324</v>
      </c>
      <c r="L247" s="19">
        <f t="shared" si="1"/>
        <v>128.8896572</v>
      </c>
      <c r="M247" s="19">
        <f t="shared" si="2"/>
        <v>123.1082199</v>
      </c>
    </row>
    <row r="248">
      <c r="A248" s="5" t="s">
        <v>61</v>
      </c>
      <c r="B248" s="3">
        <v>2018.0</v>
      </c>
      <c r="C248" s="14">
        <f>Sheet1!E248/1000000000</f>
        <v>1220.69948</v>
      </c>
      <c r="D248" s="19">
        <f>Sheet1!G248/1000000000</f>
        <v>60.92935297</v>
      </c>
      <c r="E248" s="21">
        <f>Sheet1!H248</f>
        <v>0.05</v>
      </c>
      <c r="F248" s="19">
        <f>Sheet1!J248/1000000000</f>
        <v>6.567509336</v>
      </c>
      <c r="G248" s="24">
        <f>Sheet1!M248/1000000000</f>
        <v>67.32087923</v>
      </c>
      <c r="H248" s="21">
        <f>Sheet1!N248</f>
        <v>0.055</v>
      </c>
      <c r="I248" s="49" t="s">
        <v>82</v>
      </c>
      <c r="J248" s="21">
        <f>Sheet1!K248</f>
        <v>0.005</v>
      </c>
      <c r="K248" s="28">
        <f>Sheet1!C248</f>
        <v>126190788</v>
      </c>
      <c r="L248" s="19">
        <f t="shared" si="1"/>
        <v>134.8177415</v>
      </c>
      <c r="M248" s="19">
        <f t="shared" si="2"/>
        <v>128.2502322</v>
      </c>
    </row>
    <row r="249">
      <c r="A249" s="5" t="s">
        <v>65</v>
      </c>
      <c r="B249" s="3">
        <v>2000.0</v>
      </c>
      <c r="C249" s="14">
        <f>Sheet1!E249/1000000000</f>
        <v>259.7101422</v>
      </c>
      <c r="D249" s="19">
        <f>Sheet1!G249/1000000000</f>
        <v>7.634932789</v>
      </c>
      <c r="E249" s="21">
        <f>Sheet1!H249</f>
        <v>0.029</v>
      </c>
      <c r="F249" s="19">
        <f>Sheet1!J249/1000000000</f>
        <v>9.228204144</v>
      </c>
      <c r="G249" s="24">
        <f>Sheet1!M249/1000000000</f>
        <v>13.00076004</v>
      </c>
      <c r="H249" s="21">
        <f>Sheet1!N249</f>
        <v>0.05</v>
      </c>
      <c r="I249" s="49" t="s">
        <v>83</v>
      </c>
      <c r="J249" s="21">
        <f>Sheet1!K249</f>
        <v>0.036</v>
      </c>
      <c r="K249" s="28">
        <f>Sheet1!C249</f>
        <v>146596557</v>
      </c>
      <c r="L249" s="19">
        <f t="shared" si="1"/>
        <v>29.86389697</v>
      </c>
      <c r="M249" s="19">
        <f t="shared" si="2"/>
        <v>20.63569283</v>
      </c>
    </row>
    <row r="250">
      <c r="A250" s="5" t="s">
        <v>65</v>
      </c>
      <c r="B250" s="3">
        <v>2001.0</v>
      </c>
      <c r="C250" s="14">
        <f>Sheet1!E250/1000000000</f>
        <v>306.6020706</v>
      </c>
      <c r="D250" s="19">
        <f>Sheet1!G250/1000000000</f>
        <v>9.523121634</v>
      </c>
      <c r="E250" s="21">
        <f>Sheet1!H250</f>
        <v>0.031</v>
      </c>
      <c r="F250" s="19">
        <f>Sheet1!J250/1000000000</f>
        <v>11.68315134</v>
      </c>
      <c r="G250" s="24">
        <f>Sheet1!M250/1000000000</f>
        <v>16.0297487</v>
      </c>
      <c r="H250" s="21">
        <f>Sheet1!N250</f>
        <v>0.052</v>
      </c>
      <c r="I250" s="49" t="s">
        <v>83</v>
      </c>
      <c r="J250" s="21">
        <f>Sheet1!K250</f>
        <v>0.038</v>
      </c>
      <c r="K250" s="28">
        <f>Sheet1!C250</f>
        <v>145976083</v>
      </c>
      <c r="L250" s="19">
        <f t="shared" si="1"/>
        <v>37.23602168</v>
      </c>
      <c r="M250" s="19">
        <f t="shared" si="2"/>
        <v>25.55287033</v>
      </c>
    </row>
    <row r="251">
      <c r="A251" s="5" t="s">
        <v>65</v>
      </c>
      <c r="B251" s="3">
        <v>2002.0</v>
      </c>
      <c r="C251" s="14">
        <f>Sheet1!E251/1000000000</f>
        <v>345.4704944</v>
      </c>
      <c r="D251" s="19">
        <f>Sheet1!G251/1000000000</f>
        <v>13.24886256</v>
      </c>
      <c r="E251" s="21">
        <f>Sheet1!H251</f>
        <v>0.038</v>
      </c>
      <c r="F251" s="19">
        <f>Sheet1!J251/1000000000</f>
        <v>13.94382506</v>
      </c>
      <c r="G251" s="24">
        <f>Sheet1!M251/1000000000</f>
        <v>19.02240045</v>
      </c>
      <c r="H251" s="21">
        <f>Sheet1!N251</f>
        <v>0.055</v>
      </c>
      <c r="I251" s="49" t="s">
        <v>83</v>
      </c>
      <c r="J251" s="21">
        <f>Sheet1!K251</f>
        <v>0.04</v>
      </c>
      <c r="K251" s="28">
        <f>Sheet1!C251</f>
        <v>145306046</v>
      </c>
      <c r="L251" s="19">
        <f t="shared" si="1"/>
        <v>46.21508807</v>
      </c>
      <c r="M251" s="19">
        <f t="shared" si="2"/>
        <v>32.27126301</v>
      </c>
    </row>
    <row r="252">
      <c r="A252" s="5" t="s">
        <v>65</v>
      </c>
      <c r="B252" s="3">
        <v>2003.0</v>
      </c>
      <c r="C252" s="14">
        <f>Sheet1!E252/1000000000</f>
        <v>430.3477707</v>
      </c>
      <c r="D252" s="19">
        <f>Sheet1!G252/1000000000</f>
        <v>15.83051489</v>
      </c>
      <c r="E252" s="21">
        <f>Sheet1!H252</f>
        <v>0.037</v>
      </c>
      <c r="F252" s="19">
        <f>Sheet1!J252/1000000000</f>
        <v>16.97373909</v>
      </c>
      <c r="G252" s="24">
        <f>Sheet1!M252/1000000000</f>
        <v>22.15970496</v>
      </c>
      <c r="H252" s="21">
        <f>Sheet1!N252</f>
        <v>0.051</v>
      </c>
      <c r="I252" s="49" t="s">
        <v>83</v>
      </c>
      <c r="J252" s="21">
        <f>Sheet1!K252</f>
        <v>0.039</v>
      </c>
      <c r="K252" s="28">
        <f>Sheet1!C252</f>
        <v>144648257</v>
      </c>
      <c r="L252" s="19">
        <f t="shared" si="1"/>
        <v>54.96395893</v>
      </c>
      <c r="M252" s="19">
        <f t="shared" si="2"/>
        <v>37.99021985</v>
      </c>
    </row>
    <row r="253">
      <c r="A253" s="5" t="s">
        <v>65</v>
      </c>
      <c r="B253" s="3">
        <v>2004.0</v>
      </c>
      <c r="C253" s="14">
        <f>Sheet1!E253/1000000000</f>
        <v>591.0166907</v>
      </c>
      <c r="D253" s="19">
        <f>Sheet1!G253/1000000000</f>
        <v>20.96850387</v>
      </c>
      <c r="E253" s="21">
        <f>Sheet1!H253</f>
        <v>0.035</v>
      </c>
      <c r="F253" s="19">
        <f>Sheet1!J253/1000000000</f>
        <v>20.95541357</v>
      </c>
      <c r="G253" s="24">
        <f>Sheet1!M253/1000000000</f>
        <v>28.05596946</v>
      </c>
      <c r="H253" s="21">
        <f>Sheet1!N253</f>
        <v>0.047</v>
      </c>
      <c r="I253" s="49" t="s">
        <v>83</v>
      </c>
      <c r="J253" s="21">
        <f>Sheet1!K253</f>
        <v>0.035</v>
      </c>
      <c r="K253" s="28">
        <f>Sheet1!C253</f>
        <v>144067054</v>
      </c>
      <c r="L253" s="19">
        <f t="shared" si="1"/>
        <v>69.9798869</v>
      </c>
      <c r="M253" s="19">
        <f t="shared" si="2"/>
        <v>49.02447333</v>
      </c>
    </row>
    <row r="254">
      <c r="A254" s="5" t="s">
        <v>65</v>
      </c>
      <c r="B254" s="3">
        <v>2005.0</v>
      </c>
      <c r="C254" s="14">
        <f>Sheet1!E254/1000000000</f>
        <v>764.017108</v>
      </c>
      <c r="D254" s="19">
        <f>Sheet1!G254/1000000000</f>
        <v>28.8181905</v>
      </c>
      <c r="E254" s="21">
        <f>Sheet1!H254</f>
        <v>0.038</v>
      </c>
      <c r="F254" s="19">
        <f>Sheet1!J254/1000000000</f>
        <v>27.33697727</v>
      </c>
      <c r="G254" s="24">
        <f>Sheet1!M254/1000000000</f>
        <v>36.35527375</v>
      </c>
      <c r="H254" s="21">
        <f>Sheet1!N254</f>
        <v>0.048</v>
      </c>
      <c r="I254" s="49" t="s">
        <v>83</v>
      </c>
      <c r="J254" s="21">
        <f>Sheet1!K254</f>
        <v>0.036</v>
      </c>
      <c r="K254" s="28">
        <f>Sheet1!C254</f>
        <v>143518523</v>
      </c>
      <c r="L254" s="19">
        <f t="shared" si="1"/>
        <v>92.51044152</v>
      </c>
      <c r="M254" s="19">
        <f t="shared" si="2"/>
        <v>65.17346425</v>
      </c>
    </row>
    <row r="255">
      <c r="A255" s="5" t="s">
        <v>65</v>
      </c>
      <c r="B255" s="3">
        <v>2006.0</v>
      </c>
      <c r="C255" s="14">
        <f>Sheet1!E255/1000000000</f>
        <v>989.9305423</v>
      </c>
      <c r="D255" s="19">
        <f>Sheet1!G255/1000000000</f>
        <v>38.27328858</v>
      </c>
      <c r="E255" s="21">
        <f>Sheet1!H255</f>
        <v>0.039</v>
      </c>
      <c r="F255" s="19">
        <f>Sheet1!J255/1000000000</f>
        <v>34.51778162</v>
      </c>
      <c r="G255" s="24">
        <f>Sheet1!M255/1000000000</f>
        <v>47.05358444</v>
      </c>
      <c r="H255" s="21">
        <f>Sheet1!N255</f>
        <v>0.048</v>
      </c>
      <c r="I255" s="49" t="s">
        <v>83</v>
      </c>
      <c r="J255" s="21">
        <f>Sheet1!K255</f>
        <v>0.035</v>
      </c>
      <c r="K255" s="28">
        <f>Sheet1!C255</f>
        <v>143049528</v>
      </c>
      <c r="L255" s="19">
        <f t="shared" si="1"/>
        <v>119.8446546</v>
      </c>
      <c r="M255" s="19">
        <f t="shared" si="2"/>
        <v>85.32687303</v>
      </c>
    </row>
    <row r="256">
      <c r="A256" s="5" t="s">
        <v>65</v>
      </c>
      <c r="B256" s="3">
        <v>2007.0</v>
      </c>
      <c r="C256" s="14">
        <f>Sheet1!E256/1000000000</f>
        <v>1299.705765</v>
      </c>
      <c r="D256" s="19">
        <f>Sheet1!G256/1000000000</f>
        <v>51.78034266</v>
      </c>
      <c r="E256" s="21">
        <f>Sheet1!H256</f>
        <v>0.04</v>
      </c>
      <c r="F256" s="19">
        <f>Sheet1!J256/1000000000</f>
        <v>43.534995</v>
      </c>
      <c r="G256" s="24">
        <f>Sheet1!M256/1000000000</f>
        <v>61.536591</v>
      </c>
      <c r="H256" s="21">
        <f>Sheet1!N256</f>
        <v>0.047</v>
      </c>
      <c r="I256" s="49" t="s">
        <v>83</v>
      </c>
      <c r="J256" s="21">
        <f>Sheet1!K256</f>
        <v>0.033</v>
      </c>
      <c r="K256" s="28">
        <f>Sheet1!C256</f>
        <v>142805088</v>
      </c>
      <c r="L256" s="19">
        <f t="shared" si="1"/>
        <v>156.8519287</v>
      </c>
      <c r="M256" s="19">
        <f t="shared" si="2"/>
        <v>113.3169337</v>
      </c>
    </row>
    <row r="257">
      <c r="A257" s="5" t="s">
        <v>65</v>
      </c>
      <c r="B257" s="3">
        <v>2008.0</v>
      </c>
      <c r="C257" s="14">
        <f>Sheet1!E257/1000000000</f>
        <v>1660.846388</v>
      </c>
      <c r="D257" s="19">
        <f>Sheet1!G257/1000000000</f>
        <v>68.1237667</v>
      </c>
      <c r="E257" s="21">
        <f>Sheet1!H257</f>
        <v>0.041</v>
      </c>
      <c r="F257" s="19">
        <f>Sheet1!J257/1000000000</f>
        <v>56.18378539</v>
      </c>
      <c r="G257" s="24">
        <f>Sheet1!M257/1000000000</f>
        <v>81.21427725</v>
      </c>
      <c r="H257" s="21">
        <f>Sheet1!N257</f>
        <v>0.049</v>
      </c>
      <c r="I257" s="49" t="s">
        <v>83</v>
      </c>
      <c r="J257" s="21">
        <f>Sheet1!K257</f>
        <v>0.034</v>
      </c>
      <c r="K257" s="28">
        <f>Sheet1!C257</f>
        <v>142742350</v>
      </c>
      <c r="L257" s="19">
        <f t="shared" si="1"/>
        <v>205.5218293</v>
      </c>
      <c r="M257" s="19">
        <f t="shared" si="2"/>
        <v>149.338044</v>
      </c>
    </row>
    <row r="258">
      <c r="A258" s="5" t="s">
        <v>65</v>
      </c>
      <c r="B258" s="3">
        <v>2009.0</v>
      </c>
      <c r="C258" s="14">
        <f>Sheet1!E258/1000000000</f>
        <v>1222.644282</v>
      </c>
      <c r="D258" s="19">
        <f>Sheet1!G258/1000000000</f>
        <v>49.43001059</v>
      </c>
      <c r="E258" s="21">
        <f>Sheet1!H258</f>
        <v>0.04</v>
      </c>
      <c r="F258" s="19">
        <f>Sheet1!J258/1000000000</f>
        <v>51.5321168</v>
      </c>
      <c r="G258" s="24">
        <f>Sheet1!M258/1000000000</f>
        <v>68.81225943</v>
      </c>
      <c r="H258" s="21">
        <f>Sheet1!N258</f>
        <v>0.056</v>
      </c>
      <c r="I258" s="49" t="s">
        <v>83</v>
      </c>
      <c r="J258" s="21">
        <f>Sheet1!K258</f>
        <v>0.042</v>
      </c>
      <c r="K258" s="28">
        <f>Sheet1!C258</f>
        <v>142785342</v>
      </c>
      <c r="L258" s="19">
        <f t="shared" si="1"/>
        <v>169.7743868</v>
      </c>
      <c r="M258" s="19">
        <f t="shared" si="2"/>
        <v>118.24227</v>
      </c>
    </row>
    <row r="259">
      <c r="A259" s="5" t="s">
        <v>65</v>
      </c>
      <c r="B259" s="3">
        <v>2010.0</v>
      </c>
      <c r="C259" s="14">
        <f>Sheet1!E259/1000000000</f>
        <v>1524.917468</v>
      </c>
      <c r="D259" s="19">
        <f>Sheet1!G259/1000000000</f>
        <v>62.09942374</v>
      </c>
      <c r="E259" s="21">
        <f>Sheet1!H259</f>
        <v>0.041</v>
      </c>
      <c r="F259" s="19">
        <f>Sheet1!J259/1000000000</f>
        <v>58.72022761</v>
      </c>
      <c r="G259" s="24">
        <f>Sheet1!M259/1000000000</f>
        <v>75.59357244</v>
      </c>
      <c r="H259" s="21">
        <f>Sheet1!N259</f>
        <v>0.05</v>
      </c>
      <c r="I259" s="49" t="s">
        <v>83</v>
      </c>
      <c r="J259" s="21">
        <f>Sheet1!K259</f>
        <v>0.039</v>
      </c>
      <c r="K259" s="28">
        <f>Sheet1!C259</f>
        <v>142849449</v>
      </c>
      <c r="L259" s="19">
        <f t="shared" si="1"/>
        <v>196.4132238</v>
      </c>
      <c r="M259" s="19">
        <f t="shared" si="2"/>
        <v>137.6929962</v>
      </c>
    </row>
    <row r="260">
      <c r="A260" s="5" t="s">
        <v>65</v>
      </c>
      <c r="B260" s="3">
        <v>2011.0</v>
      </c>
      <c r="C260" s="14">
        <f>Sheet1!E260/1000000000</f>
        <v>2051.661732</v>
      </c>
      <c r="D260" s="19">
        <f>Sheet1!G260/1000000000</f>
        <v>83.24813668</v>
      </c>
      <c r="E260" s="21">
        <f>Sheet1!H260</f>
        <v>0.041</v>
      </c>
      <c r="F260" s="19">
        <f>Sheet1!J260/1000000000</f>
        <v>70.23752395</v>
      </c>
      <c r="G260" s="24">
        <f>Sheet1!M260/1000000000</f>
        <v>98.10045294</v>
      </c>
      <c r="H260" s="21">
        <f>Sheet1!N260</f>
        <v>0.048</v>
      </c>
      <c r="I260" s="49" t="s">
        <v>83</v>
      </c>
      <c r="J260" s="21">
        <f>Sheet1!K260</f>
        <v>0.034</v>
      </c>
      <c r="K260" s="28">
        <f>Sheet1!C260</f>
        <v>142960868</v>
      </c>
      <c r="L260" s="19">
        <f t="shared" si="1"/>
        <v>251.5861136</v>
      </c>
      <c r="M260" s="19">
        <f t="shared" si="2"/>
        <v>181.3485896</v>
      </c>
    </row>
    <row r="261">
      <c r="A261" s="5" t="s">
        <v>65</v>
      </c>
      <c r="B261" s="3">
        <v>2012.0</v>
      </c>
      <c r="C261" s="14">
        <f>Sheet1!E261/1000000000</f>
        <v>2210.256977</v>
      </c>
      <c r="D261" s="19">
        <f>Sheet1!G261/1000000000</f>
        <v>83.76277173</v>
      </c>
      <c r="E261" s="21">
        <f>Sheet1!H261</f>
        <v>0.038</v>
      </c>
      <c r="F261" s="19">
        <f>Sheet1!J261/1000000000</f>
        <v>81.46939993</v>
      </c>
      <c r="G261" s="24">
        <f>Sheet1!M261/1000000000</f>
        <v>109.0097589</v>
      </c>
      <c r="H261" s="21">
        <f>Sheet1!N261</f>
        <v>0.049</v>
      </c>
      <c r="I261" s="49" t="s">
        <v>83</v>
      </c>
      <c r="J261" s="21">
        <f>Sheet1!K261</f>
        <v>0.037</v>
      </c>
      <c r="K261" s="28">
        <f>Sheet1!C261</f>
        <v>143201676</v>
      </c>
      <c r="L261" s="19">
        <f t="shared" si="1"/>
        <v>274.2419306</v>
      </c>
      <c r="M261" s="19">
        <f t="shared" si="2"/>
        <v>192.7725307</v>
      </c>
    </row>
    <row r="262">
      <c r="A262" s="5" t="s">
        <v>65</v>
      </c>
      <c r="B262" s="3">
        <v>2013.0</v>
      </c>
      <c r="C262" s="14">
        <f>Sheet1!E262/1000000000</f>
        <v>2297.128039</v>
      </c>
      <c r="D262" s="19">
        <f>Sheet1!G262/1000000000</f>
        <v>86.28495312</v>
      </c>
      <c r="E262" s="21">
        <f>Sheet1!H262</f>
        <v>0.038</v>
      </c>
      <c r="F262" s="19">
        <f>Sheet1!J262/1000000000</f>
        <v>88.35289646</v>
      </c>
      <c r="G262" s="24">
        <f>Sheet1!M262/1000000000</f>
        <v>116.4816754</v>
      </c>
      <c r="H262" s="21">
        <f>Sheet1!N262</f>
        <v>0.051</v>
      </c>
      <c r="I262" s="49" t="s">
        <v>83</v>
      </c>
      <c r="J262" s="21">
        <f>Sheet1!K262</f>
        <v>0.038</v>
      </c>
      <c r="K262" s="28">
        <f>Sheet1!C262</f>
        <v>143506911</v>
      </c>
      <c r="L262" s="19">
        <f t="shared" si="1"/>
        <v>291.119525</v>
      </c>
      <c r="M262" s="19">
        <f t="shared" si="2"/>
        <v>202.7666285</v>
      </c>
    </row>
    <row r="263">
      <c r="A263" s="5" t="s">
        <v>65</v>
      </c>
      <c r="B263" s="3">
        <v>2014.0</v>
      </c>
      <c r="C263" s="14">
        <f>Sheet1!E263/1000000000</f>
        <v>2059.984158</v>
      </c>
      <c r="D263" s="19">
        <f>Sheet1!G263/1000000000</f>
        <v>82.5081335</v>
      </c>
      <c r="E263" s="21">
        <f>Sheet1!H263</f>
        <v>0.04</v>
      </c>
      <c r="F263" s="19">
        <f>Sheet1!J263/1000000000</f>
        <v>84.69650465</v>
      </c>
      <c r="G263" s="24">
        <f>Sheet1!M263/1000000000</f>
        <v>106.5216381</v>
      </c>
      <c r="H263" s="21">
        <f>Sheet1!N263</f>
        <v>0.052</v>
      </c>
      <c r="I263" s="49" t="s">
        <v>83</v>
      </c>
      <c r="J263" s="21">
        <f>Sheet1!K263</f>
        <v>0.041</v>
      </c>
      <c r="K263" s="28">
        <f>Sheet1!C263</f>
        <v>143819666</v>
      </c>
      <c r="L263" s="19">
        <f t="shared" si="1"/>
        <v>273.7262762</v>
      </c>
      <c r="M263" s="19">
        <f t="shared" si="2"/>
        <v>189.0297716</v>
      </c>
    </row>
    <row r="264">
      <c r="A264" s="5" t="s">
        <v>65</v>
      </c>
      <c r="B264" s="3">
        <v>2015.0</v>
      </c>
      <c r="C264" s="14">
        <f>Sheet1!E264/1000000000</f>
        <v>1363.59437</v>
      </c>
      <c r="D264" s="19">
        <f>Sheet1!G264/1000000000</f>
        <v>52.27202656</v>
      </c>
      <c r="E264" s="21">
        <f>Sheet1!H264</f>
        <v>0.038</v>
      </c>
      <c r="F264" s="19">
        <f>Sheet1!J264/1000000000</f>
        <v>66.41870818</v>
      </c>
      <c r="G264" s="24">
        <f>Sheet1!M264/1000000000</f>
        <v>71.95691838</v>
      </c>
      <c r="H264" s="21">
        <f>Sheet1!N264</f>
        <v>0.053</v>
      </c>
      <c r="I264" s="49" t="s">
        <v>83</v>
      </c>
      <c r="J264" s="21">
        <f>Sheet1!K264</f>
        <v>0.049</v>
      </c>
      <c r="K264" s="28">
        <f>Sheet1!C264</f>
        <v>144096870</v>
      </c>
      <c r="L264" s="19">
        <f t="shared" si="1"/>
        <v>190.6476531</v>
      </c>
      <c r="M264" s="19">
        <f t="shared" si="2"/>
        <v>124.2289449</v>
      </c>
    </row>
    <row r="265">
      <c r="A265" s="5" t="s">
        <v>65</v>
      </c>
      <c r="B265" s="3">
        <v>2016.0</v>
      </c>
      <c r="C265" s="14">
        <f>Sheet1!E265/1000000000</f>
        <v>1282.723881</v>
      </c>
      <c r="D265" s="19">
        <f>Sheet1!G265/1000000000</f>
        <v>48.01504859</v>
      </c>
      <c r="E265" s="21">
        <f>Sheet1!H265</f>
        <v>0.037</v>
      </c>
      <c r="F265" s="19">
        <f>Sheet1!J265/1000000000</f>
        <v>69.24530946</v>
      </c>
      <c r="G265" s="24">
        <f>Sheet1!M265/1000000000</f>
        <v>67.61401189</v>
      </c>
      <c r="H265" s="21">
        <f>Sheet1!N265</f>
        <v>0.053</v>
      </c>
      <c r="I265" s="49" t="s">
        <v>83</v>
      </c>
      <c r="J265" s="21">
        <f>Sheet1!K265</f>
        <v>0.054</v>
      </c>
      <c r="K265" s="28">
        <f>Sheet1!C265</f>
        <v>144342396</v>
      </c>
      <c r="L265" s="19">
        <f t="shared" si="1"/>
        <v>184.8743699</v>
      </c>
      <c r="M265" s="19">
        <f t="shared" si="2"/>
        <v>115.6290605</v>
      </c>
    </row>
    <row r="266">
      <c r="A266" s="5" t="s">
        <v>65</v>
      </c>
      <c r="B266" s="3">
        <v>2017.0</v>
      </c>
      <c r="C266" s="14">
        <f>Sheet1!E266/1000000000</f>
        <v>1578.624061</v>
      </c>
      <c r="D266" s="19">
        <f>Sheet1!G266/1000000000</f>
        <v>59.80309422</v>
      </c>
      <c r="E266" s="21">
        <f>Sheet1!H266</f>
        <v>0.038</v>
      </c>
      <c r="F266" s="19">
        <f>Sheet1!J266/1000000000</f>
        <v>66.52730399</v>
      </c>
      <c r="G266" s="24">
        <f>Sheet1!M266/1000000000</f>
        <v>83.2576649</v>
      </c>
      <c r="H266" s="21">
        <f>Sheet1!N266</f>
        <v>0.053</v>
      </c>
      <c r="I266" s="49" t="s">
        <v>83</v>
      </c>
      <c r="J266" s="21">
        <f>Sheet1!K266</f>
        <v>0.042</v>
      </c>
      <c r="K266" s="28">
        <f>Sheet1!C266</f>
        <v>144496740</v>
      </c>
      <c r="L266" s="19">
        <f t="shared" si="1"/>
        <v>209.5880631</v>
      </c>
      <c r="M266" s="19">
        <f t="shared" si="2"/>
        <v>143.0607591</v>
      </c>
    </row>
    <row r="267">
      <c r="A267" s="5" t="s">
        <v>65</v>
      </c>
      <c r="B267" s="3">
        <v>2018.0</v>
      </c>
      <c r="C267" s="14">
        <f>Sheet1!E267/1000000000</f>
        <v>1657.554647</v>
      </c>
      <c r="D267" s="19">
        <f>Sheet1!G267/1000000000</f>
        <v>62.41948844</v>
      </c>
      <c r="E267" s="21">
        <f>Sheet1!H267</f>
        <v>0.038</v>
      </c>
      <c r="F267" s="19">
        <f>Sheet1!J267/1000000000</f>
        <v>61.38754698</v>
      </c>
      <c r="G267" s="24">
        <f>Sheet1!M267/1000000000</f>
        <v>87.39616765</v>
      </c>
      <c r="H267" s="21">
        <f>Sheet1!N267</f>
        <v>0.053</v>
      </c>
      <c r="I267" s="49" t="s">
        <v>83</v>
      </c>
      <c r="J267" s="21">
        <f>Sheet1!K267</f>
        <v>0.037</v>
      </c>
      <c r="K267" s="28">
        <f>Sheet1!C267</f>
        <v>144478050</v>
      </c>
      <c r="L267" s="19">
        <f t="shared" si="1"/>
        <v>211.2032031</v>
      </c>
      <c r="M267" s="19">
        <f t="shared" si="2"/>
        <v>149.8156561</v>
      </c>
    </row>
    <row r="268">
      <c r="A268" s="5" t="s">
        <v>70</v>
      </c>
      <c r="B268" s="3">
        <v>2000.0</v>
      </c>
      <c r="C268" s="14">
        <f>Sheet1!E268/1000000000</f>
        <v>189.5149262</v>
      </c>
      <c r="D268" s="19">
        <f>Sheet1!G268/1000000000</f>
        <v>11.19999101</v>
      </c>
      <c r="E268" s="21">
        <f>Sheet1!H268</f>
        <v>0.059</v>
      </c>
      <c r="F268" s="19">
        <f>Sheet1!J268/1000000000</f>
        <v>19.96426667</v>
      </c>
      <c r="G268" s="24">
        <f>Sheet1!M268/1000000000</f>
        <v>7.981599697</v>
      </c>
      <c r="H268" s="21">
        <f>Sheet1!N268</f>
        <v>0.042</v>
      </c>
      <c r="I268" s="49" t="s">
        <v>84</v>
      </c>
      <c r="J268" s="21">
        <f>Sheet1!K268</f>
        <v>0.105</v>
      </c>
      <c r="K268" s="28">
        <f>Sheet1!C268</f>
        <v>20663843</v>
      </c>
      <c r="L268" s="19">
        <f t="shared" si="1"/>
        <v>39.14585738</v>
      </c>
      <c r="M268" s="19">
        <f t="shared" si="2"/>
        <v>19.18159071</v>
      </c>
    </row>
    <row r="269">
      <c r="A269" s="5" t="s">
        <v>70</v>
      </c>
      <c r="B269" s="3">
        <v>2001.0</v>
      </c>
      <c r="C269" s="14">
        <f>Sheet1!E269/1000000000</f>
        <v>184.1374697</v>
      </c>
      <c r="D269" s="19">
        <f>Sheet1!G269/1000000000</f>
        <v>14.21333191</v>
      </c>
      <c r="E269" s="21">
        <f>Sheet1!H269</f>
        <v>0.077</v>
      </c>
      <c r="F269" s="19">
        <f>Sheet1!J269/1000000000</f>
        <v>21.02666667</v>
      </c>
      <c r="G269" s="24">
        <f>Sheet1!M269/1000000000</f>
        <v>8.215727519</v>
      </c>
      <c r="H269" s="21">
        <f>Sheet1!N269</f>
        <v>0.045</v>
      </c>
      <c r="I269" s="49" t="s">
        <v>84</v>
      </c>
      <c r="J269" s="21">
        <f>Sheet1!K269</f>
        <v>0.114</v>
      </c>
      <c r="K269" s="28">
        <f>Sheet1!C269</f>
        <v>21202642</v>
      </c>
      <c r="L269" s="19">
        <f t="shared" si="1"/>
        <v>43.4557261</v>
      </c>
      <c r="M269" s="19">
        <f t="shared" si="2"/>
        <v>22.42905943</v>
      </c>
    </row>
    <row r="270">
      <c r="A270" s="5" t="s">
        <v>70</v>
      </c>
      <c r="B270" s="3">
        <v>2002.0</v>
      </c>
      <c r="C270" s="14">
        <f>Sheet1!E270/1000000000</f>
        <v>189.6059202</v>
      </c>
      <c r="D270" s="19">
        <f>Sheet1!G270/1000000000</f>
        <v>14.47999556</v>
      </c>
      <c r="E270" s="21">
        <f>Sheet1!H270</f>
        <v>0.076</v>
      </c>
      <c r="F270" s="19">
        <f>Sheet1!J270/1000000000</f>
        <v>18.50186667</v>
      </c>
      <c r="G270" s="24">
        <f>Sheet1!M270/1000000000</f>
        <v>8.057068943</v>
      </c>
      <c r="H270" s="21">
        <f>Sheet1!N270</f>
        <v>0.042</v>
      </c>
      <c r="I270" s="49" t="s">
        <v>84</v>
      </c>
      <c r="J270" s="21">
        <f>Sheet1!K270</f>
        <v>0.098</v>
      </c>
      <c r="K270" s="28">
        <f>Sheet1!C270</f>
        <v>21805313</v>
      </c>
      <c r="L270" s="19">
        <f t="shared" si="1"/>
        <v>41.03893117</v>
      </c>
      <c r="M270" s="19">
        <f t="shared" si="2"/>
        <v>22.53706451</v>
      </c>
    </row>
    <row r="271">
      <c r="A271" s="5" t="s">
        <v>70</v>
      </c>
      <c r="B271" s="3">
        <v>2003.0</v>
      </c>
      <c r="C271" s="14">
        <f>Sheet1!E271/1000000000</f>
        <v>215.8076553</v>
      </c>
      <c r="D271" s="19">
        <f>Sheet1!G271/1000000000</f>
        <v>15.33332813</v>
      </c>
      <c r="E271" s="21">
        <f>Sheet1!H271</f>
        <v>0.071</v>
      </c>
      <c r="F271" s="19">
        <f>Sheet1!J271/1000000000</f>
        <v>18.74746667</v>
      </c>
      <c r="G271" s="24">
        <f>Sheet1!M271/1000000000</f>
        <v>8.587196886</v>
      </c>
      <c r="H271" s="21">
        <f>Sheet1!N271</f>
        <v>0.04</v>
      </c>
      <c r="I271" s="49" t="s">
        <v>84</v>
      </c>
      <c r="J271" s="21">
        <f>Sheet1!K271</f>
        <v>0.087</v>
      </c>
      <c r="K271" s="28">
        <f>Sheet1!C271</f>
        <v>22456649</v>
      </c>
      <c r="L271" s="19">
        <f t="shared" si="1"/>
        <v>42.66799169</v>
      </c>
      <c r="M271" s="19">
        <f t="shared" si="2"/>
        <v>23.92052502</v>
      </c>
    </row>
    <row r="272">
      <c r="A272" s="5" t="s">
        <v>70</v>
      </c>
      <c r="B272" s="3">
        <v>2004.0</v>
      </c>
      <c r="C272" s="14">
        <f>Sheet1!E272/1000000000</f>
        <v>258.7421333</v>
      </c>
      <c r="D272" s="19">
        <f>Sheet1!G272/1000000000</f>
        <v>16.2424598</v>
      </c>
      <c r="E272" s="21">
        <f>Sheet1!H272</f>
        <v>0.063</v>
      </c>
      <c r="F272" s="19">
        <f>Sheet1!J272/1000000000</f>
        <v>20.9104</v>
      </c>
      <c r="G272" s="24">
        <f>Sheet1!M272/1000000000</f>
        <v>9.273333324</v>
      </c>
      <c r="H272" s="21">
        <f>Sheet1!N272</f>
        <v>0.036</v>
      </c>
      <c r="I272" s="49" t="s">
        <v>84</v>
      </c>
      <c r="J272" s="21">
        <f>Sheet1!K272</f>
        <v>0.081</v>
      </c>
      <c r="K272" s="28">
        <f>Sheet1!C272</f>
        <v>23132682</v>
      </c>
      <c r="L272" s="19">
        <f t="shared" si="1"/>
        <v>46.42619312</v>
      </c>
      <c r="M272" s="19">
        <f t="shared" si="2"/>
        <v>25.51579312</v>
      </c>
    </row>
    <row r="273">
      <c r="A273" s="5" t="s">
        <v>70</v>
      </c>
      <c r="B273" s="3">
        <v>2005.0</v>
      </c>
      <c r="C273" s="14">
        <f>Sheet1!E273/1000000000</f>
        <v>328.4596088</v>
      </c>
      <c r="D273" s="19">
        <f>Sheet1!G273/1000000000</f>
        <v>17.83837858</v>
      </c>
      <c r="E273" s="21">
        <f>Sheet1!H273</f>
        <v>0.054</v>
      </c>
      <c r="F273" s="19">
        <f>Sheet1!J273/1000000000</f>
        <v>25.3920386</v>
      </c>
      <c r="G273" s="24">
        <f>Sheet1!M273/1000000000</f>
        <v>11.2289504</v>
      </c>
      <c r="H273" s="21">
        <f>Sheet1!N273</f>
        <v>0.034</v>
      </c>
      <c r="I273" s="49" t="s">
        <v>84</v>
      </c>
      <c r="J273" s="21">
        <f>Sheet1!K273</f>
        <v>0.077</v>
      </c>
      <c r="K273" s="28">
        <f>Sheet1!C273</f>
        <v>23816183</v>
      </c>
      <c r="L273" s="19">
        <f t="shared" si="1"/>
        <v>54.45936759</v>
      </c>
      <c r="M273" s="19">
        <f t="shared" si="2"/>
        <v>29.06732899</v>
      </c>
    </row>
    <row r="274">
      <c r="A274" s="5" t="s">
        <v>70</v>
      </c>
      <c r="B274" s="3">
        <v>2006.0</v>
      </c>
      <c r="C274" s="14">
        <f>Sheet1!E274/1000000000</f>
        <v>376.9001335</v>
      </c>
      <c r="D274" s="19">
        <f>Sheet1!G274/1000000000</f>
        <v>22.2038276</v>
      </c>
      <c r="E274" s="21">
        <f>Sheet1!H274</f>
        <v>0.059</v>
      </c>
      <c r="F274" s="19">
        <f>Sheet1!J274/1000000000</f>
        <v>29.58050734</v>
      </c>
      <c r="G274" s="24">
        <f>Sheet1!M274/1000000000</f>
        <v>13.64085447</v>
      </c>
      <c r="H274" s="21">
        <f>Sheet1!N274</f>
        <v>0.036</v>
      </c>
      <c r="I274" s="49" t="s">
        <v>84</v>
      </c>
      <c r="J274" s="21">
        <f>Sheet1!K274</f>
        <v>0.078</v>
      </c>
      <c r="K274" s="28">
        <f>Sheet1!C274</f>
        <v>24498310</v>
      </c>
      <c r="L274" s="19">
        <f t="shared" si="1"/>
        <v>65.42518941</v>
      </c>
      <c r="M274" s="19">
        <f t="shared" si="2"/>
        <v>35.84468207</v>
      </c>
    </row>
    <row r="275">
      <c r="A275" s="5" t="s">
        <v>70</v>
      </c>
      <c r="B275" s="3">
        <v>2007.0</v>
      </c>
      <c r="C275" s="14">
        <f>Sheet1!E275/1000000000</f>
        <v>415.9645097</v>
      </c>
      <c r="D275" s="19">
        <f>Sheet1!G275/1000000000</f>
        <v>22.93832129</v>
      </c>
      <c r="E275" s="21">
        <f>Sheet1!H275</f>
        <v>0.055</v>
      </c>
      <c r="F275" s="19">
        <f>Sheet1!J275/1000000000</f>
        <v>35.46951301</v>
      </c>
      <c r="G275" s="24">
        <f>Sheet1!M275/1000000000</f>
        <v>14.8178786</v>
      </c>
      <c r="H275" s="21">
        <f>Sheet1!N275</f>
        <v>0.036</v>
      </c>
      <c r="I275" s="49" t="s">
        <v>84</v>
      </c>
      <c r="J275" s="21">
        <f>Sheet1!K275</f>
        <v>0.085</v>
      </c>
      <c r="K275" s="28">
        <f>Sheet1!C275</f>
        <v>25184597</v>
      </c>
      <c r="L275" s="19">
        <f t="shared" si="1"/>
        <v>73.2257129</v>
      </c>
      <c r="M275" s="19">
        <f t="shared" si="2"/>
        <v>37.75619989</v>
      </c>
    </row>
    <row r="276">
      <c r="A276" s="5" t="s">
        <v>70</v>
      </c>
      <c r="B276" s="3">
        <v>2008.0</v>
      </c>
      <c r="C276" s="14">
        <f>Sheet1!E276/1000000000</f>
        <v>519.7968</v>
      </c>
      <c r="D276" s="19">
        <f>Sheet1!G276/1000000000</f>
        <v>26.70617197</v>
      </c>
      <c r="E276" s="21">
        <f>Sheet1!H276</f>
        <v>0.051</v>
      </c>
      <c r="F276" s="19">
        <f>Sheet1!J276/1000000000</f>
        <v>38.22293333</v>
      </c>
      <c r="G276" s="24">
        <f>Sheet1!M276/1000000000</f>
        <v>15.44319999</v>
      </c>
      <c r="H276" s="21">
        <f>Sheet1!N276</f>
        <v>0.03</v>
      </c>
      <c r="I276" s="49" t="s">
        <v>84</v>
      </c>
      <c r="J276" s="21">
        <f>Sheet1!K276</f>
        <v>0.074</v>
      </c>
      <c r="K276" s="28">
        <f>Sheet1!C276</f>
        <v>25888541</v>
      </c>
      <c r="L276" s="19">
        <f t="shared" si="1"/>
        <v>80.37230529</v>
      </c>
      <c r="M276" s="19">
        <f t="shared" si="2"/>
        <v>42.14937196</v>
      </c>
    </row>
    <row r="277">
      <c r="A277" s="5" t="s">
        <v>70</v>
      </c>
      <c r="B277" s="3">
        <v>2009.0</v>
      </c>
      <c r="C277" s="14">
        <f>Sheet1!E277/1000000000</f>
        <v>429.0978667</v>
      </c>
      <c r="D277" s="19">
        <f>Sheet1!G277/1000000000</f>
        <v>26.99622981</v>
      </c>
      <c r="E277" s="21">
        <f>Sheet1!H277</f>
        <v>0.063</v>
      </c>
      <c r="F277" s="19">
        <f>Sheet1!J277/1000000000</f>
        <v>41.2672</v>
      </c>
      <c r="G277" s="24">
        <f>Sheet1!M277/1000000000</f>
        <v>18.41013335</v>
      </c>
      <c r="H277" s="21">
        <f>Sheet1!N277</f>
        <v>0.043</v>
      </c>
      <c r="I277" s="49" t="s">
        <v>84</v>
      </c>
      <c r="J277" s="21">
        <f>Sheet1!K277</f>
        <v>0.096</v>
      </c>
      <c r="K277" s="28">
        <f>Sheet1!C277</f>
        <v>26630303</v>
      </c>
      <c r="L277" s="19">
        <f t="shared" si="1"/>
        <v>86.67356315</v>
      </c>
      <c r="M277" s="19">
        <f t="shared" si="2"/>
        <v>45.40636315</v>
      </c>
    </row>
    <row r="278">
      <c r="A278" s="5" t="s">
        <v>70</v>
      </c>
      <c r="B278" s="3">
        <v>2010.0</v>
      </c>
      <c r="C278" s="14">
        <f>Sheet1!E278/1000000000</f>
        <v>528.2072</v>
      </c>
      <c r="D278" s="19">
        <f>Sheet1!G278/1000000000</f>
        <v>32.54101814</v>
      </c>
      <c r="E278" s="21">
        <f>Sheet1!H278</f>
        <v>0.062</v>
      </c>
      <c r="F278" s="19">
        <f>Sheet1!J278/1000000000</f>
        <v>45.24453333</v>
      </c>
      <c r="G278" s="24">
        <f>Sheet1!M278/1000000000</f>
        <v>19.31931599</v>
      </c>
      <c r="H278" s="21">
        <f>Sheet1!N278</f>
        <v>0.037</v>
      </c>
      <c r="I278" s="49" t="s">
        <v>84</v>
      </c>
      <c r="J278" s="21">
        <f>Sheet1!K278</f>
        <v>0.086</v>
      </c>
      <c r="K278" s="28">
        <f>Sheet1!C278</f>
        <v>27421461</v>
      </c>
      <c r="L278" s="19">
        <f t="shared" si="1"/>
        <v>97.10486747</v>
      </c>
      <c r="M278" s="19">
        <f t="shared" si="2"/>
        <v>51.86033413</v>
      </c>
    </row>
    <row r="279">
      <c r="A279" s="5" t="s">
        <v>70</v>
      </c>
      <c r="B279" s="3">
        <v>2011.0</v>
      </c>
      <c r="C279" s="14">
        <f>Sheet1!E279/1000000000</f>
        <v>671.2388401</v>
      </c>
      <c r="D279" s="19">
        <f>Sheet1!G279/1000000000</f>
        <v>40.11406899</v>
      </c>
      <c r="E279" s="21">
        <f>Sheet1!H279</f>
        <v>0.06</v>
      </c>
      <c r="F279" s="19">
        <f>Sheet1!J279/1000000000</f>
        <v>48.53093333</v>
      </c>
      <c r="G279" s="24">
        <f>Sheet1!M279/1000000000</f>
        <v>24.9149299</v>
      </c>
      <c r="H279" s="21">
        <f>Sheet1!N279</f>
        <v>0.037</v>
      </c>
      <c r="I279" s="49" t="s">
        <v>84</v>
      </c>
      <c r="J279" s="21">
        <f>Sheet1!K279</f>
        <v>0.072</v>
      </c>
      <c r="K279" s="28">
        <f>Sheet1!C279</f>
        <v>28267685</v>
      </c>
      <c r="L279" s="19">
        <f t="shared" si="1"/>
        <v>113.5599322</v>
      </c>
      <c r="M279" s="19">
        <f t="shared" si="2"/>
        <v>65.02899888</v>
      </c>
    </row>
    <row r="280">
      <c r="A280" s="5" t="s">
        <v>70</v>
      </c>
      <c r="B280" s="3">
        <v>2012.0</v>
      </c>
      <c r="C280" s="14">
        <f>Sheet1!E280/1000000000</f>
        <v>735.9748434</v>
      </c>
      <c r="D280" s="19">
        <f>Sheet1!G280/1000000000</f>
        <v>42.94416043</v>
      </c>
      <c r="E280" s="21">
        <f>Sheet1!H280</f>
        <v>0.058</v>
      </c>
      <c r="F280" s="19">
        <f>Sheet1!J280/1000000000</f>
        <v>56.49786667</v>
      </c>
      <c r="G280" s="24">
        <f>Sheet1!M280/1000000000</f>
        <v>29.58346302</v>
      </c>
      <c r="H280" s="21">
        <f>Sheet1!N280</f>
        <v>0.04</v>
      </c>
      <c r="I280" s="49" t="s">
        <v>84</v>
      </c>
      <c r="J280" s="21">
        <f>Sheet1!K280</f>
        <v>0.077</v>
      </c>
      <c r="K280" s="28">
        <f>Sheet1!C280</f>
        <v>29155187</v>
      </c>
      <c r="L280" s="19">
        <f t="shared" si="1"/>
        <v>129.0254901</v>
      </c>
      <c r="M280" s="19">
        <f t="shared" si="2"/>
        <v>72.52762345</v>
      </c>
    </row>
    <row r="281">
      <c r="A281" s="5" t="s">
        <v>70</v>
      </c>
      <c r="B281" s="3">
        <v>2013.0</v>
      </c>
      <c r="C281" s="14">
        <f>Sheet1!E281/1000000000</f>
        <v>746.6471274</v>
      </c>
      <c r="D281" s="19">
        <f>Sheet1!G281/1000000000</f>
        <v>43.15393101</v>
      </c>
      <c r="E281" s="21">
        <f>Sheet1!H281</f>
        <v>0.058</v>
      </c>
      <c r="F281" s="19">
        <f>Sheet1!J281/1000000000</f>
        <v>67.02</v>
      </c>
      <c r="G281" s="24">
        <f>Sheet1!M281/1000000000</f>
        <v>33.34293013</v>
      </c>
      <c r="H281" s="21">
        <f>Sheet1!N281</f>
        <v>0.045</v>
      </c>
      <c r="I281" s="49" t="s">
        <v>84</v>
      </c>
      <c r="J281" s="21">
        <f>Sheet1!K281</f>
        <v>0.09</v>
      </c>
      <c r="K281" s="28">
        <f>Sheet1!C281</f>
        <v>30052518</v>
      </c>
      <c r="L281" s="19">
        <f t="shared" si="1"/>
        <v>143.5168611</v>
      </c>
      <c r="M281" s="19">
        <f t="shared" si="2"/>
        <v>76.49686114</v>
      </c>
    </row>
    <row r="282">
      <c r="A282" s="5" t="s">
        <v>70</v>
      </c>
      <c r="B282" s="3">
        <v>2014.0</v>
      </c>
      <c r="C282" s="14">
        <f>Sheet1!E282/1000000000</f>
        <v>756.3503473</v>
      </c>
      <c r="D282" s="19">
        <f>Sheet1!G282/1000000000</f>
        <v>44.04449325</v>
      </c>
      <c r="E282" s="21">
        <f>Sheet1!H282</f>
        <v>0.058</v>
      </c>
      <c r="F282" s="19">
        <f>Sheet1!J282/1000000000</f>
        <v>80.7624</v>
      </c>
      <c r="G282" s="24">
        <f>Sheet1!M282/1000000000</f>
        <v>39.54159726</v>
      </c>
      <c r="H282" s="21">
        <f>Sheet1!N282</f>
        <v>0.052</v>
      </c>
      <c r="I282" s="49" t="s">
        <v>84</v>
      </c>
      <c r="J282" s="21">
        <f>Sheet1!K282</f>
        <v>0.107</v>
      </c>
      <c r="K282" s="28">
        <f>Sheet1!C282</f>
        <v>30916994</v>
      </c>
      <c r="L282" s="19">
        <f t="shared" si="1"/>
        <v>164.3484905</v>
      </c>
      <c r="M282" s="19">
        <f t="shared" si="2"/>
        <v>83.58609051</v>
      </c>
    </row>
    <row r="283">
      <c r="A283" s="5" t="s">
        <v>70</v>
      </c>
      <c r="B283" s="3">
        <v>2015.0</v>
      </c>
      <c r="C283" s="14">
        <f>Sheet1!E283/1000000000</f>
        <v>654.2699029</v>
      </c>
      <c r="D283" s="19">
        <f>Sheet1!G283/1000000000</f>
        <v>38.04453762</v>
      </c>
      <c r="E283" s="21">
        <f>Sheet1!H283</f>
        <v>0.058</v>
      </c>
      <c r="F283" s="19">
        <f>Sheet1!J283/1000000000</f>
        <v>87.18586667</v>
      </c>
      <c r="G283" s="24">
        <f>Sheet1!M283/1000000000</f>
        <v>39.24533552</v>
      </c>
      <c r="H283" s="21">
        <f>Sheet1!N283</f>
        <v>0.06</v>
      </c>
      <c r="I283" s="49" t="s">
        <v>84</v>
      </c>
      <c r="J283" s="21">
        <f>Sheet1!K283</f>
        <v>0.133</v>
      </c>
      <c r="K283" s="28">
        <f>Sheet1!C283</f>
        <v>31717667</v>
      </c>
      <c r="L283" s="19">
        <f t="shared" si="1"/>
        <v>164.4757398</v>
      </c>
      <c r="M283" s="19">
        <f t="shared" si="2"/>
        <v>77.28987314</v>
      </c>
    </row>
    <row r="284">
      <c r="A284" s="5" t="s">
        <v>70</v>
      </c>
      <c r="B284" s="3">
        <v>2016.0</v>
      </c>
      <c r="C284" s="14">
        <f>Sheet1!E284/1000000000</f>
        <v>644.9355414</v>
      </c>
      <c r="D284" s="19">
        <f>Sheet1!G284/1000000000</f>
        <v>37.7438695</v>
      </c>
      <c r="E284" s="21">
        <f>Sheet1!H284</f>
        <v>0.059</v>
      </c>
      <c r="F284" s="19">
        <f>Sheet1!J284/1000000000</f>
        <v>63.6728</v>
      </c>
      <c r="G284" s="24">
        <f>Sheet1!M284/1000000000</f>
        <v>37.03099476</v>
      </c>
      <c r="H284" s="21">
        <f>Sheet1!N284</f>
        <v>0.057</v>
      </c>
      <c r="I284" s="49" t="s">
        <v>84</v>
      </c>
      <c r="J284" s="21">
        <f>Sheet1!K284</f>
        <v>0.099</v>
      </c>
      <c r="K284" s="28">
        <f>Sheet1!C284</f>
        <v>32442572</v>
      </c>
      <c r="L284" s="19">
        <f t="shared" si="1"/>
        <v>138.4476643</v>
      </c>
      <c r="M284" s="19">
        <f t="shared" si="2"/>
        <v>74.77486426</v>
      </c>
    </row>
    <row r="285">
      <c r="A285" s="5" t="s">
        <v>70</v>
      </c>
      <c r="B285" s="3">
        <v>2017.0</v>
      </c>
      <c r="C285" s="14">
        <f>Sheet1!E285/1000000000</f>
        <v>688.5861333</v>
      </c>
      <c r="D285" s="19">
        <f>Sheet1!G285/1000000000</f>
        <v>40.91347968</v>
      </c>
      <c r="E285" s="21">
        <f>Sheet1!H285</f>
        <v>0.059</v>
      </c>
      <c r="F285" s="19">
        <f>Sheet1!J285/1000000000</f>
        <v>70.4</v>
      </c>
      <c r="G285" s="24">
        <f>Sheet1!M285/1000000000</f>
        <v>40.42053503</v>
      </c>
      <c r="H285" s="21">
        <f>Sheet1!N285</f>
        <v>0.059</v>
      </c>
      <c r="I285" s="49" t="s">
        <v>84</v>
      </c>
      <c r="J285" s="21">
        <f>Sheet1!K285</f>
        <v>0.102</v>
      </c>
      <c r="K285" s="28">
        <f>Sheet1!C285</f>
        <v>33099147</v>
      </c>
      <c r="L285" s="19">
        <f t="shared" si="1"/>
        <v>151.7340147</v>
      </c>
      <c r="M285" s="19">
        <f t="shared" si="2"/>
        <v>81.33401472</v>
      </c>
    </row>
    <row r="286">
      <c r="A286" s="5" t="s">
        <v>70</v>
      </c>
      <c r="B286" s="3">
        <v>2018.0</v>
      </c>
      <c r="C286" s="14">
        <f>Sheet1!E286/1000000000</f>
        <v>786.5218316</v>
      </c>
      <c r="D286" s="19">
        <f>Sheet1!G286/1000000000</f>
        <v>46.38865522</v>
      </c>
      <c r="E286" s="21">
        <f>Sheet1!H286</f>
        <v>0.059</v>
      </c>
      <c r="F286" s="19">
        <f>Sheet1!J286/1000000000</f>
        <v>67.55466667</v>
      </c>
      <c r="G286" s="24">
        <f>Sheet1!M286/1000000000</f>
        <v>45.66502549</v>
      </c>
      <c r="H286" s="21">
        <f>Sheet1!N286</f>
        <v>0.058</v>
      </c>
      <c r="I286" s="49" t="s">
        <v>84</v>
      </c>
      <c r="J286" s="21">
        <f>Sheet1!K286</f>
        <v>0.086</v>
      </c>
      <c r="K286" s="28">
        <f>Sheet1!C286</f>
        <v>33699947</v>
      </c>
      <c r="L286" s="19">
        <f t="shared" si="1"/>
        <v>159.6083474</v>
      </c>
      <c r="M286" s="19">
        <f t="shared" si="2"/>
        <v>92.0536807</v>
      </c>
    </row>
    <row r="287">
      <c r="A287" s="5" t="s">
        <v>73</v>
      </c>
      <c r="B287" s="3">
        <v>2000.0</v>
      </c>
      <c r="C287" s="14">
        <f>Sheet1!E287/1000000000</f>
        <v>136.3612981</v>
      </c>
      <c r="D287" s="19">
        <f>Sheet1!G287/1000000000</f>
        <v>7.42293635</v>
      </c>
      <c r="E287" s="21">
        <f>Sheet1!H287</f>
        <v>0.054</v>
      </c>
      <c r="F287" s="19">
        <f>Sheet1!J287/1000000000</f>
        <v>1.891725013</v>
      </c>
      <c r="G287" s="24">
        <f>Sheet1!M287/1000000000</f>
        <v>10.14176225</v>
      </c>
      <c r="H287" s="21">
        <f>Sheet1!N287</f>
        <v>0.074</v>
      </c>
      <c r="I287" s="49" t="s">
        <v>85</v>
      </c>
      <c r="J287" s="21">
        <f>Sheet1!K287</f>
        <v>0.014</v>
      </c>
      <c r="K287" s="28">
        <f>Sheet1!C287</f>
        <v>44967708</v>
      </c>
      <c r="L287" s="19">
        <f t="shared" si="1"/>
        <v>19.45642361</v>
      </c>
      <c r="M287" s="19">
        <f t="shared" si="2"/>
        <v>17.5646986</v>
      </c>
    </row>
    <row r="288">
      <c r="A288" s="5" t="s">
        <v>73</v>
      </c>
      <c r="B288" s="3">
        <v>2001.0</v>
      </c>
      <c r="C288" s="14">
        <f>Sheet1!E288/1000000000</f>
        <v>121.5146587</v>
      </c>
      <c r="D288" s="19">
        <f>Sheet1!G288/1000000000</f>
        <v>6.269524515</v>
      </c>
      <c r="E288" s="21">
        <f>Sheet1!H288</f>
        <v>0.052</v>
      </c>
      <c r="F288" s="19">
        <f>Sheet1!J288/1000000000</f>
        <v>1.802262236</v>
      </c>
      <c r="G288" s="24">
        <f>Sheet1!M288/1000000000</f>
        <v>9.054162624</v>
      </c>
      <c r="H288" s="21">
        <f>Sheet1!N288</f>
        <v>0.075</v>
      </c>
      <c r="I288" s="49" t="s">
        <v>85</v>
      </c>
      <c r="J288" s="21">
        <f>Sheet1!K288</f>
        <v>0.015</v>
      </c>
      <c r="K288" s="28">
        <f>Sheet1!C288</f>
        <v>45571274</v>
      </c>
      <c r="L288" s="19">
        <f t="shared" si="1"/>
        <v>17.12594938</v>
      </c>
      <c r="M288" s="19">
        <f t="shared" si="2"/>
        <v>15.32368714</v>
      </c>
    </row>
    <row r="289">
      <c r="A289" s="5" t="s">
        <v>73</v>
      </c>
      <c r="B289" s="3">
        <v>2002.0</v>
      </c>
      <c r="C289" s="14">
        <f>Sheet1!E289/1000000000</f>
        <v>115.4823683</v>
      </c>
      <c r="D289" s="19">
        <f>Sheet1!G289/1000000000</f>
        <v>5.850590842</v>
      </c>
      <c r="E289" s="21">
        <f>Sheet1!H289</f>
        <v>0.051</v>
      </c>
      <c r="F289" s="19">
        <f>Sheet1!J289/1000000000</f>
        <v>1.766082898</v>
      </c>
      <c r="G289" s="24">
        <f>Sheet1!M289/1000000000</f>
        <v>7.94850206</v>
      </c>
      <c r="H289" s="21">
        <f>Sheet1!N289</f>
        <v>0.069</v>
      </c>
      <c r="I289" s="49" t="s">
        <v>85</v>
      </c>
      <c r="J289" s="21">
        <f>Sheet1!K289</f>
        <v>0.015</v>
      </c>
      <c r="K289" s="28">
        <f>Sheet1!C289</f>
        <v>46150913</v>
      </c>
      <c r="L289" s="19">
        <f t="shared" si="1"/>
        <v>15.5651758</v>
      </c>
      <c r="M289" s="19">
        <f t="shared" si="2"/>
        <v>13.7990929</v>
      </c>
    </row>
    <row r="290">
      <c r="A290" s="5" t="s">
        <v>73</v>
      </c>
      <c r="B290" s="3">
        <v>2003.0</v>
      </c>
      <c r="C290" s="14">
        <f>Sheet1!E290/1000000000</f>
        <v>175.256917</v>
      </c>
      <c r="D290" s="19">
        <f>Sheet1!G290/1000000000</f>
        <v>8.525986126</v>
      </c>
      <c r="E290" s="21">
        <f>Sheet1!H290</f>
        <v>0.049</v>
      </c>
      <c r="F290" s="19">
        <f>Sheet1!J290/1000000000</f>
        <v>2.574176278</v>
      </c>
      <c r="G290" s="24">
        <f>Sheet1!M290/1000000000</f>
        <v>12.11732756</v>
      </c>
      <c r="H290" s="21">
        <f>Sheet1!N290</f>
        <v>0.069</v>
      </c>
      <c r="I290" s="49" t="s">
        <v>85</v>
      </c>
      <c r="J290" s="21">
        <f>Sheet1!K290</f>
        <v>0.015</v>
      </c>
      <c r="K290" s="28">
        <f>Sheet1!C290</f>
        <v>46719196</v>
      </c>
      <c r="L290" s="19">
        <f t="shared" si="1"/>
        <v>23.21748996</v>
      </c>
      <c r="M290" s="19">
        <f t="shared" si="2"/>
        <v>20.64331369</v>
      </c>
    </row>
    <row r="291">
      <c r="A291" s="5" t="s">
        <v>73</v>
      </c>
      <c r="B291" s="3">
        <v>2004.0</v>
      </c>
      <c r="C291" s="14">
        <f>Sheet1!E291/1000000000</f>
        <v>228.5900274</v>
      </c>
      <c r="D291" s="19">
        <f>Sheet1!G291/1000000000</f>
        <v>11.58702276</v>
      </c>
      <c r="E291" s="21">
        <f>Sheet1!H291</f>
        <v>0.051</v>
      </c>
      <c r="F291" s="19">
        <f>Sheet1!J291/1000000000</f>
        <v>3.099065125</v>
      </c>
      <c r="G291" s="24">
        <f>Sheet1!M291/1000000000</f>
        <v>15.5702073</v>
      </c>
      <c r="H291" s="21">
        <f>Sheet1!N291</f>
        <v>0.068</v>
      </c>
      <c r="I291" s="49" t="s">
        <v>85</v>
      </c>
      <c r="J291" s="21">
        <f>Sheet1!K291</f>
        <v>0.014</v>
      </c>
      <c r="K291" s="28">
        <f>Sheet1!C291</f>
        <v>47291610</v>
      </c>
      <c r="L291" s="19">
        <f t="shared" si="1"/>
        <v>30.25629518</v>
      </c>
      <c r="M291" s="19">
        <f t="shared" si="2"/>
        <v>27.15723006</v>
      </c>
    </row>
    <row r="292">
      <c r="A292" s="5" t="s">
        <v>73</v>
      </c>
      <c r="B292" s="3">
        <v>2005.0</v>
      </c>
      <c r="C292" s="14">
        <f>Sheet1!E292/1000000000</f>
        <v>257.7727108</v>
      </c>
      <c r="D292" s="19">
        <f>Sheet1!G292/1000000000</f>
        <v>13.0515479</v>
      </c>
      <c r="E292" s="21">
        <f>Sheet1!H292</f>
        <v>0.051</v>
      </c>
      <c r="F292" s="19">
        <f>Sheet1!J292/1000000000</f>
        <v>3.566963815</v>
      </c>
      <c r="G292" s="24">
        <f>Sheet1!M292/1000000000</f>
        <v>17.2856116</v>
      </c>
      <c r="H292" s="21">
        <f>Sheet1!N292</f>
        <v>0.067</v>
      </c>
      <c r="I292" s="49" t="s">
        <v>85</v>
      </c>
      <c r="J292" s="21">
        <f>Sheet1!K292</f>
        <v>0.014</v>
      </c>
      <c r="K292" s="28">
        <f>Sheet1!C292</f>
        <v>47880601</v>
      </c>
      <c r="L292" s="19">
        <f t="shared" si="1"/>
        <v>33.90412331</v>
      </c>
      <c r="M292" s="19">
        <f t="shared" si="2"/>
        <v>30.3371595</v>
      </c>
    </row>
    <row r="293">
      <c r="A293" s="5" t="s">
        <v>73</v>
      </c>
      <c r="B293" s="3">
        <v>2006.0</v>
      </c>
      <c r="C293" s="14">
        <f>Sheet1!E293/1000000000</f>
        <v>271.6384848</v>
      </c>
      <c r="D293" s="19">
        <f>Sheet1!G293/1000000000</f>
        <v>13.77905229</v>
      </c>
      <c r="E293" s="21">
        <f>Sheet1!H293</f>
        <v>0.051</v>
      </c>
      <c r="F293" s="19">
        <f>Sheet1!J293/1000000000</f>
        <v>3.506139658</v>
      </c>
      <c r="G293" s="24">
        <f>Sheet1!M293/1000000000</f>
        <v>17.89299612</v>
      </c>
      <c r="H293" s="21">
        <f>Sheet1!N293</f>
        <v>0.066</v>
      </c>
      <c r="I293" s="49" t="s">
        <v>85</v>
      </c>
      <c r="J293" s="21">
        <f>Sheet1!K293</f>
        <v>0.013</v>
      </c>
      <c r="K293" s="28">
        <f>Sheet1!C293</f>
        <v>48489459</v>
      </c>
      <c r="L293" s="19">
        <f t="shared" si="1"/>
        <v>35.17818807</v>
      </c>
      <c r="M293" s="19">
        <f t="shared" si="2"/>
        <v>31.67204841</v>
      </c>
    </row>
    <row r="294">
      <c r="A294" s="5" t="s">
        <v>73</v>
      </c>
      <c r="B294" s="3">
        <v>2007.0</v>
      </c>
      <c r="C294" s="14">
        <f>Sheet1!E294/1000000000</f>
        <v>299.4155052</v>
      </c>
      <c r="D294" s="19">
        <f>Sheet1!G294/1000000000</f>
        <v>14.89334641</v>
      </c>
      <c r="E294" s="21">
        <f>Sheet1!H294</f>
        <v>0.05</v>
      </c>
      <c r="F294" s="19">
        <f>Sheet1!J294/1000000000</f>
        <v>3.525684244</v>
      </c>
      <c r="G294" s="24">
        <f>Sheet1!M294/1000000000</f>
        <v>19.25635582</v>
      </c>
      <c r="H294" s="21">
        <f>Sheet1!N294</f>
        <v>0.064</v>
      </c>
      <c r="I294" s="49" t="s">
        <v>85</v>
      </c>
      <c r="J294" s="21">
        <f>Sheet1!K294</f>
        <v>0.012</v>
      </c>
      <c r="K294" s="28">
        <f>Sheet1!C294</f>
        <v>49119759</v>
      </c>
      <c r="L294" s="19">
        <f t="shared" si="1"/>
        <v>37.67538647</v>
      </c>
      <c r="M294" s="19">
        <f t="shared" si="2"/>
        <v>34.14970223</v>
      </c>
    </row>
    <row r="295">
      <c r="A295" s="5" t="s">
        <v>73</v>
      </c>
      <c r="B295" s="3">
        <v>2008.0</v>
      </c>
      <c r="C295" s="14">
        <f>Sheet1!E295/1000000000</f>
        <v>286.7698397</v>
      </c>
      <c r="D295" s="19">
        <f>Sheet1!G295/1000000000</f>
        <v>13.9542204</v>
      </c>
      <c r="E295" s="21">
        <f>Sheet1!H295</f>
        <v>0.049</v>
      </c>
      <c r="F295" s="19">
        <f>Sheet1!J295/1000000000</f>
        <v>3.285925081</v>
      </c>
      <c r="G295" s="24">
        <f>Sheet1!M295/1000000000</f>
        <v>18.77126701</v>
      </c>
      <c r="H295" s="21">
        <f>Sheet1!N295</f>
        <v>0.065</v>
      </c>
      <c r="I295" s="49" t="s">
        <v>85</v>
      </c>
      <c r="J295" s="21">
        <f>Sheet1!K295</f>
        <v>0.011</v>
      </c>
      <c r="K295" s="28">
        <f>Sheet1!C295</f>
        <v>49779471</v>
      </c>
      <c r="L295" s="19">
        <f t="shared" si="1"/>
        <v>36.01141249</v>
      </c>
      <c r="M295" s="19">
        <f t="shared" si="2"/>
        <v>32.72548741</v>
      </c>
    </row>
    <row r="296">
      <c r="A296" s="5" t="s">
        <v>73</v>
      </c>
      <c r="B296" s="3">
        <v>2009.0</v>
      </c>
      <c r="C296" s="14">
        <f>Sheet1!E296/1000000000</f>
        <v>295.9364858</v>
      </c>
      <c r="D296" s="19">
        <f>Sheet1!G296/1000000000</f>
        <v>15.53278874</v>
      </c>
      <c r="E296" s="21">
        <f>Sheet1!H296</f>
        <v>0.052</v>
      </c>
      <c r="F296" s="19">
        <f>Sheet1!J296/1000000000</f>
        <v>3.592687702</v>
      </c>
      <c r="G296" s="24">
        <f>Sheet1!M296/1000000000</f>
        <v>21.0546597</v>
      </c>
      <c r="H296" s="21">
        <f>Sheet1!N296</f>
        <v>0.071</v>
      </c>
      <c r="I296" s="49" t="s">
        <v>85</v>
      </c>
      <c r="J296" s="21">
        <f>Sheet1!K296</f>
        <v>0.012</v>
      </c>
      <c r="K296" s="28">
        <f>Sheet1!C296</f>
        <v>50477011</v>
      </c>
      <c r="L296" s="19">
        <f t="shared" si="1"/>
        <v>40.18013614</v>
      </c>
      <c r="M296" s="19">
        <f t="shared" si="2"/>
        <v>36.58744843</v>
      </c>
    </row>
    <row r="297">
      <c r="A297" s="5" t="s">
        <v>73</v>
      </c>
      <c r="B297" s="3">
        <v>2010.0</v>
      </c>
      <c r="C297" s="14">
        <f>Sheet1!E297/1000000000</f>
        <v>375.3494428</v>
      </c>
      <c r="D297" s="19">
        <f>Sheet1!G297/1000000000</f>
        <v>21.47651921</v>
      </c>
      <c r="E297" s="21">
        <f>Sheet1!H297</f>
        <v>0.057</v>
      </c>
      <c r="F297" s="19">
        <f>Sheet1!J297/1000000000</f>
        <v>4.188168092</v>
      </c>
      <c r="G297" s="24">
        <f>Sheet1!M297/1000000000</f>
        <v>27.83349037</v>
      </c>
      <c r="H297" s="21">
        <f>Sheet1!N297</f>
        <v>0.074</v>
      </c>
      <c r="I297" s="49" t="s">
        <v>85</v>
      </c>
      <c r="J297" s="21">
        <f>Sheet1!K297</f>
        <v>0.011</v>
      </c>
      <c r="K297" s="28">
        <f>Sheet1!C297</f>
        <v>51216964</v>
      </c>
      <c r="L297" s="19">
        <f t="shared" si="1"/>
        <v>53.49817768</v>
      </c>
      <c r="M297" s="19">
        <f t="shared" si="2"/>
        <v>49.31000959</v>
      </c>
    </row>
    <row r="298">
      <c r="A298" s="5" t="s">
        <v>73</v>
      </c>
      <c r="B298" s="3">
        <v>2011.0</v>
      </c>
      <c r="C298" s="14">
        <f>Sheet1!E298/1000000000</f>
        <v>416.4188749</v>
      </c>
      <c r="D298" s="19">
        <f>Sheet1!G298/1000000000</f>
        <v>24.83001647</v>
      </c>
      <c r="E298" s="21">
        <f>Sheet1!H298</f>
        <v>0.06</v>
      </c>
      <c r="F298" s="19">
        <f>Sheet1!J298/1000000000</f>
        <v>4.594154078</v>
      </c>
      <c r="G298" s="24">
        <f>Sheet1!M298/1000000000</f>
        <v>31.22024418</v>
      </c>
      <c r="H298" s="21">
        <f>Sheet1!N298</f>
        <v>0.075</v>
      </c>
      <c r="I298" s="49" t="s">
        <v>85</v>
      </c>
      <c r="J298" s="21">
        <f>Sheet1!K298</f>
        <v>0.011</v>
      </c>
      <c r="K298" s="28">
        <f>Sheet1!C298</f>
        <v>52004172</v>
      </c>
      <c r="L298" s="19">
        <f t="shared" si="1"/>
        <v>60.64441473</v>
      </c>
      <c r="M298" s="19">
        <f t="shared" si="2"/>
        <v>56.05026065</v>
      </c>
    </row>
    <row r="299">
      <c r="A299" s="5" t="s">
        <v>73</v>
      </c>
      <c r="B299" s="3">
        <v>2012.0</v>
      </c>
      <c r="C299" s="14">
        <f>Sheet1!E299/1000000000</f>
        <v>396.3327026</v>
      </c>
      <c r="D299" s="19">
        <f>Sheet1!G299/1000000000</f>
        <v>25.25289301</v>
      </c>
      <c r="E299" s="21">
        <f>Sheet1!H299</f>
        <v>0.064</v>
      </c>
      <c r="F299" s="19">
        <f>Sheet1!J299/1000000000</f>
        <v>4.489590096</v>
      </c>
      <c r="G299" s="24">
        <f>Sheet1!M299/1000000000</f>
        <v>30.72589332</v>
      </c>
      <c r="H299" s="21">
        <f>Sheet1!N299</f>
        <v>0.078</v>
      </c>
      <c r="I299" s="49" t="s">
        <v>85</v>
      </c>
      <c r="J299" s="21">
        <f>Sheet1!K299</f>
        <v>0.011</v>
      </c>
      <c r="K299" s="28">
        <f>Sheet1!C299</f>
        <v>52834005</v>
      </c>
      <c r="L299" s="19">
        <f t="shared" si="1"/>
        <v>60.46837643</v>
      </c>
      <c r="M299" s="19">
        <f t="shared" si="2"/>
        <v>55.97878633</v>
      </c>
    </row>
    <row r="300">
      <c r="A300" s="5" t="s">
        <v>73</v>
      </c>
      <c r="B300" s="3">
        <v>2013.0</v>
      </c>
      <c r="C300" s="14">
        <f>Sheet1!E300/1000000000</f>
        <v>366.8293905</v>
      </c>
      <c r="D300" s="19">
        <f>Sheet1!G300/1000000000</f>
        <v>22.05943213</v>
      </c>
      <c r="E300" s="21">
        <f>Sheet1!H300</f>
        <v>0.06</v>
      </c>
      <c r="F300" s="19">
        <f>Sheet1!J300/1000000000</f>
        <v>4.118208483</v>
      </c>
      <c r="G300" s="24">
        <f>Sheet1!M300/1000000000</f>
        <v>28.32275612</v>
      </c>
      <c r="H300" s="21">
        <f>Sheet1!N300</f>
        <v>0.077</v>
      </c>
      <c r="I300" s="49" t="s">
        <v>85</v>
      </c>
      <c r="J300" s="21">
        <f>Sheet1!K300</f>
        <v>0.011</v>
      </c>
      <c r="K300" s="28">
        <f>Sheet1!C300</f>
        <v>53689236</v>
      </c>
      <c r="L300" s="19">
        <f t="shared" si="1"/>
        <v>54.50039673</v>
      </c>
      <c r="M300" s="19">
        <f t="shared" si="2"/>
        <v>50.38218825</v>
      </c>
    </row>
    <row r="301">
      <c r="A301" s="5" t="s">
        <v>73</v>
      </c>
      <c r="B301" s="3">
        <v>2014.0</v>
      </c>
      <c r="C301" s="14">
        <f>Sheet1!E301/1000000000</f>
        <v>350.9045753</v>
      </c>
      <c r="D301" s="19">
        <f>Sheet1!G301/1000000000</f>
        <v>21.21786623</v>
      </c>
      <c r="E301" s="21">
        <f>Sheet1!H301</f>
        <v>0.06</v>
      </c>
      <c r="F301" s="19">
        <f>Sheet1!J301/1000000000</f>
        <v>3.892469155</v>
      </c>
      <c r="G301" s="24">
        <f>Sheet1!M301/1000000000</f>
        <v>27.82725963</v>
      </c>
      <c r="H301" s="21">
        <f>Sheet1!N301</f>
        <v>0.079</v>
      </c>
      <c r="I301" s="49" t="s">
        <v>85</v>
      </c>
      <c r="J301" s="21">
        <f>Sheet1!K301</f>
        <v>0.011</v>
      </c>
      <c r="K301" s="28">
        <f>Sheet1!C301</f>
        <v>54545991</v>
      </c>
      <c r="L301" s="19">
        <f t="shared" si="1"/>
        <v>52.93759502</v>
      </c>
      <c r="M301" s="19">
        <f t="shared" si="2"/>
        <v>49.04512587</v>
      </c>
    </row>
    <row r="302">
      <c r="A302" s="5" t="s">
        <v>73</v>
      </c>
      <c r="B302" s="3">
        <v>2015.0</v>
      </c>
      <c r="C302" s="14">
        <f>Sheet1!E302/1000000000</f>
        <v>317.6205228</v>
      </c>
      <c r="D302" s="19">
        <f>Sheet1!G302/1000000000</f>
        <v>18.91808182</v>
      </c>
      <c r="E302" s="21">
        <f>Sheet1!H302</f>
        <v>0.06</v>
      </c>
      <c r="F302" s="19">
        <f>Sheet1!J302/1000000000</f>
        <v>3.488867948</v>
      </c>
      <c r="G302" s="24">
        <f>Sheet1!M302/1000000000</f>
        <v>26.03786428</v>
      </c>
      <c r="H302" s="21">
        <f>Sheet1!N302</f>
        <v>0.082</v>
      </c>
      <c r="I302" s="49" t="s">
        <v>85</v>
      </c>
      <c r="J302" s="21">
        <f>Sheet1!K302</f>
        <v>0.011</v>
      </c>
      <c r="K302" s="28">
        <f>Sheet1!C302</f>
        <v>55386367</v>
      </c>
      <c r="L302" s="19">
        <f t="shared" si="1"/>
        <v>48.44481405</v>
      </c>
      <c r="M302" s="19">
        <f t="shared" si="2"/>
        <v>44.9559461</v>
      </c>
    </row>
    <row r="303">
      <c r="A303" s="5" t="s">
        <v>73</v>
      </c>
      <c r="B303" s="3">
        <v>2016.0</v>
      </c>
      <c r="C303" s="14">
        <f>Sheet1!E303/1000000000</f>
        <v>296.3572827</v>
      </c>
      <c r="D303" s="19">
        <f>Sheet1!G303/1000000000</f>
        <v>17.6053711</v>
      </c>
      <c r="E303" s="21">
        <f>Sheet1!H303</f>
        <v>0.059</v>
      </c>
      <c r="F303" s="19">
        <f>Sheet1!J303/1000000000</f>
        <v>3.169756001</v>
      </c>
      <c r="G303" s="24">
        <f>Sheet1!M303/1000000000</f>
        <v>24.03402618</v>
      </c>
      <c r="H303" s="21">
        <f>Sheet1!N303</f>
        <v>0.081</v>
      </c>
      <c r="I303" s="49" t="s">
        <v>85</v>
      </c>
      <c r="J303" s="21">
        <f>Sheet1!K303</f>
        <v>0.011</v>
      </c>
      <c r="K303" s="28">
        <f>Sheet1!C303</f>
        <v>56203654</v>
      </c>
      <c r="L303" s="19">
        <f t="shared" si="1"/>
        <v>44.80915328</v>
      </c>
      <c r="M303" s="19">
        <f t="shared" si="2"/>
        <v>41.63939728</v>
      </c>
    </row>
    <row r="304">
      <c r="A304" s="5" t="s">
        <v>73</v>
      </c>
      <c r="B304" s="3">
        <v>2017.0</v>
      </c>
      <c r="C304" s="14">
        <f>Sheet1!E304/1000000000</f>
        <v>349.5541167</v>
      </c>
      <c r="D304" s="19">
        <f>Sheet1!G304/1000000000</f>
        <v>21.41141309</v>
      </c>
      <c r="E304" s="21">
        <f>Sheet1!H304</f>
        <v>0.061</v>
      </c>
      <c r="F304" s="19">
        <f>Sheet1!J304/1000000000</f>
        <v>3.638936588</v>
      </c>
      <c r="G304" s="24">
        <f>Sheet1!M304/1000000000</f>
        <v>28.50195206</v>
      </c>
      <c r="H304" s="21">
        <f>Sheet1!N304</f>
        <v>0.082</v>
      </c>
      <c r="I304" s="49" t="s">
        <v>85</v>
      </c>
      <c r="J304" s="21">
        <f>Sheet1!K304</f>
        <v>0.01</v>
      </c>
      <c r="K304" s="28">
        <f>Sheet1!C304</f>
        <v>57000451</v>
      </c>
      <c r="L304" s="19">
        <f t="shared" si="1"/>
        <v>53.55230173</v>
      </c>
      <c r="M304" s="19">
        <f t="shared" si="2"/>
        <v>49.91336515</v>
      </c>
    </row>
    <row r="305">
      <c r="A305" s="5" t="s">
        <v>73</v>
      </c>
      <c r="B305" s="3">
        <v>2018.0</v>
      </c>
      <c r="C305" s="14">
        <f>Sheet1!E305/1000000000</f>
        <v>368.2889398</v>
      </c>
      <c r="D305" s="19">
        <f>Sheet1!G305/1000000000</f>
        <v>22.69164425</v>
      </c>
      <c r="E305" s="21">
        <f>Sheet1!H305</f>
        <v>0.062</v>
      </c>
      <c r="F305" s="19">
        <f>Sheet1!J305/1000000000</f>
        <v>3.639879165</v>
      </c>
      <c r="G305" s="24">
        <f>Sheet1!M305/1000000000</f>
        <v>29.94855136</v>
      </c>
      <c r="H305" s="21">
        <f>Sheet1!N305</f>
        <v>0.081</v>
      </c>
      <c r="I305" s="49" t="s">
        <v>85</v>
      </c>
      <c r="J305" s="21">
        <f>Sheet1!K305</f>
        <v>0.01</v>
      </c>
      <c r="K305" s="28">
        <f>Sheet1!C305</f>
        <v>57779622</v>
      </c>
      <c r="L305" s="19">
        <f t="shared" si="1"/>
        <v>56.28007478</v>
      </c>
      <c r="M305" s="19">
        <f t="shared" si="2"/>
        <v>52.64019561</v>
      </c>
    </row>
    <row r="306">
      <c r="A306" s="5" t="s">
        <v>76</v>
      </c>
      <c r="B306" s="3">
        <v>2000.0</v>
      </c>
      <c r="C306" s="14">
        <f>Sheet1!E306/1000000000</f>
        <v>272.9793903</v>
      </c>
      <c r="D306" s="19">
        <f>Sheet1!G306/1000000000</f>
        <v>17.4160851</v>
      </c>
      <c r="E306" s="21">
        <f>Sheet1!H306</f>
        <v>0.064</v>
      </c>
      <c r="F306" s="19">
        <f>Sheet1!J306/1000000000</f>
        <v>9.993730197</v>
      </c>
      <c r="G306" s="24">
        <f>Sheet1!M306/1000000000</f>
        <v>12.61709852</v>
      </c>
      <c r="H306" s="21">
        <f>Sheet1!N306</f>
        <v>0.046</v>
      </c>
      <c r="I306" s="49" t="s">
        <v>83</v>
      </c>
      <c r="J306" s="21">
        <f>Sheet1!K306</f>
        <v>0.037</v>
      </c>
      <c r="K306" s="28">
        <f>Sheet1!C306</f>
        <v>63240194</v>
      </c>
      <c r="L306" s="19">
        <f t="shared" si="1"/>
        <v>40.02691382</v>
      </c>
      <c r="M306" s="19">
        <f t="shared" si="2"/>
        <v>30.03318363</v>
      </c>
    </row>
    <row r="307">
      <c r="A307" s="5" t="s">
        <v>76</v>
      </c>
      <c r="B307" s="3">
        <v>2001.0</v>
      </c>
      <c r="C307" s="14">
        <f>Sheet1!E307/1000000000</f>
        <v>200.2519252</v>
      </c>
      <c r="D307" s="19">
        <f>Sheet1!G307/1000000000</f>
        <v>11.97506513</v>
      </c>
      <c r="E307" s="21">
        <f>Sheet1!H307</f>
        <v>0.06</v>
      </c>
      <c r="F307" s="19">
        <f>Sheet1!J307/1000000000</f>
        <v>7.216051045</v>
      </c>
      <c r="G307" s="24">
        <f>Sheet1!M307/1000000000</f>
        <v>9.861292415</v>
      </c>
      <c r="H307" s="21">
        <f>Sheet1!N307</f>
        <v>0.049</v>
      </c>
      <c r="I307" s="55" t="s">
        <v>83</v>
      </c>
      <c r="J307" s="21">
        <f>Sheet1!K307</f>
        <v>0.036</v>
      </c>
      <c r="K307" s="28">
        <f>Sheet1!C307</f>
        <v>64192243</v>
      </c>
      <c r="L307" s="19">
        <f t="shared" si="1"/>
        <v>29.05240859</v>
      </c>
      <c r="M307" s="19">
        <f t="shared" si="2"/>
        <v>21.83635754</v>
      </c>
    </row>
    <row r="308">
      <c r="A308" s="5" t="s">
        <v>76</v>
      </c>
      <c r="B308" s="3">
        <v>2002.0</v>
      </c>
      <c r="C308" s="14">
        <f>Sheet1!E308/1000000000</f>
        <v>238.4281259</v>
      </c>
      <c r="D308" s="19">
        <f>Sheet1!G308/1000000000</f>
        <v>15.85547038</v>
      </c>
      <c r="E308" s="21">
        <f>Sheet1!H308</f>
        <v>0.067</v>
      </c>
      <c r="F308" s="19">
        <f>Sheet1!J308/1000000000</f>
        <v>9.050377182</v>
      </c>
      <c r="G308" s="24">
        <f>Sheet1!M308/1000000000</f>
        <v>12.16228766</v>
      </c>
      <c r="H308" s="21">
        <f>Sheet1!N308</f>
        <v>0.051</v>
      </c>
      <c r="I308" s="49" t="s">
        <v>83</v>
      </c>
      <c r="J308" s="21">
        <f>Sheet1!K308</f>
        <v>0.038</v>
      </c>
      <c r="K308" s="28">
        <f>Sheet1!C308</f>
        <v>65145367</v>
      </c>
      <c r="L308" s="19">
        <f t="shared" si="1"/>
        <v>37.06813521</v>
      </c>
      <c r="M308" s="19">
        <f t="shared" si="2"/>
        <v>28.01775803</v>
      </c>
    </row>
    <row r="309">
      <c r="A309" s="5" t="s">
        <v>76</v>
      </c>
      <c r="B309" s="3">
        <v>2003.0</v>
      </c>
      <c r="C309" s="14">
        <f>Sheet1!E309/1000000000</f>
        <v>311.8230038</v>
      </c>
      <c r="D309" s="19">
        <f>Sheet1!G309/1000000000</f>
        <v>23.13726688</v>
      </c>
      <c r="E309" s="21">
        <f>Sheet1!H309</f>
        <v>0.074</v>
      </c>
      <c r="F309" s="19">
        <f>Sheet1!J309/1000000000</f>
        <v>10.27790178</v>
      </c>
      <c r="G309" s="24">
        <f>Sheet1!M309/1000000000</f>
        <v>15.77442803</v>
      </c>
      <c r="H309" s="21">
        <f>Sheet1!N309</f>
        <v>0.051</v>
      </c>
      <c r="I309" s="55" t="s">
        <v>83</v>
      </c>
      <c r="J309" s="21">
        <f>Sheet1!K309</f>
        <v>0.033</v>
      </c>
      <c r="K309" s="28">
        <f>Sheet1!C309</f>
        <v>66089402</v>
      </c>
      <c r="L309" s="19">
        <f t="shared" si="1"/>
        <v>49.18959669</v>
      </c>
      <c r="M309" s="19">
        <f t="shared" si="2"/>
        <v>38.91169491</v>
      </c>
    </row>
    <row r="310">
      <c r="A310" s="5" t="s">
        <v>76</v>
      </c>
      <c r="B310" s="3">
        <v>2004.0</v>
      </c>
      <c r="C310" s="14">
        <f>Sheet1!E310/1000000000</f>
        <v>404.7867396</v>
      </c>
      <c r="D310" s="19">
        <f>Sheet1!G310/1000000000</f>
        <v>35.01405298</v>
      </c>
      <c r="E310" s="21">
        <f>Sheet1!H310</f>
        <v>0.087</v>
      </c>
      <c r="F310" s="19">
        <f>Sheet1!J310/1000000000</f>
        <v>10.92077388</v>
      </c>
      <c r="G310" s="24">
        <f>Sheet1!M310/1000000000</f>
        <v>20.07451486</v>
      </c>
      <c r="H310" s="21">
        <f>Sheet1!N310</f>
        <v>0.05</v>
      </c>
      <c r="I310" s="49" t="s">
        <v>83</v>
      </c>
      <c r="J310" s="21">
        <f>Sheet1!K310</f>
        <v>0.027</v>
      </c>
      <c r="K310" s="28">
        <f>Sheet1!C310</f>
        <v>67010930</v>
      </c>
      <c r="L310" s="19">
        <f t="shared" si="1"/>
        <v>66.00934172</v>
      </c>
      <c r="M310" s="19">
        <f t="shared" si="2"/>
        <v>55.08856784</v>
      </c>
    </row>
    <row r="311">
      <c r="A311" s="5" t="s">
        <v>76</v>
      </c>
      <c r="B311" s="3">
        <v>2005.0</v>
      </c>
      <c r="C311" s="14">
        <f>Sheet1!E311/1000000000</f>
        <v>501.4163015</v>
      </c>
      <c r="D311" s="19">
        <f>Sheet1!G311/1000000000</f>
        <v>14.46791611</v>
      </c>
      <c r="E311" s="21">
        <f>Sheet1!H311</f>
        <v>0.029</v>
      </c>
      <c r="F311" s="19">
        <f>Sheet1!J311/1000000000</f>
        <v>12.08115631</v>
      </c>
      <c r="G311" s="24">
        <f>Sheet1!M311/1000000000</f>
        <v>24.77813708</v>
      </c>
      <c r="H311" s="21">
        <f>Sheet1!N311</f>
        <v>0.049</v>
      </c>
      <c r="I311" s="55" t="s">
        <v>83</v>
      </c>
      <c r="J311" s="21">
        <f>Sheet1!K311</f>
        <v>0.024</v>
      </c>
      <c r="K311" s="28">
        <f>Sheet1!C311</f>
        <v>67903469</v>
      </c>
      <c r="L311" s="19">
        <f t="shared" si="1"/>
        <v>51.3272095</v>
      </c>
      <c r="M311" s="19">
        <f t="shared" si="2"/>
        <v>39.24605318</v>
      </c>
    </row>
    <row r="312">
      <c r="A312" s="5" t="s">
        <v>76</v>
      </c>
      <c r="B312" s="3">
        <v>2006.0</v>
      </c>
      <c r="C312" s="14">
        <f>Sheet1!E312/1000000000</f>
        <v>552.4869129</v>
      </c>
      <c r="D312" s="19">
        <f>Sheet1!G312/1000000000</f>
        <v>44.03320696</v>
      </c>
      <c r="E312" s="21">
        <f>Sheet1!H312</f>
        <v>0.08</v>
      </c>
      <c r="F312" s="19">
        <f>Sheet1!J312/1000000000</f>
        <v>13.36329898</v>
      </c>
      <c r="G312" s="24">
        <f>Sheet1!M312/1000000000</f>
        <v>28.66546867</v>
      </c>
      <c r="H312" s="21">
        <f>Sheet1!N312</f>
        <v>0.052</v>
      </c>
      <c r="I312" s="49" t="s">
        <v>83</v>
      </c>
      <c r="J312" s="21">
        <f>Sheet1!K312</f>
        <v>0.024</v>
      </c>
      <c r="K312" s="28">
        <f>Sheet1!C312</f>
        <v>68756810</v>
      </c>
      <c r="L312" s="19">
        <f t="shared" si="1"/>
        <v>86.06197461</v>
      </c>
      <c r="M312" s="19">
        <f t="shared" si="2"/>
        <v>72.69867563</v>
      </c>
    </row>
    <row r="313">
      <c r="A313" s="5" t="s">
        <v>76</v>
      </c>
      <c r="B313" s="3">
        <v>2007.0</v>
      </c>
      <c r="C313" s="14">
        <f>Sheet1!E313/1000000000</f>
        <v>675.7701122</v>
      </c>
      <c r="D313" s="19">
        <f>Sheet1!G313/1000000000</f>
        <v>44.34539596</v>
      </c>
      <c r="E313" s="21">
        <f>Sheet1!H313</f>
        <v>0.066</v>
      </c>
      <c r="F313" s="19">
        <f>Sheet1!J313/1000000000</f>
        <v>15.31916186</v>
      </c>
      <c r="G313" s="24">
        <f>Sheet1!M313/1000000000</f>
        <v>35.68602882</v>
      </c>
      <c r="H313" s="21">
        <f>Sheet1!N313</f>
        <v>0.053</v>
      </c>
      <c r="I313" s="55" t="s">
        <v>83</v>
      </c>
      <c r="J313" s="21">
        <f>Sheet1!K313</f>
        <v>0.023</v>
      </c>
      <c r="K313" s="28">
        <f>Sheet1!C313</f>
        <v>69581848</v>
      </c>
      <c r="L313" s="19">
        <f t="shared" si="1"/>
        <v>95.35058664</v>
      </c>
      <c r="M313" s="19">
        <f t="shared" si="2"/>
        <v>80.03142478</v>
      </c>
    </row>
    <row r="314">
      <c r="A314" s="5" t="s">
        <v>76</v>
      </c>
      <c r="B314" s="3">
        <v>2008.0</v>
      </c>
      <c r="C314" s="14">
        <f>Sheet1!E314/1000000000</f>
        <v>764.3356576</v>
      </c>
      <c r="D314" s="19">
        <f>Sheet1!G314/1000000000</f>
        <v>50.35619266</v>
      </c>
      <c r="E314" s="21">
        <f>Sheet1!H314</f>
        <v>0.066</v>
      </c>
      <c r="F314" s="19">
        <f>Sheet1!J314/1000000000</f>
        <v>17.12731322</v>
      </c>
      <c r="G314" s="24">
        <f>Sheet1!M314/1000000000</f>
        <v>40.19946599</v>
      </c>
      <c r="H314" s="21">
        <f>Sheet1!N314</f>
        <v>0.053</v>
      </c>
      <c r="I314" s="49" t="s">
        <v>83</v>
      </c>
      <c r="J314" s="21">
        <f>Sheet1!K314</f>
        <v>0.022</v>
      </c>
      <c r="K314" s="28">
        <f>Sheet1!C314</f>
        <v>70418604</v>
      </c>
      <c r="L314" s="19">
        <f t="shared" si="1"/>
        <v>107.6829719</v>
      </c>
      <c r="M314" s="19">
        <f t="shared" si="2"/>
        <v>90.55565864</v>
      </c>
    </row>
    <row r="315">
      <c r="A315" s="5" t="s">
        <v>76</v>
      </c>
      <c r="B315" s="3">
        <v>2009.0</v>
      </c>
      <c r="C315" s="14">
        <f>Sheet1!E315/1000000000</f>
        <v>644.639902</v>
      </c>
      <c r="D315" s="19">
        <f>Sheet1!G315/1000000000</f>
        <v>43.03048853</v>
      </c>
      <c r="E315" s="21">
        <f>Sheet1!H315</f>
        <v>0.067</v>
      </c>
      <c r="F315" s="19">
        <f>Sheet1!J315/1000000000</f>
        <v>16.35230184</v>
      </c>
      <c r="G315" s="24">
        <f>Sheet1!M315/1000000000</f>
        <v>35.67377995</v>
      </c>
      <c r="H315" s="21">
        <f>Sheet1!N315</f>
        <v>0.055</v>
      </c>
      <c r="I315" s="55" t="s">
        <v>83</v>
      </c>
      <c r="J315" s="21">
        <f>Sheet1!K315</f>
        <v>0.025</v>
      </c>
      <c r="K315" s="28">
        <f>Sheet1!C315</f>
        <v>71321399</v>
      </c>
      <c r="L315" s="19">
        <f t="shared" si="1"/>
        <v>95.05657032</v>
      </c>
      <c r="M315" s="19">
        <f t="shared" si="2"/>
        <v>78.70426847</v>
      </c>
    </row>
    <row r="316">
      <c r="A316" s="5" t="s">
        <v>76</v>
      </c>
      <c r="B316" s="3">
        <v>2010.0</v>
      </c>
      <c r="C316" s="14">
        <f>Sheet1!E316/1000000000</f>
        <v>771.9017689</v>
      </c>
      <c r="D316" s="19">
        <f>Sheet1!G316/1000000000</f>
        <v>51.55307166</v>
      </c>
      <c r="E316" s="21">
        <f>Sheet1!H316</f>
        <v>0.067</v>
      </c>
      <c r="F316" s="19">
        <f>Sheet1!J316/1000000000</f>
        <v>17.93937051</v>
      </c>
      <c r="G316" s="24">
        <f>Sheet1!M316/1000000000</f>
        <v>39.00926006</v>
      </c>
      <c r="H316" s="21">
        <f>Sheet1!N316</f>
        <v>0.051</v>
      </c>
      <c r="I316" s="49" t="s">
        <v>83</v>
      </c>
      <c r="J316" s="21">
        <f>Sheet1!K316</f>
        <v>0.023</v>
      </c>
      <c r="K316" s="28">
        <f>Sheet1!C316</f>
        <v>72326988</v>
      </c>
      <c r="L316" s="19">
        <f t="shared" si="1"/>
        <v>108.5017022</v>
      </c>
      <c r="M316" s="19">
        <f t="shared" si="2"/>
        <v>90.56233172</v>
      </c>
    </row>
    <row r="317">
      <c r="A317" s="5" t="s">
        <v>76</v>
      </c>
      <c r="B317" s="3">
        <v>2011.0</v>
      </c>
      <c r="C317" s="14">
        <f>Sheet1!E317/1000000000</f>
        <v>832.5236809</v>
      </c>
      <c r="D317" s="19">
        <f>Sheet1!G317/1000000000</f>
        <v>54.72020059</v>
      </c>
      <c r="E317" s="21">
        <f>Sheet1!H317</f>
        <v>0.066</v>
      </c>
      <c r="F317" s="19">
        <f>Sheet1!J317/1000000000</f>
        <v>17.30488156</v>
      </c>
      <c r="G317" s="24">
        <f>Sheet1!M317/1000000000</f>
        <v>39.02779697</v>
      </c>
      <c r="H317" s="21">
        <f>Sheet1!N317</f>
        <v>0.047</v>
      </c>
      <c r="I317" s="55" t="s">
        <v>83</v>
      </c>
      <c r="J317" s="21">
        <f>Sheet1!K317</f>
        <v>0.021</v>
      </c>
      <c r="K317" s="28">
        <f>Sheet1!C317</f>
        <v>73443863</v>
      </c>
      <c r="L317" s="19">
        <f t="shared" si="1"/>
        <v>111.0528791</v>
      </c>
      <c r="M317" s="19">
        <f t="shared" si="2"/>
        <v>93.74799755</v>
      </c>
    </row>
    <row r="318">
      <c r="A318" s="5" t="s">
        <v>76</v>
      </c>
      <c r="B318" s="3">
        <v>2012.0</v>
      </c>
      <c r="C318" s="14">
        <f>Sheet1!E318/1000000000</f>
        <v>873.9822466</v>
      </c>
      <c r="D318" s="19">
        <f>Sheet1!G318/1000000000</f>
        <v>112.1319222</v>
      </c>
      <c r="E318" s="21">
        <f>Sheet1!H318</f>
        <v>0.128</v>
      </c>
      <c r="F318" s="19">
        <f>Sheet1!J318/1000000000</f>
        <v>17.95824041</v>
      </c>
      <c r="G318" s="24">
        <f>Sheet1!M318/1000000000</f>
        <v>39.13561805</v>
      </c>
      <c r="H318" s="21">
        <f>Sheet1!N318</f>
        <v>0.045</v>
      </c>
      <c r="I318" s="49" t="s">
        <v>83</v>
      </c>
      <c r="J318" s="21">
        <f>Sheet1!K318</f>
        <v>0.021</v>
      </c>
      <c r="K318" s="28">
        <f>Sheet1!C318</f>
        <v>74653016</v>
      </c>
      <c r="L318" s="19">
        <f t="shared" si="1"/>
        <v>169.2257807</v>
      </c>
      <c r="M318" s="19">
        <f t="shared" si="2"/>
        <v>151.2675403</v>
      </c>
    </row>
    <row r="319">
      <c r="A319" s="5" t="s">
        <v>76</v>
      </c>
      <c r="B319" s="3">
        <v>2013.0</v>
      </c>
      <c r="C319" s="14">
        <f>Sheet1!E319/1000000000</f>
        <v>950.5794131</v>
      </c>
      <c r="D319" s="19">
        <f>Sheet1!G319/1000000000</f>
        <v>121.1988752</v>
      </c>
      <c r="E319" s="21">
        <f>Sheet1!H319</f>
        <v>0.128</v>
      </c>
      <c r="F319" s="19">
        <f>Sheet1!J319/1000000000</f>
        <v>18.66257408</v>
      </c>
      <c r="G319" s="24">
        <f>Sheet1!M319/1000000000</f>
        <v>41.86463438</v>
      </c>
      <c r="H319" s="21">
        <f>Sheet1!N319</f>
        <v>0.044</v>
      </c>
      <c r="I319" s="55" t="s">
        <v>83</v>
      </c>
      <c r="J319" s="21">
        <f>Sheet1!K319</f>
        <v>0.02</v>
      </c>
      <c r="K319" s="28">
        <f>Sheet1!C319</f>
        <v>75928564</v>
      </c>
      <c r="L319" s="19">
        <f t="shared" si="1"/>
        <v>181.7260836</v>
      </c>
      <c r="M319" s="19">
        <f t="shared" si="2"/>
        <v>163.0635096</v>
      </c>
    </row>
    <row r="320">
      <c r="A320" s="5" t="s">
        <v>76</v>
      </c>
      <c r="B320" s="3">
        <v>2014.0</v>
      </c>
      <c r="C320" s="14">
        <f>Sheet1!E320/1000000000</f>
        <v>934.1859154</v>
      </c>
      <c r="D320" s="19">
        <f>Sheet1!G320/1000000000</f>
        <v>122.6586107</v>
      </c>
      <c r="E320" s="21">
        <f>Sheet1!H320</f>
        <v>0.131</v>
      </c>
      <c r="F320" s="19">
        <f>Sheet1!J320/1000000000</f>
        <v>17.77216775</v>
      </c>
      <c r="G320" s="24">
        <f>Sheet1!M320/1000000000</f>
        <v>40.61154537</v>
      </c>
      <c r="H320" s="21">
        <f>Sheet1!N320</f>
        <v>0.043</v>
      </c>
      <c r="I320" s="49" t="s">
        <v>83</v>
      </c>
      <c r="J320" s="21">
        <f>Sheet1!K320</f>
        <v>0.019</v>
      </c>
      <c r="K320" s="28">
        <f>Sheet1!C320</f>
        <v>77231907</v>
      </c>
      <c r="L320" s="19">
        <f t="shared" si="1"/>
        <v>181.0423238</v>
      </c>
      <c r="M320" s="19">
        <f t="shared" si="2"/>
        <v>163.2701561</v>
      </c>
    </row>
    <row r="321">
      <c r="A321" s="5" t="s">
        <v>76</v>
      </c>
      <c r="B321" s="3">
        <v>2015.0</v>
      </c>
      <c r="C321" s="14">
        <f>Sheet1!E321/1000000000</f>
        <v>859.7968727</v>
      </c>
      <c r="D321" s="19">
        <f>Sheet1!G321/1000000000</f>
        <v>110.3979185</v>
      </c>
      <c r="E321" s="21">
        <f>Sheet1!H321</f>
        <v>0.128</v>
      </c>
      <c r="F321" s="19">
        <f>Sheet1!J321/1000000000</f>
        <v>15.88092752</v>
      </c>
      <c r="G321" s="24">
        <f>Sheet1!M321/1000000000</f>
        <v>35.58297791</v>
      </c>
      <c r="H321" s="21">
        <f>Sheet1!N321</f>
        <v>0.041</v>
      </c>
      <c r="I321" s="55" t="s">
        <v>83</v>
      </c>
      <c r="J321" s="21">
        <f>Sheet1!K321</f>
        <v>0.018</v>
      </c>
      <c r="K321" s="28">
        <f>Sheet1!C321</f>
        <v>78529409</v>
      </c>
      <c r="L321" s="19">
        <f t="shared" si="1"/>
        <v>161.8618239</v>
      </c>
      <c r="M321" s="19">
        <f t="shared" si="2"/>
        <v>145.9808964</v>
      </c>
    </row>
    <row r="322">
      <c r="A322" s="5" t="s">
        <v>76</v>
      </c>
      <c r="B322" s="3">
        <v>2016.0</v>
      </c>
      <c r="C322" s="14">
        <f>Sheet1!E322/1000000000</f>
        <v>863.7216481</v>
      </c>
      <c r="D322" s="19">
        <f>Sheet1!G322/1000000000</f>
        <v>100.4038587</v>
      </c>
      <c r="E322" s="21">
        <f>Sheet1!H322</f>
        <v>0.116</v>
      </c>
      <c r="F322" s="19">
        <f>Sheet1!J322/1000000000</f>
        <v>17.85398085</v>
      </c>
      <c r="G322" s="24">
        <f>Sheet1!M322/1000000000</f>
        <v>37.26371408</v>
      </c>
      <c r="H322" s="21">
        <f>Sheet1!N322</f>
        <v>0.043</v>
      </c>
      <c r="I322" s="49" t="s">
        <v>83</v>
      </c>
      <c r="J322" s="21">
        <f>Sheet1!K322</f>
        <v>0.021</v>
      </c>
      <c r="K322" s="28">
        <f>Sheet1!C322</f>
        <v>79821724</v>
      </c>
      <c r="L322" s="19">
        <f t="shared" si="1"/>
        <v>155.5215536</v>
      </c>
      <c r="M322" s="19">
        <f t="shared" si="2"/>
        <v>137.6675727</v>
      </c>
    </row>
    <row r="323">
      <c r="A323" s="5" t="s">
        <v>76</v>
      </c>
      <c r="B323" s="3">
        <v>2017.0</v>
      </c>
      <c r="C323" s="14">
        <f>Sheet1!E323/1000000000</f>
        <v>852.6767783</v>
      </c>
      <c r="D323" s="19">
        <f>Sheet1!G323/1000000000</f>
        <v>107.734964</v>
      </c>
      <c r="E323" s="21">
        <f>Sheet1!H323</f>
        <v>0.126</v>
      </c>
      <c r="F323" s="19">
        <f>Sheet1!J323/1000000000</f>
        <v>17.82400749</v>
      </c>
      <c r="G323" s="24">
        <f>Sheet1!M323/1000000000</f>
        <v>36.03775676</v>
      </c>
      <c r="H323" s="21">
        <f>Sheet1!N323</f>
        <v>0.042</v>
      </c>
      <c r="I323" s="55" t="s">
        <v>83</v>
      </c>
      <c r="J323" s="21">
        <f>Sheet1!K323</f>
        <v>0.021</v>
      </c>
      <c r="K323" s="28">
        <f>Sheet1!C323</f>
        <v>81101892</v>
      </c>
      <c r="L323" s="19">
        <f t="shared" si="1"/>
        <v>161.5967283</v>
      </c>
      <c r="M323" s="19">
        <f t="shared" si="2"/>
        <v>143.7727208</v>
      </c>
    </row>
    <row r="324">
      <c r="A324" s="5" t="s">
        <v>76</v>
      </c>
      <c r="B324" s="3">
        <v>2018.0</v>
      </c>
      <c r="C324" s="14">
        <f>Sheet1!E324/1000000000</f>
        <v>771.3503305</v>
      </c>
      <c r="D324" s="19">
        <f>Sheet1!G324/1000000000</f>
        <v>97.15847682</v>
      </c>
      <c r="E324" s="21">
        <f>Sheet1!H324</f>
        <v>0.126</v>
      </c>
      <c r="F324" s="19">
        <f>Sheet1!J324/1000000000</f>
        <v>18.96711303</v>
      </c>
      <c r="G324" s="24">
        <f>Sheet1!M324/1000000000</f>
        <v>32.93953715</v>
      </c>
      <c r="H324" s="21">
        <f>Sheet1!N324</f>
        <v>0.043</v>
      </c>
      <c r="I324" s="49" t="s">
        <v>83</v>
      </c>
      <c r="J324" s="21">
        <f>Sheet1!K324</f>
        <v>0.025</v>
      </c>
      <c r="K324" s="28">
        <f>Sheet1!C324</f>
        <v>82319724</v>
      </c>
      <c r="L324" s="19">
        <f t="shared" si="1"/>
        <v>149.065127</v>
      </c>
      <c r="M324" s="19">
        <f t="shared" si="2"/>
        <v>130.098014</v>
      </c>
    </row>
    <row r="325">
      <c r="A325" s="5" t="s">
        <v>79</v>
      </c>
      <c r="B325" s="3">
        <v>2000.0</v>
      </c>
      <c r="C325" s="14">
        <f>Sheet1!E325/1000000000</f>
        <v>1657.816614</v>
      </c>
      <c r="D325" s="19">
        <f>Sheet1!G325/1000000000</f>
        <v>67.5028111</v>
      </c>
      <c r="E325" s="21">
        <f>Sheet1!H325</f>
        <v>0.041</v>
      </c>
      <c r="F325" s="19">
        <f>Sheet1!J325/1000000000</f>
        <v>35.2548148</v>
      </c>
      <c r="G325" s="24">
        <f>Sheet1!M325/1000000000</f>
        <v>99.00129907</v>
      </c>
      <c r="H325" s="21">
        <f>Sheet1!N325</f>
        <v>0.06</v>
      </c>
      <c r="I325" s="55" t="s">
        <v>62</v>
      </c>
      <c r="J325" s="21">
        <f>Sheet1!K325</f>
        <v>0.021</v>
      </c>
      <c r="K325" s="28">
        <f>Sheet1!C325</f>
        <v>58892514</v>
      </c>
      <c r="L325" s="19">
        <f t="shared" si="1"/>
        <v>201.758925</v>
      </c>
      <c r="M325" s="19">
        <f t="shared" si="2"/>
        <v>166.5041102</v>
      </c>
    </row>
    <row r="326">
      <c r="A326" s="5" t="s">
        <v>79</v>
      </c>
      <c r="B326" s="3">
        <v>2001.0</v>
      </c>
      <c r="C326" s="14">
        <f>Sheet1!E326/1000000000</f>
        <v>1640.246149</v>
      </c>
      <c r="D326" s="19">
        <f>Sheet1!G326/1000000000</f>
        <v>67.96999616</v>
      </c>
      <c r="E326" s="21">
        <f>Sheet1!H326</f>
        <v>0.041</v>
      </c>
      <c r="F326" s="19">
        <f>Sheet1!J326/1000000000</f>
        <v>35.33192736</v>
      </c>
      <c r="G326" s="24">
        <f>Sheet1!M326/1000000000</f>
        <v>103.8088734</v>
      </c>
      <c r="H326" s="21">
        <f>Sheet1!N326</f>
        <v>0.063</v>
      </c>
      <c r="I326" s="55" t="s">
        <v>62</v>
      </c>
      <c r="J326" s="21">
        <f>Sheet1!K326</f>
        <v>0.022</v>
      </c>
      <c r="K326" s="28">
        <f>Sheet1!C326</f>
        <v>59119673</v>
      </c>
      <c r="L326" s="19">
        <f t="shared" si="1"/>
        <v>207.110797</v>
      </c>
      <c r="M326" s="19">
        <f t="shared" si="2"/>
        <v>171.7788696</v>
      </c>
    </row>
    <row r="327">
      <c r="A327" s="5" t="s">
        <v>79</v>
      </c>
      <c r="B327" s="3">
        <v>2002.0</v>
      </c>
      <c r="C327" s="14">
        <f>Sheet1!E327/1000000000</f>
        <v>1784.473921</v>
      </c>
      <c r="D327" s="19">
        <f>Sheet1!G327/1000000000</f>
        <v>83.73608184</v>
      </c>
      <c r="E327" s="21">
        <f>Sheet1!H327</f>
        <v>0.047</v>
      </c>
      <c r="F327" s="19">
        <f>Sheet1!J327/1000000000</f>
        <v>39.65952912</v>
      </c>
      <c r="G327" s="24">
        <f>Sheet1!M327/1000000000</f>
        <v>117.5346683</v>
      </c>
      <c r="H327" s="21">
        <f>Sheet1!N327</f>
        <v>0.066</v>
      </c>
      <c r="I327" s="55" t="s">
        <v>62</v>
      </c>
      <c r="J327" s="21">
        <f>Sheet1!K327</f>
        <v>0.022</v>
      </c>
      <c r="K327" s="28">
        <f>Sheet1!C327</f>
        <v>59370479</v>
      </c>
      <c r="L327" s="19">
        <f t="shared" si="1"/>
        <v>240.9302793</v>
      </c>
      <c r="M327" s="19">
        <f t="shared" si="2"/>
        <v>201.2707502</v>
      </c>
    </row>
    <row r="328">
      <c r="A328" s="5" t="s">
        <v>79</v>
      </c>
      <c r="B328" s="3">
        <v>2003.0</v>
      </c>
      <c r="C328" s="14">
        <f>Sheet1!E328/1000000000</f>
        <v>2053.018776</v>
      </c>
      <c r="D328" s="19">
        <f>Sheet1!G328/1000000000</f>
        <v>99.5369199</v>
      </c>
      <c r="E328" s="21">
        <f>Sheet1!H328</f>
        <v>0.048</v>
      </c>
      <c r="F328" s="19">
        <f>Sheet1!J328/1000000000</f>
        <v>46.94296229</v>
      </c>
      <c r="G328" s="24">
        <f>Sheet1!M328/1000000000</f>
        <v>140.6512134</v>
      </c>
      <c r="H328" s="21">
        <f>Sheet1!N328</f>
        <v>0.069</v>
      </c>
      <c r="I328" s="55" t="s">
        <v>62</v>
      </c>
      <c r="J328" s="21">
        <f>Sheet1!K328</f>
        <v>0.023</v>
      </c>
      <c r="K328" s="28">
        <f>Sheet1!C328</f>
        <v>59647577</v>
      </c>
      <c r="L328" s="19">
        <f t="shared" si="1"/>
        <v>287.1310956</v>
      </c>
      <c r="M328" s="19">
        <f t="shared" si="2"/>
        <v>240.1881333</v>
      </c>
    </row>
    <row r="329">
      <c r="A329" s="5" t="s">
        <v>79</v>
      </c>
      <c r="B329" s="3">
        <v>2004.0</v>
      </c>
      <c r="C329" s="14">
        <f>Sheet1!E329/1000000000</f>
        <v>2416.931527</v>
      </c>
      <c r="D329" s="19">
        <f>Sheet1!G329/1000000000</f>
        <v>115.3548245</v>
      </c>
      <c r="E329" s="21">
        <f>Sheet1!H329</f>
        <v>0.048</v>
      </c>
      <c r="F329" s="19">
        <f>Sheet1!J329/1000000000</f>
        <v>53.97030283</v>
      </c>
      <c r="G329" s="24">
        <f>Sheet1!M329/1000000000</f>
        <v>170.4089527</v>
      </c>
      <c r="H329" s="21">
        <f>Sheet1!N329</f>
        <v>0.071</v>
      </c>
      <c r="I329" s="55" t="s">
        <v>62</v>
      </c>
      <c r="J329" s="21">
        <f>Sheet1!K329</f>
        <v>0.022</v>
      </c>
      <c r="K329" s="28">
        <f>Sheet1!C329</f>
        <v>59987905</v>
      </c>
      <c r="L329" s="19">
        <f t="shared" si="1"/>
        <v>339.7340801</v>
      </c>
      <c r="M329" s="19">
        <f t="shared" si="2"/>
        <v>285.7637773</v>
      </c>
    </row>
    <row r="330">
      <c r="A330" s="5" t="s">
        <v>79</v>
      </c>
      <c r="B330" s="3">
        <v>2005.0</v>
      </c>
      <c r="C330" s="14">
        <f>Sheet1!E330/1000000000</f>
        <v>2538.68</v>
      </c>
      <c r="D330" s="19">
        <f>Sheet1!G330/1000000000</f>
        <v>126.3495959</v>
      </c>
      <c r="E330" s="21">
        <f>Sheet1!H330</f>
        <v>0.05</v>
      </c>
      <c r="F330" s="19">
        <f>Sheet1!J330/1000000000</f>
        <v>55.15156419</v>
      </c>
      <c r="G330" s="24">
        <f>Sheet1!M330/1000000000</f>
        <v>182.4469005</v>
      </c>
      <c r="H330" s="21">
        <f>Sheet1!N330</f>
        <v>0.072</v>
      </c>
      <c r="I330" s="55" t="s">
        <v>62</v>
      </c>
      <c r="J330" s="21">
        <f>Sheet1!K330</f>
        <v>0.022</v>
      </c>
      <c r="K330" s="28">
        <f>Sheet1!C330</f>
        <v>60401206</v>
      </c>
      <c r="L330" s="19">
        <f t="shared" si="1"/>
        <v>363.9480605</v>
      </c>
      <c r="M330" s="19">
        <f t="shared" si="2"/>
        <v>308.7964964</v>
      </c>
    </row>
    <row r="331">
      <c r="A331" s="5" t="s">
        <v>79</v>
      </c>
      <c r="B331" s="3">
        <v>2006.0</v>
      </c>
      <c r="C331" s="14">
        <f>Sheet1!E331/1000000000</f>
        <v>2713.74977</v>
      </c>
      <c r="D331" s="19">
        <f>Sheet1!G331/1000000000</f>
        <v>136.2535767</v>
      </c>
      <c r="E331" s="21">
        <f>Sheet1!H331</f>
        <v>0.05</v>
      </c>
      <c r="F331" s="19">
        <f>Sheet1!J331/1000000000</f>
        <v>57.48297567</v>
      </c>
      <c r="G331" s="24">
        <f>Sheet1!M331/1000000000</f>
        <v>198.8441144</v>
      </c>
      <c r="H331" s="21">
        <f>Sheet1!N331</f>
        <v>0.073</v>
      </c>
      <c r="I331" s="55" t="s">
        <v>62</v>
      </c>
      <c r="J331" s="21">
        <f>Sheet1!K331</f>
        <v>0.021</v>
      </c>
      <c r="K331" s="28">
        <f>Sheet1!C331</f>
        <v>60846820</v>
      </c>
      <c r="L331" s="19">
        <f t="shared" si="1"/>
        <v>392.5806668</v>
      </c>
      <c r="M331" s="19">
        <f t="shared" si="2"/>
        <v>335.0976911</v>
      </c>
    </row>
    <row r="332">
      <c r="A332" s="5" t="s">
        <v>79</v>
      </c>
      <c r="B332" s="3">
        <v>2007.0</v>
      </c>
      <c r="C332" s="14">
        <f>Sheet1!E332/1000000000</f>
        <v>3100.882353</v>
      </c>
      <c r="D332" s="19">
        <f>Sheet1!G332/1000000000</f>
        <v>153.5991065</v>
      </c>
      <c r="E332" s="21">
        <f>Sheet1!H332</f>
        <v>0.05</v>
      </c>
      <c r="F332" s="19">
        <f>Sheet1!J332/1000000000</f>
        <v>65.98608966</v>
      </c>
      <c r="G332" s="24">
        <f>Sheet1!M332/1000000000</f>
        <v>230.4533552</v>
      </c>
      <c r="H332" s="21">
        <f>Sheet1!N332</f>
        <v>0.074</v>
      </c>
      <c r="I332" s="55" t="s">
        <v>62</v>
      </c>
      <c r="J332" s="21">
        <f>Sheet1!K332</f>
        <v>0.021</v>
      </c>
      <c r="K332" s="28">
        <f>Sheet1!C332</f>
        <v>61322463</v>
      </c>
      <c r="L332" s="19">
        <f t="shared" si="1"/>
        <v>450.0385514</v>
      </c>
      <c r="M332" s="19">
        <f t="shared" si="2"/>
        <v>384.0524617</v>
      </c>
    </row>
    <row r="333">
      <c r="A333" s="5" t="s">
        <v>79</v>
      </c>
      <c r="B333" s="3">
        <v>2008.0</v>
      </c>
      <c r="C333" s="14">
        <f>Sheet1!E333/1000000000</f>
        <v>2922.667279</v>
      </c>
      <c r="D333" s="19">
        <f>Sheet1!G333/1000000000</f>
        <v>144.2491204</v>
      </c>
      <c r="E333" s="21">
        <f>Sheet1!H333</f>
        <v>0.049</v>
      </c>
      <c r="F333" s="19">
        <f>Sheet1!J333/1000000000</f>
        <v>65.61945048</v>
      </c>
      <c r="G333" s="24">
        <f>Sheet1!M333/1000000000</f>
        <v>224.4905639</v>
      </c>
      <c r="H333" s="21">
        <f>Sheet1!N333</f>
        <v>0.077</v>
      </c>
      <c r="I333" s="55" t="s">
        <v>62</v>
      </c>
      <c r="J333" s="21">
        <f>Sheet1!K333</f>
        <v>0.022</v>
      </c>
      <c r="K333" s="28">
        <f>Sheet1!C333</f>
        <v>61806995</v>
      </c>
      <c r="L333" s="19">
        <f t="shared" si="1"/>
        <v>434.3591347</v>
      </c>
      <c r="M333" s="19">
        <f t="shared" si="2"/>
        <v>368.7396842</v>
      </c>
    </row>
    <row r="334">
      <c r="A334" s="5" t="s">
        <v>79</v>
      </c>
      <c r="B334" s="3">
        <v>2009.0</v>
      </c>
      <c r="C334" s="14">
        <f>Sheet1!E334/1000000000</f>
        <v>2410.909799</v>
      </c>
      <c r="D334" s="19">
        <f>Sheet1!G334/1000000000</f>
        <v>123.6958258</v>
      </c>
      <c r="E334" s="21">
        <f>Sheet1!H334</f>
        <v>0.051</v>
      </c>
      <c r="F334" s="19">
        <f>Sheet1!J334/1000000000</f>
        <v>57.91462786</v>
      </c>
      <c r="G334" s="24">
        <f>Sheet1!M334/1000000000</f>
        <v>205.5801186</v>
      </c>
      <c r="H334" s="21">
        <f>Sheet1!N334</f>
        <v>0.085</v>
      </c>
      <c r="I334" s="55" t="s">
        <v>62</v>
      </c>
      <c r="J334" s="21">
        <f>Sheet1!K334</f>
        <v>0.024</v>
      </c>
      <c r="K334" s="28">
        <f>Sheet1!C334</f>
        <v>62276270</v>
      </c>
      <c r="L334" s="19">
        <f t="shared" si="1"/>
        <v>387.1905722</v>
      </c>
      <c r="M334" s="19">
        <f t="shared" si="2"/>
        <v>329.2759444</v>
      </c>
    </row>
    <row r="335">
      <c r="A335" s="5" t="s">
        <v>79</v>
      </c>
      <c r="B335" s="3">
        <v>2010.0</v>
      </c>
      <c r="C335" s="14">
        <f>Sheet1!E335/1000000000</f>
        <v>2475.244321</v>
      </c>
      <c r="D335" s="19">
        <f>Sheet1!G335/1000000000</f>
        <v>142.8329835</v>
      </c>
      <c r="E335" s="21">
        <f>Sheet1!H335</f>
        <v>0.058</v>
      </c>
      <c r="F335" s="19">
        <f>Sheet1!J335/1000000000</f>
        <v>58.08284879</v>
      </c>
      <c r="G335" s="24">
        <f>Sheet1!M335/1000000000</f>
        <v>209.7541325</v>
      </c>
      <c r="H335" s="21">
        <f>Sheet1!N335</f>
        <v>0.085</v>
      </c>
      <c r="I335" s="55" t="s">
        <v>62</v>
      </c>
      <c r="J335" s="21">
        <f>Sheet1!K335</f>
        <v>0.023</v>
      </c>
      <c r="K335" s="28">
        <f>Sheet1!C335</f>
        <v>62766365</v>
      </c>
      <c r="L335" s="19">
        <f t="shared" si="1"/>
        <v>410.6699648</v>
      </c>
      <c r="M335" s="19">
        <f t="shared" si="2"/>
        <v>352.587116</v>
      </c>
    </row>
    <row r="336">
      <c r="A336" s="5" t="s">
        <v>79</v>
      </c>
      <c r="B336" s="3">
        <v>2011.0</v>
      </c>
      <c r="C336" s="14">
        <f>Sheet1!E336/1000000000</f>
        <v>2659.310055</v>
      </c>
      <c r="D336" s="19">
        <f>Sheet1!G336/1000000000</f>
        <v>150.1499643</v>
      </c>
      <c r="E336" s="21">
        <f>Sheet1!H336</f>
        <v>0.056</v>
      </c>
      <c r="F336" s="19">
        <f>Sheet1!J336/1000000000</f>
        <v>60.27043569</v>
      </c>
      <c r="G336" s="24">
        <f>Sheet1!M336/1000000000</f>
        <v>223.9699151</v>
      </c>
      <c r="H336" s="21">
        <f>Sheet1!N336</f>
        <v>0.084</v>
      </c>
      <c r="I336" s="55" t="s">
        <v>62</v>
      </c>
      <c r="J336" s="21">
        <f>Sheet1!K336</f>
        <v>0.023</v>
      </c>
      <c r="K336" s="28">
        <f>Sheet1!C336</f>
        <v>63258918</v>
      </c>
      <c r="L336" s="19">
        <f t="shared" si="1"/>
        <v>434.3903151</v>
      </c>
      <c r="M336" s="19">
        <f t="shared" si="2"/>
        <v>374.1198794</v>
      </c>
    </row>
    <row r="337">
      <c r="A337" s="5" t="s">
        <v>79</v>
      </c>
      <c r="B337" s="3">
        <v>2012.0</v>
      </c>
      <c r="C337" s="14">
        <f>Sheet1!E337/1000000000</f>
        <v>2704.887678</v>
      </c>
      <c r="D337" s="19">
        <f>Sheet1!G337/1000000000</f>
        <v>151.9393564</v>
      </c>
      <c r="E337" s="21">
        <f>Sheet1!H337</f>
        <v>0.056</v>
      </c>
      <c r="F337" s="19">
        <f>Sheet1!J337/1000000000</f>
        <v>58.49565672</v>
      </c>
      <c r="G337" s="24">
        <f>Sheet1!M337/1000000000</f>
        <v>225.5651504</v>
      </c>
      <c r="H337" s="21">
        <f>Sheet1!N337</f>
        <v>0.083</v>
      </c>
      <c r="I337" s="55" t="s">
        <v>62</v>
      </c>
      <c r="J337" s="21">
        <f>Sheet1!K337</f>
        <v>0.022</v>
      </c>
      <c r="K337" s="28">
        <f>Sheet1!C337</f>
        <v>63700300</v>
      </c>
      <c r="L337" s="19">
        <f t="shared" si="1"/>
        <v>436.0001636</v>
      </c>
      <c r="M337" s="19">
        <f t="shared" si="2"/>
        <v>377.5045068</v>
      </c>
    </row>
    <row r="338">
      <c r="A338" s="5" t="s">
        <v>79</v>
      </c>
      <c r="B338" s="3">
        <v>2013.0</v>
      </c>
      <c r="C338" s="14">
        <f>Sheet1!E338/1000000000</f>
        <v>2786.022873</v>
      </c>
      <c r="D338" s="19">
        <f>Sheet1!G338/1000000000</f>
        <v>155.689366</v>
      </c>
      <c r="E338" s="21">
        <f>Sheet1!H338</f>
        <v>0.056</v>
      </c>
      <c r="F338" s="19">
        <f>Sheet1!J338/1000000000</f>
        <v>56.86175959</v>
      </c>
      <c r="G338" s="24">
        <f>Sheet1!M338/1000000000</f>
        <v>272.2598237</v>
      </c>
      <c r="H338" s="21">
        <f>Sheet1!N338</f>
        <v>0.098</v>
      </c>
      <c r="I338" s="55" t="s">
        <v>62</v>
      </c>
      <c r="J338" s="21">
        <f>Sheet1!K338</f>
        <v>0.02</v>
      </c>
      <c r="K338" s="28">
        <f>Sheet1!C338</f>
        <v>64128226</v>
      </c>
      <c r="L338" s="19">
        <f t="shared" si="1"/>
        <v>484.8109493</v>
      </c>
      <c r="M338" s="19">
        <f t="shared" si="2"/>
        <v>427.9491897</v>
      </c>
    </row>
    <row r="339">
      <c r="A339" s="5" t="s">
        <v>79</v>
      </c>
      <c r="B339" s="3">
        <v>2014.0</v>
      </c>
      <c r="C339" s="14">
        <f>Sheet1!E339/1000000000</f>
        <v>3063.80324</v>
      </c>
      <c r="D339" s="19">
        <f>Sheet1!G339/1000000000</f>
        <v>173.5641472</v>
      </c>
      <c r="E339" s="21">
        <f>Sheet1!H339</f>
        <v>0.057</v>
      </c>
      <c r="F339" s="19">
        <f>Sheet1!J339/1000000000</f>
        <v>59.18285855</v>
      </c>
      <c r="G339" s="24">
        <f>Sheet1!M339/1000000000</f>
        <v>297.9218808</v>
      </c>
      <c r="H339" s="21">
        <f>Sheet1!N339</f>
        <v>0.097</v>
      </c>
      <c r="I339" s="55" t="s">
        <v>62</v>
      </c>
      <c r="J339" s="21">
        <f>Sheet1!K339</f>
        <v>0.019</v>
      </c>
      <c r="K339" s="28">
        <f>Sheet1!C339</f>
        <v>64613160</v>
      </c>
      <c r="L339" s="19">
        <f t="shared" si="1"/>
        <v>530.6688865</v>
      </c>
      <c r="M339" s="19">
        <f t="shared" si="2"/>
        <v>471.486028</v>
      </c>
    </row>
    <row r="340">
      <c r="A340" s="5" t="s">
        <v>79</v>
      </c>
      <c r="B340" s="3">
        <v>2015.0</v>
      </c>
      <c r="C340" s="14">
        <f>Sheet1!E340/1000000000</f>
        <v>2928.591002</v>
      </c>
      <c r="D340" s="19">
        <f>Sheet1!G340/1000000000</f>
        <v>164.2760908</v>
      </c>
      <c r="E340" s="21">
        <f>Sheet1!H340</f>
        <v>0.056</v>
      </c>
      <c r="F340" s="19">
        <f>Sheet1!J340/1000000000</f>
        <v>53.86218549</v>
      </c>
      <c r="G340" s="24">
        <f>Sheet1!M340/1000000000</f>
        <v>286.7891417</v>
      </c>
      <c r="H340" s="21">
        <f>Sheet1!N340</f>
        <v>0.098</v>
      </c>
      <c r="I340" s="55" t="s">
        <v>62</v>
      </c>
      <c r="J340" s="21">
        <f>Sheet1!K340</f>
        <v>0.018</v>
      </c>
      <c r="K340" s="28">
        <f>Sheet1!C340</f>
        <v>65128861</v>
      </c>
      <c r="L340" s="19">
        <f t="shared" si="1"/>
        <v>504.927418</v>
      </c>
      <c r="M340" s="19">
        <f t="shared" si="2"/>
        <v>451.0652325</v>
      </c>
    </row>
    <row r="341">
      <c r="A341" s="5" t="s">
        <v>79</v>
      </c>
      <c r="B341" s="3">
        <v>2016.0</v>
      </c>
      <c r="C341" s="14">
        <f>Sheet1!E341/1000000000</f>
        <v>2694.28321</v>
      </c>
      <c r="D341" s="19">
        <f>Sheet1!G341/1000000000</f>
        <v>147.8345114</v>
      </c>
      <c r="E341" s="21">
        <f>Sheet1!H341</f>
        <v>0.055</v>
      </c>
      <c r="F341" s="19">
        <f>Sheet1!J341/1000000000</f>
        <v>48.11894352</v>
      </c>
      <c r="G341" s="24">
        <f>Sheet1!M341/1000000000</f>
        <v>263.0253138</v>
      </c>
      <c r="H341" s="21">
        <f>Sheet1!N341</f>
        <v>0.098</v>
      </c>
      <c r="I341" s="55" t="s">
        <v>62</v>
      </c>
      <c r="J341" s="21">
        <f>Sheet1!K341</f>
        <v>0.018</v>
      </c>
      <c r="K341" s="28">
        <f>Sheet1!C341</f>
        <v>65595565</v>
      </c>
      <c r="L341" s="19">
        <f t="shared" si="1"/>
        <v>458.9787688</v>
      </c>
      <c r="M341" s="19">
        <f t="shared" si="2"/>
        <v>410.8598252</v>
      </c>
    </row>
    <row r="342">
      <c r="A342" s="5" t="s">
        <v>79</v>
      </c>
      <c r="B342" s="3">
        <v>2017.0</v>
      </c>
      <c r="C342" s="14">
        <f>Sheet1!E342/1000000000</f>
        <v>2666.22918</v>
      </c>
      <c r="D342" s="19">
        <f>Sheet1!G342/1000000000</f>
        <v>147.9271941</v>
      </c>
      <c r="E342" s="21">
        <f>Sheet1!H342</f>
        <v>0.055</v>
      </c>
      <c r="F342" s="19">
        <f>Sheet1!J342/1000000000</f>
        <v>46.4333034</v>
      </c>
      <c r="G342" s="24">
        <f>Sheet1!M342/1000000000</f>
        <v>260.6916634</v>
      </c>
      <c r="H342" s="21">
        <f>Sheet1!N342</f>
        <v>0.098</v>
      </c>
      <c r="I342" s="55" t="s">
        <v>62</v>
      </c>
      <c r="J342" s="21">
        <f>Sheet1!K342</f>
        <v>0.017</v>
      </c>
      <c r="K342" s="28">
        <f>Sheet1!C342</f>
        <v>66058859</v>
      </c>
      <c r="L342" s="19">
        <f t="shared" si="1"/>
        <v>455.0521609</v>
      </c>
      <c r="M342" s="19">
        <f t="shared" si="2"/>
        <v>408.6188575</v>
      </c>
    </row>
    <row r="343">
      <c r="A343" s="5" t="s">
        <v>79</v>
      </c>
      <c r="B343" s="3">
        <v>2018.0</v>
      </c>
      <c r="C343" s="14">
        <f>Sheet1!E343/1000000000</f>
        <v>2855.296732</v>
      </c>
      <c r="D343" s="19">
        <f>Sheet1!G343/1000000000</f>
        <v>157.5431386</v>
      </c>
      <c r="E343" s="21">
        <f>Sheet1!H343</f>
        <v>0.055</v>
      </c>
      <c r="F343" s="19">
        <f>Sheet1!J343/1000000000</f>
        <v>49.99719252</v>
      </c>
      <c r="G343" s="24">
        <f>Sheet1!M343/1000000000</f>
        <v>278.9609182</v>
      </c>
      <c r="H343" s="21">
        <f>Sheet1!N343</f>
        <v>0.098</v>
      </c>
      <c r="I343" s="55" t="s">
        <v>62</v>
      </c>
      <c r="J343" s="21">
        <f>Sheet1!K343</f>
        <v>0.018</v>
      </c>
      <c r="K343" s="28">
        <f>Sheet1!C343</f>
        <v>66488991</v>
      </c>
      <c r="L343" s="19">
        <f t="shared" si="1"/>
        <v>486.5012493</v>
      </c>
      <c r="M343" s="19">
        <f t="shared" si="2"/>
        <v>436.5040568</v>
      </c>
    </row>
    <row r="344">
      <c r="A344" s="5" t="s">
        <v>80</v>
      </c>
      <c r="B344" s="3">
        <v>2000.0</v>
      </c>
      <c r="C344" s="14">
        <f>Sheet1!E344/1000000000</f>
        <v>10252.34546</v>
      </c>
      <c r="D344" s="19">
        <f>Sheet1!G344/1000000000</f>
        <v>497.238755</v>
      </c>
      <c r="E344" s="21">
        <f>Sheet1!H344</f>
        <v>0.049</v>
      </c>
      <c r="F344" s="19">
        <f>Sheet1!J344/1000000000</f>
        <v>301.697</v>
      </c>
      <c r="G344" s="24">
        <f>Sheet1!M344/1000000000</f>
        <v>1281.75513</v>
      </c>
      <c r="H344" s="21">
        <f>Sheet1!N344</f>
        <v>0.125</v>
      </c>
      <c r="I344" s="49" t="s">
        <v>55</v>
      </c>
      <c r="J344" s="21">
        <f>Sheet1!K344</f>
        <v>0.029</v>
      </c>
      <c r="K344" s="28">
        <f>Sheet1!C344</f>
        <v>282162411</v>
      </c>
      <c r="L344" s="19">
        <f t="shared" si="1"/>
        <v>2080.690885</v>
      </c>
      <c r="M344" s="19">
        <f t="shared" si="2"/>
        <v>1778.993885</v>
      </c>
    </row>
    <row r="345">
      <c r="A345" s="5" t="s">
        <v>80</v>
      </c>
      <c r="B345" s="3">
        <v>2001.0</v>
      </c>
      <c r="C345" s="14">
        <f>Sheet1!E345/1000000000</f>
        <v>10581.8214</v>
      </c>
      <c r="D345" s="19">
        <f>Sheet1!G345/1000000000</f>
        <v>576.7092662</v>
      </c>
      <c r="E345" s="21">
        <f>Sheet1!H345</f>
        <v>0.055</v>
      </c>
      <c r="F345" s="19">
        <f>Sheet1!J345/1000000000</f>
        <v>312.743</v>
      </c>
      <c r="G345" s="24">
        <f>Sheet1!M345/1000000000</f>
        <v>1393.514595</v>
      </c>
      <c r="H345" s="21">
        <f>Sheet1!N345</f>
        <v>0.132</v>
      </c>
      <c r="I345" s="49" t="s">
        <v>55</v>
      </c>
      <c r="J345" s="21">
        <f>Sheet1!K345</f>
        <v>0.03</v>
      </c>
      <c r="K345" s="28">
        <f>Sheet1!C345</f>
        <v>284968955</v>
      </c>
      <c r="L345" s="19">
        <f t="shared" si="1"/>
        <v>2282.966861</v>
      </c>
      <c r="M345" s="19">
        <f t="shared" si="2"/>
        <v>1970.223861</v>
      </c>
    </row>
    <row r="346">
      <c r="A346" s="5" t="s">
        <v>80</v>
      </c>
      <c r="B346" s="3">
        <v>2002.0</v>
      </c>
      <c r="C346" s="14">
        <f>Sheet1!E346/1000000000</f>
        <v>10936.41905</v>
      </c>
      <c r="D346" s="19">
        <f>Sheet1!G346/1000000000</f>
        <v>568.6937908</v>
      </c>
      <c r="E346" s="21">
        <f>Sheet1!H346</f>
        <v>0.052</v>
      </c>
      <c r="F346" s="19">
        <f>Sheet1!J346/1000000000</f>
        <v>356.72</v>
      </c>
      <c r="G346" s="24">
        <f>Sheet1!M346/1000000000</f>
        <v>1526.120907</v>
      </c>
      <c r="H346" s="21">
        <f>Sheet1!N346</f>
        <v>0.14</v>
      </c>
      <c r="I346" s="49" t="s">
        <v>55</v>
      </c>
      <c r="J346" s="21">
        <f>Sheet1!K346</f>
        <v>0.033</v>
      </c>
      <c r="K346" s="28">
        <f>Sheet1!C346</f>
        <v>287625193</v>
      </c>
      <c r="L346" s="19">
        <f t="shared" si="1"/>
        <v>2451.534698</v>
      </c>
      <c r="M346" s="19">
        <f t="shared" si="2"/>
        <v>2094.814698</v>
      </c>
    </row>
    <row r="347">
      <c r="A347" s="5" t="s">
        <v>80</v>
      </c>
      <c r="B347" s="3">
        <v>2003.0</v>
      </c>
      <c r="C347" s="14">
        <f>Sheet1!E347/1000000000</f>
        <v>11458.24388</v>
      </c>
      <c r="D347" s="19">
        <f>Sheet1!G347/1000000000</f>
        <v>616.4535206</v>
      </c>
      <c r="E347" s="21">
        <f>Sheet1!H347</f>
        <v>0.054</v>
      </c>
      <c r="F347" s="19">
        <f>Sheet1!J347/1000000000</f>
        <v>415.223</v>
      </c>
      <c r="G347" s="24">
        <f>Sheet1!M347/1000000000</f>
        <v>1656.269537</v>
      </c>
      <c r="H347" s="21">
        <f>Sheet1!N347</f>
        <v>0.145</v>
      </c>
      <c r="I347" s="49" t="s">
        <v>55</v>
      </c>
      <c r="J347" s="21">
        <f>Sheet1!K347</f>
        <v>0.036</v>
      </c>
      <c r="K347" s="28">
        <f>Sheet1!C347</f>
        <v>290107933</v>
      </c>
      <c r="L347" s="19">
        <f t="shared" si="1"/>
        <v>2687.946058</v>
      </c>
      <c r="M347" s="19">
        <f t="shared" si="2"/>
        <v>2272.723058</v>
      </c>
    </row>
    <row r="348">
      <c r="A348" s="5" t="s">
        <v>80</v>
      </c>
      <c r="B348" s="3">
        <v>2004.0</v>
      </c>
      <c r="C348" s="14">
        <f>Sheet1!E348/1000000000</f>
        <v>12213.72915</v>
      </c>
      <c r="D348" s="19">
        <f>Sheet1!G348/1000000000</f>
        <v>677.8619677</v>
      </c>
      <c r="E348" s="21">
        <f>Sheet1!H348</f>
        <v>0.056</v>
      </c>
      <c r="F348" s="19">
        <f>Sheet1!J348/1000000000</f>
        <v>464.676</v>
      </c>
      <c r="G348" s="24">
        <f>Sheet1!M348/1000000000</f>
        <v>1775.451769</v>
      </c>
      <c r="H348" s="21">
        <f>Sheet1!N348</f>
        <v>0.145</v>
      </c>
      <c r="I348" s="49" t="s">
        <v>55</v>
      </c>
      <c r="J348" s="21">
        <f>Sheet1!K348</f>
        <v>0.038</v>
      </c>
      <c r="K348" s="28">
        <f>Sheet1!C348</f>
        <v>292805298</v>
      </c>
      <c r="L348" s="19">
        <f t="shared" si="1"/>
        <v>2917.989737</v>
      </c>
      <c r="M348" s="19">
        <f t="shared" si="2"/>
        <v>2453.313737</v>
      </c>
    </row>
    <row r="349">
      <c r="A349" s="5" t="s">
        <v>80</v>
      </c>
      <c r="B349" s="3">
        <v>2005.0</v>
      </c>
      <c r="C349" s="14">
        <f>Sheet1!E349/1000000000</f>
        <v>13036.64023</v>
      </c>
      <c r="D349" s="19">
        <f>Sheet1!G349/1000000000</f>
        <v>692.2455962</v>
      </c>
      <c r="E349" s="21">
        <f>Sheet1!H349</f>
        <v>0.053</v>
      </c>
      <c r="F349" s="19">
        <f>Sheet1!J349/1000000000</f>
        <v>503.353</v>
      </c>
      <c r="G349" s="24">
        <f>Sheet1!M349/1000000000</f>
        <v>1895.718384</v>
      </c>
      <c r="H349" s="21">
        <f>Sheet1!N349</f>
        <v>0.145</v>
      </c>
      <c r="I349" s="49" t="s">
        <v>55</v>
      </c>
      <c r="J349" s="21">
        <f>Sheet1!K349</f>
        <v>0.039</v>
      </c>
      <c r="K349" s="28">
        <f>Sheet1!C349</f>
        <v>295516599</v>
      </c>
      <c r="L349" s="19">
        <f t="shared" si="1"/>
        <v>3091.31698</v>
      </c>
      <c r="M349" s="19">
        <f t="shared" si="2"/>
        <v>2587.96398</v>
      </c>
    </row>
    <row r="350">
      <c r="A350" s="5" t="s">
        <v>80</v>
      </c>
      <c r="B350" s="3">
        <v>2006.0</v>
      </c>
      <c r="C350" s="14">
        <f>Sheet1!E350/1000000000</f>
        <v>13814.61141</v>
      </c>
      <c r="D350" s="19">
        <f>Sheet1!G350/1000000000</f>
        <v>699.0193375</v>
      </c>
      <c r="E350" s="21">
        <f>Sheet1!H350</f>
        <v>0.051</v>
      </c>
      <c r="F350" s="19">
        <f>Sheet1!J350/1000000000</f>
        <v>527.66</v>
      </c>
      <c r="G350" s="24">
        <f>Sheet1!M350/1000000000</f>
        <v>2024.950531</v>
      </c>
      <c r="H350" s="21">
        <f>Sheet1!N350</f>
        <v>0.147</v>
      </c>
      <c r="I350" s="49" t="s">
        <v>55</v>
      </c>
      <c r="J350" s="21">
        <f>Sheet1!K350</f>
        <v>0.038</v>
      </c>
      <c r="K350" s="28">
        <f>Sheet1!C350</f>
        <v>298379912</v>
      </c>
      <c r="L350" s="19">
        <f t="shared" si="1"/>
        <v>3251.629868</v>
      </c>
      <c r="M350" s="19">
        <f t="shared" si="2"/>
        <v>2723.969868</v>
      </c>
    </row>
    <row r="351">
      <c r="A351" s="5" t="s">
        <v>80</v>
      </c>
      <c r="B351" s="3">
        <v>2007.0</v>
      </c>
      <c r="C351" s="14">
        <f>Sheet1!E351/1000000000</f>
        <v>14451.85865</v>
      </c>
      <c r="D351" s="19">
        <f>Sheet1!G351/1000000000</f>
        <v>777.5099954</v>
      </c>
      <c r="E351" s="21">
        <f>Sheet1!H351</f>
        <v>0.054</v>
      </c>
      <c r="F351" s="19">
        <f>Sheet1!J351/1000000000</f>
        <v>556.961</v>
      </c>
      <c r="G351" s="24">
        <f>Sheet1!M351/1000000000</f>
        <v>2153.072069</v>
      </c>
      <c r="H351" s="21">
        <f>Sheet1!N351</f>
        <v>0.149</v>
      </c>
      <c r="I351" s="49" t="s">
        <v>55</v>
      </c>
      <c r="J351" s="21">
        <f>Sheet1!K351</f>
        <v>0.039</v>
      </c>
      <c r="K351" s="28">
        <f>Sheet1!C351</f>
        <v>301231207</v>
      </c>
      <c r="L351" s="19">
        <f t="shared" si="1"/>
        <v>3487.543064</v>
      </c>
      <c r="M351" s="19">
        <f t="shared" si="2"/>
        <v>2930.582064</v>
      </c>
    </row>
    <row r="352">
      <c r="A352" s="5" t="s">
        <v>80</v>
      </c>
      <c r="B352" s="3">
        <v>2008.0</v>
      </c>
      <c r="C352" s="14">
        <f>Sheet1!E352/1000000000</f>
        <v>14712.84408</v>
      </c>
      <c r="D352" s="19">
        <f>Sheet1!G352/1000000000</f>
        <v>778.309452</v>
      </c>
      <c r="E352" s="21">
        <f>Sheet1!H352</f>
        <v>0.053</v>
      </c>
      <c r="F352" s="19">
        <f>Sheet1!J352/1000000000</f>
        <v>621.131</v>
      </c>
      <c r="G352" s="24">
        <f>Sheet1!M352/1000000000</f>
        <v>2250.236794</v>
      </c>
      <c r="H352" s="21">
        <f>Sheet1!N352</f>
        <v>0.153</v>
      </c>
      <c r="I352" s="49" t="s">
        <v>55</v>
      </c>
      <c r="J352" s="21">
        <f>Sheet1!K352</f>
        <v>0.042</v>
      </c>
      <c r="K352" s="28">
        <f>Sheet1!C352</f>
        <v>304093966</v>
      </c>
      <c r="L352" s="19">
        <f t="shared" si="1"/>
        <v>3649.677246</v>
      </c>
      <c r="M352" s="19">
        <f t="shared" si="2"/>
        <v>3028.546246</v>
      </c>
    </row>
    <row r="353">
      <c r="A353" s="5" t="s">
        <v>80</v>
      </c>
      <c r="B353" s="3">
        <v>2009.0</v>
      </c>
      <c r="C353" s="14">
        <f>Sheet1!E353/1000000000</f>
        <v>14448.93303</v>
      </c>
      <c r="D353" s="19">
        <f>Sheet1!G353/1000000000</f>
        <v>758.5689838</v>
      </c>
      <c r="E353" s="21">
        <f>Sheet1!H353</f>
        <v>0.053</v>
      </c>
      <c r="F353" s="19">
        <f>Sheet1!J353/1000000000</f>
        <v>668.567</v>
      </c>
      <c r="G353" s="24">
        <f>Sheet1!M353/1000000000</f>
        <v>2361.38491</v>
      </c>
      <c r="H353" s="21">
        <f>Sheet1!N353</f>
        <v>0.163</v>
      </c>
      <c r="I353" s="49" t="s">
        <v>55</v>
      </c>
      <c r="J353" s="21">
        <f>Sheet1!K353</f>
        <v>0.046</v>
      </c>
      <c r="K353" s="28">
        <f>Sheet1!C353</f>
        <v>306771529</v>
      </c>
      <c r="L353" s="19">
        <f t="shared" si="1"/>
        <v>3788.520893</v>
      </c>
      <c r="M353" s="19">
        <f t="shared" si="2"/>
        <v>3119.953893</v>
      </c>
    </row>
    <row r="354">
      <c r="A354" s="5" t="s">
        <v>80</v>
      </c>
      <c r="B354" s="3">
        <v>2010.0</v>
      </c>
      <c r="C354" s="14">
        <f>Sheet1!E354/1000000000</f>
        <v>14992.05273</v>
      </c>
      <c r="D354" s="19">
        <f>Sheet1!G354/1000000000</f>
        <v>812.5692578</v>
      </c>
      <c r="E354" s="21">
        <f>Sheet1!H354</f>
        <v>0.054</v>
      </c>
      <c r="F354" s="19">
        <f>Sheet1!J354/1000000000</f>
        <v>698.18</v>
      </c>
      <c r="G354" s="24">
        <f>Sheet1!M354/1000000000</f>
        <v>2460.627844</v>
      </c>
      <c r="H354" s="21">
        <f>Sheet1!N354</f>
        <v>0.164</v>
      </c>
      <c r="I354" s="49" t="s">
        <v>55</v>
      </c>
      <c r="J354" s="21">
        <f>Sheet1!K354</f>
        <v>0.047</v>
      </c>
      <c r="K354" s="28">
        <f>Sheet1!C354</f>
        <v>309326085</v>
      </c>
      <c r="L354" s="19">
        <f t="shared" si="1"/>
        <v>3971.377102</v>
      </c>
      <c r="M354" s="19">
        <f t="shared" si="2"/>
        <v>3273.197102</v>
      </c>
    </row>
    <row r="355">
      <c r="A355" s="5" t="s">
        <v>80</v>
      </c>
      <c r="B355" s="3">
        <v>2011.0</v>
      </c>
      <c r="C355" s="14">
        <f>Sheet1!E355/1000000000</f>
        <v>15542.5811</v>
      </c>
      <c r="D355" s="19">
        <f>Sheet1!G355/1000000000</f>
        <v>811.3227336</v>
      </c>
      <c r="E355" s="21">
        <f>Sheet1!H355</f>
        <v>0.052</v>
      </c>
      <c r="F355" s="19">
        <f>Sheet1!J355/1000000000</f>
        <v>711.338</v>
      </c>
      <c r="G355" s="24">
        <f>Sheet1!M355/1000000000</f>
        <v>2543.913352</v>
      </c>
      <c r="H355" s="21">
        <f>Sheet1!N355</f>
        <v>0.164</v>
      </c>
      <c r="I355" s="49" t="s">
        <v>55</v>
      </c>
      <c r="J355" s="21">
        <f>Sheet1!K355</f>
        <v>0.046</v>
      </c>
      <c r="K355" s="28">
        <f>Sheet1!C355</f>
        <v>311580009</v>
      </c>
      <c r="L355" s="19">
        <f t="shared" si="1"/>
        <v>4066.574085</v>
      </c>
      <c r="M355" s="19">
        <f t="shared" si="2"/>
        <v>3355.236085</v>
      </c>
    </row>
    <row r="356">
      <c r="A356" s="5" t="s">
        <v>80</v>
      </c>
      <c r="B356" s="3">
        <v>2012.0</v>
      </c>
      <c r="C356" s="14">
        <f>Sheet1!E356/1000000000</f>
        <v>16197.00735</v>
      </c>
      <c r="D356" s="19">
        <f>Sheet1!G356/1000000000</f>
        <v>840.6246814</v>
      </c>
      <c r="E356" s="21">
        <f>Sheet1!H356</f>
        <v>0.052</v>
      </c>
      <c r="F356" s="19">
        <f>Sheet1!J356/1000000000</f>
        <v>684.78</v>
      </c>
      <c r="G356" s="24">
        <f>Sheet1!M356/1000000000</f>
        <v>2650.863371</v>
      </c>
      <c r="H356" s="21">
        <f>Sheet1!N356</f>
        <v>0.164</v>
      </c>
      <c r="I356" s="49" t="s">
        <v>55</v>
      </c>
      <c r="J356" s="21">
        <f>Sheet1!K356</f>
        <v>0.042</v>
      </c>
      <c r="K356" s="28">
        <f>Sheet1!C356</f>
        <v>313874218</v>
      </c>
      <c r="L356" s="19">
        <f t="shared" si="1"/>
        <v>4176.268053</v>
      </c>
      <c r="M356" s="19">
        <f t="shared" si="2"/>
        <v>3491.488053</v>
      </c>
    </row>
    <row r="357">
      <c r="A357" s="5" t="s">
        <v>80</v>
      </c>
      <c r="B357" s="3">
        <v>2013.0</v>
      </c>
      <c r="C357" s="14">
        <f>Sheet1!E357/1000000000</f>
        <v>16784.84919</v>
      </c>
      <c r="D357" s="19">
        <f>Sheet1!G357/1000000000</f>
        <v>827.669306</v>
      </c>
      <c r="E357" s="21">
        <f>Sheet1!H357</f>
        <v>0.049</v>
      </c>
      <c r="F357" s="19">
        <f>Sheet1!J357/1000000000</f>
        <v>639.704</v>
      </c>
      <c r="G357" s="24">
        <f>Sheet1!M357/1000000000</f>
        <v>2741.106498</v>
      </c>
      <c r="H357" s="21">
        <f>Sheet1!N357</f>
        <v>0.163</v>
      </c>
      <c r="I357" s="49" t="s">
        <v>55</v>
      </c>
      <c r="J357" s="21">
        <f>Sheet1!K357</f>
        <v>0.038</v>
      </c>
      <c r="K357" s="28">
        <f>Sheet1!C357</f>
        <v>316057727</v>
      </c>
      <c r="L357" s="19">
        <f t="shared" si="1"/>
        <v>4208.479804</v>
      </c>
      <c r="M357" s="19">
        <f t="shared" si="2"/>
        <v>3568.775804</v>
      </c>
    </row>
    <row r="358">
      <c r="A358" s="5" t="s">
        <v>80</v>
      </c>
      <c r="B358" s="3">
        <v>2014.0</v>
      </c>
      <c r="C358" s="14">
        <f>Sheet1!E358/1000000000</f>
        <v>17521.74653</v>
      </c>
      <c r="D358" s="19">
        <f>Sheet1!G358/1000000000</f>
        <v>869.3835065</v>
      </c>
      <c r="E358" s="21">
        <f>Sheet1!H358</f>
        <v>0.05</v>
      </c>
      <c r="F358" s="19">
        <f>Sheet1!J358/1000000000</f>
        <v>609.914</v>
      </c>
      <c r="G358" s="24">
        <f>Sheet1!M358/1000000000</f>
        <v>2891.98277</v>
      </c>
      <c r="H358" s="21">
        <f>Sheet1!N358</f>
        <v>0.165</v>
      </c>
      <c r="I358" s="49" t="s">
        <v>55</v>
      </c>
      <c r="J358" s="21">
        <f>Sheet1!K358</f>
        <v>0.035</v>
      </c>
      <c r="K358" s="28">
        <f>Sheet1!C358</f>
        <v>318386421</v>
      </c>
      <c r="L358" s="19">
        <f t="shared" si="1"/>
        <v>4371.280277</v>
      </c>
      <c r="M358" s="19">
        <f t="shared" si="2"/>
        <v>3761.366277</v>
      </c>
    </row>
    <row r="359">
      <c r="A359" s="5" t="s">
        <v>80</v>
      </c>
      <c r="B359" s="3">
        <v>2015.0</v>
      </c>
      <c r="C359" s="14">
        <f>Sheet1!E359/1000000000</f>
        <v>18219.29758</v>
      </c>
      <c r="D359" s="19">
        <f>Sheet1!G359/1000000000</f>
        <v>980.3403606</v>
      </c>
      <c r="E359" s="21">
        <f>Sheet1!H359</f>
        <v>0.054</v>
      </c>
      <c r="F359" s="19">
        <f>Sheet1!J359/1000000000</f>
        <v>596.104639</v>
      </c>
      <c r="G359" s="24">
        <f>Sheet1!M359/1000000000</f>
        <v>3063.694983</v>
      </c>
      <c r="H359" s="21">
        <f>Sheet1!N359</f>
        <v>0.168</v>
      </c>
      <c r="I359" s="49" t="s">
        <v>55</v>
      </c>
      <c r="J359" s="21">
        <f>Sheet1!K359</f>
        <v>0.033</v>
      </c>
      <c r="K359" s="28">
        <f>Sheet1!C359</f>
        <v>320742673</v>
      </c>
      <c r="L359" s="19">
        <f t="shared" si="1"/>
        <v>4640.139983</v>
      </c>
      <c r="M359" s="19">
        <f t="shared" si="2"/>
        <v>4044.035344</v>
      </c>
    </row>
    <row r="360">
      <c r="A360" s="5" t="s">
        <v>80</v>
      </c>
      <c r="B360" s="3">
        <v>2016.0</v>
      </c>
      <c r="C360" s="14">
        <f>Sheet1!E360/1000000000</f>
        <v>18707.18824</v>
      </c>
      <c r="D360" s="19">
        <f>Sheet1!G360/1000000000</f>
        <v>967.3973629</v>
      </c>
      <c r="E360" s="21">
        <f>Sheet1!H360</f>
        <v>0.052</v>
      </c>
      <c r="F360" s="19">
        <f>Sheet1!J360/1000000000</f>
        <v>600.106443</v>
      </c>
      <c r="G360" s="24">
        <f>Sheet1!M360/1000000000</f>
        <v>3193.955944</v>
      </c>
      <c r="H360" s="21">
        <f>Sheet1!N360</f>
        <v>0.171</v>
      </c>
      <c r="I360" s="49" t="s">
        <v>55</v>
      </c>
      <c r="J360" s="21">
        <f>Sheet1!K360</f>
        <v>0.032</v>
      </c>
      <c r="K360" s="28">
        <f>Sheet1!C360</f>
        <v>323071342</v>
      </c>
      <c r="L360" s="19">
        <f t="shared" si="1"/>
        <v>4761.45975</v>
      </c>
      <c r="M360" s="19">
        <f t="shared" si="2"/>
        <v>4161.353307</v>
      </c>
    </row>
    <row r="361">
      <c r="A361" s="5" t="s">
        <v>80</v>
      </c>
      <c r="B361" s="3">
        <v>2017.0</v>
      </c>
      <c r="C361" s="14">
        <f>Sheet1!E361/1000000000</f>
        <v>19485.39385</v>
      </c>
      <c r="D361" s="19">
        <f>Sheet1!G361/1000000000</f>
        <v>1028.053309</v>
      </c>
      <c r="E361" s="21">
        <f>Sheet1!H361</f>
        <v>0.053</v>
      </c>
      <c r="F361" s="19">
        <f>Sheet1!J361/1000000000</f>
        <v>605.802927</v>
      </c>
      <c r="G361" s="24">
        <f>Sheet1!M361/1000000000</f>
        <v>3301.709819</v>
      </c>
      <c r="H361" s="21">
        <f>Sheet1!N361</f>
        <v>0.169</v>
      </c>
      <c r="I361" s="49" t="s">
        <v>55</v>
      </c>
      <c r="J361" s="21">
        <f>Sheet1!K361</f>
        <v>0.031</v>
      </c>
      <c r="K361" s="28">
        <f>Sheet1!C361</f>
        <v>325147121</v>
      </c>
      <c r="L361" s="19">
        <f t="shared" si="1"/>
        <v>4935.566055</v>
      </c>
      <c r="M361" s="19">
        <f t="shared" si="2"/>
        <v>4329.763128</v>
      </c>
    </row>
    <row r="362">
      <c r="A362" s="5" t="s">
        <v>80</v>
      </c>
      <c r="B362" s="3">
        <v>2018.0</v>
      </c>
      <c r="C362" s="14">
        <f>Sheet1!E362/1000000000</f>
        <v>20544.34346</v>
      </c>
      <c r="D362" s="19">
        <f>Sheet1!G362/1000000000</f>
        <v>1073.162571</v>
      </c>
      <c r="E362" s="21">
        <f>Sheet1!H362</f>
        <v>0.052</v>
      </c>
      <c r="F362" s="19">
        <f>Sheet1!J362/1000000000</f>
        <v>648.798273</v>
      </c>
      <c r="G362" s="24">
        <f>Sheet1!M362/1000000000</f>
        <v>3494.382507</v>
      </c>
      <c r="H362" s="21">
        <f>Sheet1!N362</f>
        <v>0.17</v>
      </c>
      <c r="I362" s="49" t="s">
        <v>55</v>
      </c>
      <c r="J362" s="21">
        <f>Sheet1!K362</f>
        <v>0.032</v>
      </c>
      <c r="K362" s="28">
        <f>Sheet1!C362</f>
        <v>327167434</v>
      </c>
      <c r="L362" s="19">
        <f t="shared" si="1"/>
        <v>5216.343351</v>
      </c>
      <c r="M362" s="19">
        <f t="shared" si="2"/>
        <v>4567.545078</v>
      </c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  <row r="996">
      <c r="D996" s="19"/>
    </row>
    <row r="997">
      <c r="D997" s="19"/>
    </row>
    <row r="998">
      <c r="D998" s="19"/>
    </row>
    <row r="999">
      <c r="D999" s="19"/>
    </row>
    <row r="1000">
      <c r="D1000" s="19"/>
    </row>
  </sheetData>
  <autoFilter ref="$A$1:$G$36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7.29"/>
    <col customWidth="1" min="5" max="5" width="19.71"/>
  </cols>
  <sheetData>
    <row r="1">
      <c r="A1" s="1" t="s">
        <v>0</v>
      </c>
      <c r="B1" s="2" t="s">
        <v>1</v>
      </c>
      <c r="C1" s="2" t="s">
        <v>2</v>
      </c>
      <c r="D1" s="3">
        <v>2015.0</v>
      </c>
      <c r="E1" s="3">
        <v>2016.0</v>
      </c>
      <c r="F1" s="3">
        <v>2017.0</v>
      </c>
      <c r="G1" s="3">
        <v>2018.0</v>
      </c>
      <c r="H1" s="4"/>
      <c r="I1" s="1" t="s">
        <v>0</v>
      </c>
      <c r="J1" s="3">
        <v>2013.0</v>
      </c>
      <c r="K1" s="3">
        <v>2014.0</v>
      </c>
      <c r="L1" s="3">
        <v>2015.0</v>
      </c>
      <c r="M1" s="3">
        <v>2016.0</v>
      </c>
      <c r="N1" s="3">
        <v>2017.0</v>
      </c>
      <c r="O1" s="3">
        <v>2018.0</v>
      </c>
      <c r="P1" s="4"/>
      <c r="Q1" s="1" t="s">
        <v>0</v>
      </c>
      <c r="R1" s="3">
        <v>2013.0</v>
      </c>
      <c r="S1" s="3">
        <v>2014.0</v>
      </c>
      <c r="T1" s="3">
        <v>2015.0</v>
      </c>
      <c r="U1" s="3">
        <v>2016.0</v>
      </c>
      <c r="V1" s="3">
        <v>2017.0</v>
      </c>
      <c r="W1" s="3">
        <v>2018.0</v>
      </c>
    </row>
    <row r="2">
      <c r="A2" s="5" t="s">
        <v>3</v>
      </c>
      <c r="B2" s="6">
        <v>3.0011453977E10</v>
      </c>
      <c r="C2" s="6">
        <v>2.8218313515E10</v>
      </c>
      <c r="D2" s="6">
        <v>3.435337295E10</v>
      </c>
      <c r="E2" s="6">
        <v>3.1066651839E10</v>
      </c>
      <c r="F2" s="6">
        <v>3.540129497E10</v>
      </c>
      <c r="G2" s="6">
        <v>2.8801999921E10</v>
      </c>
      <c r="H2" s="7"/>
      <c r="I2" s="8" t="s">
        <v>3</v>
      </c>
      <c r="J2" s="6">
        <v>5.13797430097E9</v>
      </c>
      <c r="K2" s="6">
        <v>4.97944272446E9</v>
      </c>
      <c r="L2" s="6">
        <v>5.48261670096E9</v>
      </c>
      <c r="M2" s="6">
        <v>4.50964766005E9</v>
      </c>
      <c r="N2" s="6">
        <v>5.45964367245E9</v>
      </c>
      <c r="O2" s="6">
        <v>4.14499177142E9</v>
      </c>
      <c r="P2" s="7"/>
      <c r="Q2" s="8" t="s">
        <v>3</v>
      </c>
      <c r="R2" s="6">
        <v>4.6248922445E10</v>
      </c>
      <c r="S2" s="6">
        <v>4.3354129271E10</v>
      </c>
      <c r="T2" s="6">
        <v>5.2000804495E10</v>
      </c>
      <c r="U2" s="6">
        <v>4.208460942E10</v>
      </c>
      <c r="V2" s="6">
        <v>5.2353038561E10</v>
      </c>
      <c r="W2" s="6">
        <v>4.0794925486E10</v>
      </c>
    </row>
    <row r="3">
      <c r="A3" s="5" t="s">
        <v>4</v>
      </c>
      <c r="B3" s="6">
        <v>8.2560700001E10</v>
      </c>
      <c r="C3" s="6">
        <v>7.5922910956E10</v>
      </c>
      <c r="D3" s="6">
        <v>7.1933774621E10</v>
      </c>
      <c r="E3" s="6">
        <v>6.3830868695E10</v>
      </c>
      <c r="F3" s="6">
        <v>7.0510895511E10</v>
      </c>
      <c r="G3" s="6">
        <v>7.5863147195E10</v>
      </c>
      <c r="H3" s="7"/>
      <c r="I3" s="8" t="s">
        <v>4</v>
      </c>
      <c r="J3" s="6">
        <v>2.482526258882E10</v>
      </c>
      <c r="K3" s="6">
        <v>2.5783708714E10</v>
      </c>
      <c r="L3" s="6">
        <v>2.404556911102E10</v>
      </c>
      <c r="M3" s="6">
        <v>2.638294705002E10</v>
      </c>
      <c r="N3" s="6">
        <v>2.769111241685E10</v>
      </c>
      <c r="O3" s="6">
        <v>2.671183422474E10</v>
      </c>
      <c r="P3" s="7"/>
      <c r="Q3" s="8" t="s">
        <v>4</v>
      </c>
      <c r="R3" s="6">
        <v>1.38288738578E11</v>
      </c>
      <c r="S3" s="6">
        <v>1.32875936676E11</v>
      </c>
      <c r="T3" s="6">
        <v>1.26113956689E11</v>
      </c>
      <c r="U3" s="6">
        <v>1.11843636121E11</v>
      </c>
      <c r="V3" s="6">
        <v>1.23583971823E11</v>
      </c>
      <c r="W3" s="6">
        <v>1.32945671961E11</v>
      </c>
    </row>
    <row r="4">
      <c r="A4" s="5" t="s">
        <v>5</v>
      </c>
      <c r="B4" s="6">
        <v>1.44383459762E11</v>
      </c>
      <c r="C4" s="6">
        <v>1.46094314874E11</v>
      </c>
      <c r="D4" s="6">
        <v>1.12477280394E11</v>
      </c>
      <c r="E4" s="6">
        <v>9.4843343078E10</v>
      </c>
      <c r="F4" s="6">
        <v>1.18297954555E11</v>
      </c>
      <c r="G4" s="6">
        <v>1.13888462218E11</v>
      </c>
      <c r="H4" s="7"/>
      <c r="I4" s="8" t="s">
        <v>5</v>
      </c>
      <c r="J4" s="6">
        <v>3.287478723059E10</v>
      </c>
      <c r="K4" s="6">
        <v>3.26596142408E10</v>
      </c>
      <c r="L4" s="6">
        <v>2.461770168307E10</v>
      </c>
      <c r="M4" s="6">
        <v>2.422474690147E10</v>
      </c>
      <c r="N4" s="6">
        <v>2.928305031447E10</v>
      </c>
      <c r="O4" s="6">
        <v>2.776642710401E10</v>
      </c>
      <c r="P4" s="7"/>
      <c r="Q4" s="8" t="s">
        <v>5</v>
      </c>
      <c r="R4" s="6">
        <v>2.53178516753E11</v>
      </c>
      <c r="S4" s="6">
        <v>2.65734171786E11</v>
      </c>
      <c r="T4" s="6">
        <v>2.06619082257E11</v>
      </c>
      <c r="U4" s="6">
        <v>2.11448617504E11</v>
      </c>
      <c r="V4" s="6">
        <v>2.3858909687E11</v>
      </c>
      <c r="W4" s="6">
        <v>2.18532284559E11</v>
      </c>
    </row>
    <row r="5">
      <c r="A5" s="5" t="s">
        <v>6</v>
      </c>
      <c r="B5" s="6">
        <v>9.7595892244E10</v>
      </c>
      <c r="C5" s="6">
        <v>9.5663075717E10</v>
      </c>
      <c r="D5" s="6">
        <v>8.237016986E10</v>
      </c>
      <c r="E5" s="6">
        <v>8.102630343E10</v>
      </c>
      <c r="F5" s="6">
        <v>8.7379030676E10</v>
      </c>
      <c r="G5" s="6">
        <v>9.0918797482E10</v>
      </c>
      <c r="H5" s="7"/>
      <c r="I5" s="8" t="s">
        <v>6</v>
      </c>
      <c r="J5" s="6">
        <v>1.851573120994E10</v>
      </c>
      <c r="K5" s="6">
        <v>1.785372027846E10</v>
      </c>
      <c r="L5" s="6">
        <v>1.793764189474E10</v>
      </c>
      <c r="M5" s="6">
        <v>1.778277554307E10</v>
      </c>
      <c r="N5" s="6">
        <v>2.134337145488E10</v>
      </c>
      <c r="O5" s="6">
        <v>2.162059871198E10</v>
      </c>
      <c r="P5" s="7"/>
      <c r="Q5" s="8" t="s">
        <v>6</v>
      </c>
      <c r="R5" s="6">
        <v>1.86647244033E11</v>
      </c>
      <c r="S5" s="6">
        <v>1.79602635998E11</v>
      </c>
      <c r="T5" s="6">
        <v>1.61136786837E11</v>
      </c>
      <c r="U5" s="6">
        <v>1.60833156849E11</v>
      </c>
      <c r="V5" s="6">
        <v>1.72189543543E11</v>
      </c>
      <c r="W5" s="6">
        <v>1.79817235512E11</v>
      </c>
    </row>
    <row r="6">
      <c r="A6" s="5" t="s">
        <v>7</v>
      </c>
      <c r="B6" s="6">
        <v>3.28155E9</v>
      </c>
      <c r="C6" s="6">
        <v>3.4359E9</v>
      </c>
      <c r="D6" s="6">
        <v>3.93075E9</v>
      </c>
      <c r="E6" s="6">
        <v>4.2084E9</v>
      </c>
      <c r="F6" s="6">
        <v>4.53885E9</v>
      </c>
      <c r="G6" s="6">
        <v>4.8333E9</v>
      </c>
      <c r="H6" s="7"/>
      <c r="I6" s="8" t="s">
        <v>7</v>
      </c>
      <c r="J6" s="6">
        <v>1.7988045135774E11</v>
      </c>
      <c r="K6" s="6">
        <v>2.0077220383998E11</v>
      </c>
      <c r="L6" s="6">
        <v>2.1409306994625E11</v>
      </c>
      <c r="M6" s="6">
        <v>2.1603128007882E11</v>
      </c>
      <c r="N6" s="6">
        <v>2.2782941791578E11</v>
      </c>
      <c r="O6" s="6">
        <v>2.4999690063514E11</v>
      </c>
      <c r="P6" s="7"/>
      <c r="Q6" s="8" t="s">
        <v>7</v>
      </c>
      <c r="R6" s="6">
        <v>4.50768263621E11</v>
      </c>
      <c r="S6" s="6">
        <v>4.98254738919E11</v>
      </c>
      <c r="T6" s="6">
        <v>5.38519321716E11</v>
      </c>
      <c r="U6" s="6">
        <v>5.54879171247E11</v>
      </c>
      <c r="V6" s="6">
        <v>5.99317944132E11</v>
      </c>
      <c r="W6" s="6">
        <v>6.74772626626E11</v>
      </c>
    </row>
    <row r="7">
      <c r="A7" s="5" t="s">
        <v>12</v>
      </c>
      <c r="B7" s="6">
        <v>1.54617145931E11</v>
      </c>
      <c r="C7" s="6">
        <v>1.57213088025E11</v>
      </c>
      <c r="D7" s="6">
        <v>1.3322953115E11</v>
      </c>
      <c r="E7" s="6">
        <v>1.34254814762E11</v>
      </c>
      <c r="F7" s="6">
        <v>1.40911562034E11</v>
      </c>
      <c r="G7" s="6">
        <v>1.51111874131E11</v>
      </c>
      <c r="H7" s="7"/>
      <c r="I7" s="8" t="s">
        <v>12</v>
      </c>
      <c r="J7" s="6">
        <v>6.241709917826E10</v>
      </c>
      <c r="K7" s="6">
        <v>6.361356914346E10</v>
      </c>
      <c r="L7" s="6">
        <v>5.534213152933E10</v>
      </c>
      <c r="M7" s="6">
        <v>5.735841441913E10</v>
      </c>
      <c r="N7" s="6">
        <v>6.041749882189E10</v>
      </c>
      <c r="O7" s="6">
        <v>6.379967659313E10</v>
      </c>
      <c r="P7" s="7"/>
      <c r="Q7" s="8" t="s">
        <v>12</v>
      </c>
      <c r="R7" s="6">
        <v>3.21643335996E11</v>
      </c>
      <c r="S7" s="6">
        <v>3.30708811896E11</v>
      </c>
      <c r="T7" s="6">
        <v>2.80427079156E11</v>
      </c>
      <c r="U7" s="6">
        <v>2.85168937235E11</v>
      </c>
      <c r="V7" s="6">
        <v>2.97948555386E11</v>
      </c>
      <c r="W7" s="6">
        <v>3.2024457438E11</v>
      </c>
    </row>
    <row r="8">
      <c r="A8" s="5" t="s">
        <v>13</v>
      </c>
      <c r="B8" s="6">
        <v>1.84209769248E11</v>
      </c>
      <c r="C8" s="6">
        <v>1.91122273354E11</v>
      </c>
      <c r="D8" s="6">
        <v>1.61480475235E11</v>
      </c>
      <c r="E8" s="6">
        <v>1.66438164268E11</v>
      </c>
      <c r="F8" s="6">
        <v>1.7563568559E11</v>
      </c>
      <c r="G8" s="6">
        <v>1.89564424132E11</v>
      </c>
      <c r="H8" s="7"/>
      <c r="I8" s="8" t="s">
        <v>13</v>
      </c>
      <c r="J8" s="6">
        <v>4.593054056315E10</v>
      </c>
      <c r="K8" s="6">
        <v>4.61026730104E10</v>
      </c>
      <c r="L8" s="6">
        <v>3.981257624487E10</v>
      </c>
      <c r="M8" s="6">
        <v>4.157949487382E10</v>
      </c>
      <c r="N8" s="6">
        <v>4.538172204223E10</v>
      </c>
      <c r="O8" s="6">
        <v>4.947062781063E10</v>
      </c>
      <c r="P8" s="7"/>
      <c r="Q8" s="8" t="s">
        <v>13</v>
      </c>
      <c r="R8" s="6">
        <v>4.07432782549E11</v>
      </c>
      <c r="S8" s="6">
        <v>4.25576047611E11</v>
      </c>
      <c r="T8" s="6">
        <v>3.72317557971E11</v>
      </c>
      <c r="U8" s="6">
        <v>3.86171556722E11</v>
      </c>
      <c r="V8" s="6">
        <v>4.06232568657E11</v>
      </c>
      <c r="W8" s="6">
        <v>4.39138883748E11</v>
      </c>
    </row>
    <row r="9">
      <c r="A9" s="5" t="s">
        <v>20</v>
      </c>
      <c r="B9" s="6">
        <v>7.1384838385E10</v>
      </c>
      <c r="C9" s="6">
        <v>7.8630487588E10</v>
      </c>
      <c r="D9" s="6">
        <v>8.0996071876E10</v>
      </c>
      <c r="E9" s="6">
        <v>8.8255644479E10</v>
      </c>
      <c r="F9" s="6">
        <v>1.02159206437E11</v>
      </c>
      <c r="G9" s="6">
        <v>1.04739643483E11</v>
      </c>
      <c r="H9" s="7"/>
      <c r="I9" s="8" t="s">
        <v>20</v>
      </c>
      <c r="J9" s="6">
        <v>4.740352880142E10</v>
      </c>
      <c r="K9" s="6">
        <v>5.091410834105E10</v>
      </c>
      <c r="L9" s="6">
        <v>5.129548375394E10</v>
      </c>
      <c r="M9" s="6">
        <v>5.663762264087E10</v>
      </c>
      <c r="N9" s="6">
        <v>6.455943528069E10</v>
      </c>
      <c r="O9" s="6">
        <v>6.651028910847E10</v>
      </c>
      <c r="P9" s="7"/>
      <c r="Q9" s="8" t="s">
        <v>20</v>
      </c>
      <c r="R9" s="6">
        <v>6.9616716072E10</v>
      </c>
      <c r="S9" s="6">
        <v>7.3807553955E10</v>
      </c>
      <c r="T9" s="6">
        <v>7.5680894685E10</v>
      </c>
      <c r="U9" s="6">
        <v>8.3791576789E10</v>
      </c>
      <c r="V9" s="6">
        <v>9.622384935E10</v>
      </c>
      <c r="W9" s="6">
        <v>9.9048154071E10</v>
      </c>
    </row>
    <row r="10">
      <c r="A10" s="5" t="s">
        <v>29</v>
      </c>
      <c r="B10" s="6">
        <v>3.0652050762E10</v>
      </c>
      <c r="C10" s="6">
        <v>2.9290078234E10</v>
      </c>
      <c r="D10" s="6">
        <v>3.0849572368E10</v>
      </c>
      <c r="E10" s="6">
        <v>3.3394757223E10</v>
      </c>
      <c r="F10" s="6">
        <v>3.6388714961E10</v>
      </c>
      <c r="G10" s="6">
        <v>3.7347322401E10</v>
      </c>
      <c r="H10" s="7"/>
      <c r="I10" s="8" t="s">
        <v>29</v>
      </c>
      <c r="J10" s="6">
        <v>8.38402860093E9</v>
      </c>
      <c r="K10" s="6">
        <v>6.92925530122E9</v>
      </c>
      <c r="L10" s="6">
        <v>7.63909519297E9</v>
      </c>
      <c r="M10" s="6">
        <v>7.38540868535E9</v>
      </c>
      <c r="N10" s="6">
        <v>8.1781443768E9</v>
      </c>
      <c r="O10" s="6">
        <v>7.43719734774E9</v>
      </c>
      <c r="P10" s="7"/>
      <c r="Q10" s="8" t="s">
        <v>29</v>
      </c>
      <c r="R10" s="6">
        <v>2.7016650873E10</v>
      </c>
      <c r="S10" s="6">
        <v>2.7767774341E10</v>
      </c>
      <c r="T10" s="6">
        <v>2.587178003E10</v>
      </c>
      <c r="U10" s="6">
        <v>2.9116423816E10</v>
      </c>
      <c r="V10" s="6">
        <v>3.1121978725E10</v>
      </c>
      <c r="W10" s="6">
        <v>3.2252226032E10</v>
      </c>
    </row>
    <row r="11">
      <c r="A11" s="5" t="s">
        <v>33</v>
      </c>
      <c r="B11" s="6">
        <v>8.91797877E10</v>
      </c>
      <c r="C11" s="6">
        <v>8.7990105064E10</v>
      </c>
      <c r="D11" s="6">
        <v>7.493571558E10</v>
      </c>
      <c r="E11" s="6">
        <v>7.1824018734E10</v>
      </c>
      <c r="F11" s="6">
        <v>7.7408751172E10</v>
      </c>
      <c r="G11" s="6">
        <v>8.1114312113E10</v>
      </c>
      <c r="H11" s="7"/>
      <c r="I11" s="8" t="s">
        <v>33</v>
      </c>
      <c r="J11" s="6">
        <v>2.995744590452E10</v>
      </c>
      <c r="K11" s="6">
        <v>2.770103433494E10</v>
      </c>
      <c r="L11" s="6">
        <v>2.218084507042E10</v>
      </c>
      <c r="M11" s="6">
        <v>2.503302789468E10</v>
      </c>
      <c r="N11" s="6">
        <v>2.644789291543E10</v>
      </c>
      <c r="O11" s="6">
        <v>2.780751389823E10</v>
      </c>
      <c r="P11" s="7"/>
      <c r="Q11" s="8" t="s">
        <v>33</v>
      </c>
      <c r="R11" s="6">
        <v>1.91696271195E11</v>
      </c>
      <c r="S11" s="6">
        <v>1.94569077561E11</v>
      </c>
      <c r="T11" s="6">
        <v>1.64963196482E11</v>
      </c>
      <c r="U11" s="6">
        <v>1.67592309391E11</v>
      </c>
      <c r="V11" s="6">
        <v>1.75352572043E11</v>
      </c>
      <c r="W11" s="6">
        <v>1.86463630688E11</v>
      </c>
    </row>
    <row r="12">
      <c r="A12" s="5" t="s">
        <v>34</v>
      </c>
      <c r="B12" s="6">
        <v>1.88976621837E11</v>
      </c>
      <c r="C12" s="6">
        <v>1.74158463384E11</v>
      </c>
      <c r="D12" s="6">
        <v>1.59249517166E11</v>
      </c>
      <c r="E12" s="6">
        <v>1.77817579351E11</v>
      </c>
      <c r="F12" s="6">
        <v>1.75863932643E11</v>
      </c>
      <c r="G12" s="6">
        <v>1.79661720786E11</v>
      </c>
      <c r="H12" s="7"/>
      <c r="I12" s="8" t="s">
        <v>34</v>
      </c>
      <c r="J12" s="6">
        <v>4.902393240686E10</v>
      </c>
      <c r="K12" s="6">
        <v>4.688124439832E10</v>
      </c>
      <c r="L12" s="6">
        <v>4.210610330579E10</v>
      </c>
      <c r="M12" s="6">
        <v>4.647128771425E10</v>
      </c>
      <c r="N12" s="6">
        <v>4.538703180187E10</v>
      </c>
      <c r="O12" s="6">
        <v>4.661795486395E10</v>
      </c>
      <c r="P12" s="7"/>
      <c r="Q12" s="8" t="s">
        <v>34</v>
      </c>
      <c r="R12" s="6">
        <v>5.5638405972E11</v>
      </c>
      <c r="S12" s="6">
        <v>5.25399222341E11</v>
      </c>
      <c r="T12" s="6">
        <v>4.77218495102E11</v>
      </c>
      <c r="U12" s="6">
        <v>5.38293719068E11</v>
      </c>
      <c r="V12" s="6">
        <v>5.2968607577E11</v>
      </c>
      <c r="W12" s="6">
        <v>5.4249872809E11</v>
      </c>
    </row>
    <row r="13">
      <c r="A13" s="5" t="s">
        <v>35</v>
      </c>
      <c r="B13" s="6">
        <v>6.8544261517E10</v>
      </c>
      <c r="C13" s="6">
        <v>7.4377297911E10</v>
      </c>
      <c r="D13" s="6">
        <v>7.2595111423E10</v>
      </c>
      <c r="E13" s="6">
        <v>6.4939510876E10</v>
      </c>
      <c r="F13" s="6">
        <v>7.735394665E10</v>
      </c>
      <c r="G13" s="6">
        <v>8.2309908651E10</v>
      </c>
      <c r="H13" s="7"/>
      <c r="I13" s="8" t="s">
        <v>35</v>
      </c>
      <c r="J13" s="6">
        <v>3.431122071517E10</v>
      </c>
      <c r="K13" s="6">
        <v>3.755232867345E10</v>
      </c>
      <c r="L13" s="6">
        <v>3.657076932257E10</v>
      </c>
      <c r="M13" s="6">
        <v>3.688528343002E10</v>
      </c>
      <c r="N13" s="6">
        <v>3.917068213562E10</v>
      </c>
      <c r="O13" s="6">
        <v>4.306997334288E10</v>
      </c>
      <c r="P13" s="7"/>
      <c r="Q13" s="8" t="s">
        <v>35</v>
      </c>
      <c r="R13" s="6">
        <v>8.5883467933E10</v>
      </c>
      <c r="S13" s="6">
        <v>9.6258527507E10</v>
      </c>
      <c r="T13" s="6">
        <v>9.747402636E10</v>
      </c>
      <c r="U13" s="6">
        <v>1.03811607134E11</v>
      </c>
      <c r="V13" s="6">
        <v>1.10112586253E11</v>
      </c>
      <c r="W13" s="6">
        <v>1.17658382374E11</v>
      </c>
    </row>
    <row r="14">
      <c r="A14" s="5" t="s">
        <v>36</v>
      </c>
      <c r="B14" s="6">
        <v>5.984848448E10</v>
      </c>
      <c r="C14" s="6">
        <v>6.9154214983E10</v>
      </c>
      <c r="D14" s="6">
        <v>6.1281867208E10</v>
      </c>
      <c r="E14" s="6">
        <v>5.2925606604E10</v>
      </c>
      <c r="F14" s="6">
        <v>5.8727846955E10</v>
      </c>
      <c r="G14" s="6">
        <v>6.092935297E10</v>
      </c>
      <c r="H14" s="7"/>
      <c r="I14" s="8" t="s">
        <v>36</v>
      </c>
      <c r="J14" s="6">
        <v>7.8376135296E9</v>
      </c>
      <c r="K14" s="6">
        <v>8.66338160617E9</v>
      </c>
      <c r="L14" s="6">
        <v>7.73952146186E9</v>
      </c>
      <c r="M14" s="6">
        <v>6.01976927517E9</v>
      </c>
      <c r="N14" s="6">
        <v>5.7814373747E9</v>
      </c>
      <c r="O14" s="6">
        <v>6.56750933599E9</v>
      </c>
      <c r="P14" s="7"/>
      <c r="Q14" s="8" t="s">
        <v>36</v>
      </c>
      <c r="R14" s="6">
        <v>7.4049641369E10</v>
      </c>
      <c r="S14" s="6">
        <v>7.2790431557E10</v>
      </c>
      <c r="T14" s="6">
        <v>6.6169300616E10</v>
      </c>
      <c r="U14" s="6">
        <v>5.8950562244E10</v>
      </c>
      <c r="V14" s="6">
        <v>6.4380372919E10</v>
      </c>
      <c r="W14" s="6">
        <v>6.7320879233E10</v>
      </c>
    </row>
    <row r="15">
      <c r="A15" s="5" t="s">
        <v>37</v>
      </c>
      <c r="B15" s="6">
        <v>8.6284953116E10</v>
      </c>
      <c r="C15" s="6">
        <v>8.2508133501E10</v>
      </c>
      <c r="D15" s="6">
        <v>5.2272026563E10</v>
      </c>
      <c r="E15" s="6">
        <v>4.8015048591E10</v>
      </c>
      <c r="F15" s="6">
        <v>5.9803094218E10</v>
      </c>
      <c r="G15" s="6">
        <v>6.2419488442E10</v>
      </c>
      <c r="H15" s="7"/>
      <c r="I15" s="8" t="s">
        <v>37</v>
      </c>
      <c r="J15" s="6">
        <v>8.835289646356E10</v>
      </c>
      <c r="K15" s="6">
        <v>8.46965046535E10</v>
      </c>
      <c r="L15" s="6">
        <v>6.641870818398E10</v>
      </c>
      <c r="M15" s="6">
        <v>6.924530946098E10</v>
      </c>
      <c r="N15" s="6">
        <v>6.652730399248E10</v>
      </c>
      <c r="O15" s="6">
        <v>6.138754698044E10</v>
      </c>
      <c r="P15" s="7"/>
      <c r="Q15" s="8" t="s">
        <v>37</v>
      </c>
      <c r="R15" s="6">
        <v>1.16481675401E11</v>
      </c>
      <c r="S15" s="6">
        <v>1.06521638076E11</v>
      </c>
      <c r="T15" s="6">
        <v>7.1956918381E10</v>
      </c>
      <c r="U15" s="6">
        <v>6.7614011889E10</v>
      </c>
      <c r="V15" s="6">
        <v>8.3257664902E10</v>
      </c>
      <c r="W15" s="6">
        <v>8.7396167648E10</v>
      </c>
    </row>
    <row r="16">
      <c r="A16" s="5" t="s">
        <v>38</v>
      </c>
      <c r="B16" s="6">
        <v>4.3153931011E10</v>
      </c>
      <c r="C16" s="6">
        <v>4.4044493246E10</v>
      </c>
      <c r="D16" s="6">
        <v>3.8044537618E10</v>
      </c>
      <c r="E16" s="6">
        <v>3.77438695E10</v>
      </c>
      <c r="F16" s="6">
        <v>4.0913479684E10</v>
      </c>
      <c r="G16" s="6">
        <v>4.6388655215E10</v>
      </c>
      <c r="H16" s="7"/>
      <c r="I16" s="8" t="s">
        <v>38</v>
      </c>
      <c r="J16" s="6">
        <v>6.702E10</v>
      </c>
      <c r="K16" s="6">
        <v>8.07624E10</v>
      </c>
      <c r="L16" s="6">
        <v>8.718586666667E10</v>
      </c>
      <c r="M16" s="6">
        <v>6.36728E10</v>
      </c>
      <c r="N16" s="6">
        <v>7.04E10</v>
      </c>
      <c r="O16" s="6">
        <v>6.755466666667E10</v>
      </c>
      <c r="P16" s="7"/>
      <c r="Q16" s="8" t="s">
        <v>38</v>
      </c>
      <c r="R16" s="6">
        <v>3.3342930126E10</v>
      </c>
      <c r="S16" s="6">
        <v>3.9541597259E10</v>
      </c>
      <c r="T16" s="6">
        <v>3.9245335517E10</v>
      </c>
      <c r="U16" s="6">
        <v>3.7030994759E10</v>
      </c>
      <c r="V16" s="6">
        <v>4.0420535033E10</v>
      </c>
      <c r="W16" s="6">
        <v>4.5665025485E10</v>
      </c>
    </row>
    <row r="17">
      <c r="A17" s="5" t="s">
        <v>39</v>
      </c>
      <c r="B17" s="6">
        <v>2.2059432128E10</v>
      </c>
      <c r="C17" s="6">
        <v>2.1217866231E10</v>
      </c>
      <c r="D17" s="6">
        <v>1.8918081817E10</v>
      </c>
      <c r="E17" s="6">
        <v>1.7605371101E10</v>
      </c>
      <c r="F17" s="6">
        <v>2.1411413086E10</v>
      </c>
      <c r="G17" s="6">
        <v>2.2691644248E10</v>
      </c>
      <c r="H17" s="7"/>
      <c r="I17" s="8" t="s">
        <v>39</v>
      </c>
      <c r="J17" s="6">
        <v>4.11820848343E9</v>
      </c>
      <c r="K17" s="6">
        <v>3.89246915514E9</v>
      </c>
      <c r="L17" s="6">
        <v>3.48886794784E9</v>
      </c>
      <c r="M17" s="6">
        <v>3.16975600132E9</v>
      </c>
      <c r="N17" s="6">
        <v>3.63893658791E9</v>
      </c>
      <c r="O17" s="6">
        <v>3.63987916498E9</v>
      </c>
      <c r="P17" s="7"/>
      <c r="Q17" s="8" t="s">
        <v>39</v>
      </c>
      <c r="R17" s="6">
        <v>2.832275612E10</v>
      </c>
      <c r="S17" s="6">
        <v>2.7827259634E10</v>
      </c>
      <c r="T17" s="6">
        <v>2.6037864281E10</v>
      </c>
      <c r="U17" s="6">
        <v>2.4034026182E10</v>
      </c>
      <c r="V17" s="6">
        <v>2.850195206E10</v>
      </c>
      <c r="W17" s="6">
        <v>2.9948551364E10</v>
      </c>
    </row>
    <row r="18">
      <c r="A18" s="5" t="s">
        <v>40</v>
      </c>
      <c r="B18" s="6">
        <v>1.21198875173E11</v>
      </c>
      <c r="C18" s="6">
        <v>1.2265861069E11</v>
      </c>
      <c r="D18" s="6">
        <v>1.10397918452E11</v>
      </c>
      <c r="E18" s="6">
        <v>1.00403858661E11</v>
      </c>
      <c r="F18" s="6">
        <v>1.07734964028E11</v>
      </c>
      <c r="G18" s="6">
        <v>9.7158476818E10</v>
      </c>
      <c r="H18" s="7"/>
      <c r="I18" s="8" t="s">
        <v>40</v>
      </c>
      <c r="J18" s="6">
        <v>1.866257407791E10</v>
      </c>
      <c r="K18" s="6">
        <v>1.777216774507E10</v>
      </c>
      <c r="L18" s="6">
        <v>1.58809275239E10</v>
      </c>
      <c r="M18" s="6">
        <v>1.785398085044E10</v>
      </c>
      <c r="N18" s="6">
        <v>1.782400748703E10</v>
      </c>
      <c r="O18" s="6">
        <v>1.89671130308E10</v>
      </c>
      <c r="P18" s="7"/>
      <c r="Q18" s="8" t="s">
        <v>40</v>
      </c>
      <c r="R18" s="6">
        <v>4.186463438E10</v>
      </c>
      <c r="S18" s="6">
        <v>4.0611545369E10</v>
      </c>
      <c r="T18" s="6">
        <v>3.5582977911E10</v>
      </c>
      <c r="U18" s="6">
        <v>3.726371408E10</v>
      </c>
      <c r="V18" s="6">
        <v>3.6037756763E10</v>
      </c>
      <c r="W18" s="6">
        <v>3.2939537154E10</v>
      </c>
    </row>
    <row r="19">
      <c r="A19" s="5" t="s">
        <v>42</v>
      </c>
      <c r="B19" s="6">
        <v>1.55689365979E11</v>
      </c>
      <c r="C19" s="6">
        <v>1.73564147177E11</v>
      </c>
      <c r="D19" s="6">
        <v>1.64276090807E11</v>
      </c>
      <c r="E19" s="6">
        <v>1.47834511427E11</v>
      </c>
      <c r="F19" s="6">
        <v>1.47927194117E11</v>
      </c>
      <c r="G19" s="6">
        <v>1.57543138634E11</v>
      </c>
      <c r="H19" s="7"/>
      <c r="I19" s="8" t="s">
        <v>42</v>
      </c>
      <c r="J19" s="6">
        <v>5.686175958828E10</v>
      </c>
      <c r="K19" s="6">
        <v>5.918285855426E10</v>
      </c>
      <c r="L19" s="6">
        <v>5.386218549329E10</v>
      </c>
      <c r="M19" s="6">
        <v>4.81189435181E10</v>
      </c>
      <c r="N19" s="6">
        <v>4.643330340123E10</v>
      </c>
      <c r="O19" s="6">
        <v>4.999719252056E10</v>
      </c>
      <c r="P19" s="7"/>
      <c r="Q19" s="8" t="s">
        <v>42</v>
      </c>
      <c r="R19" s="6">
        <v>2.72259823735E11</v>
      </c>
      <c r="S19" s="6">
        <v>2.97921880817E11</v>
      </c>
      <c r="T19" s="6">
        <v>2.8678914171E11</v>
      </c>
      <c r="U19" s="6">
        <v>2.63025313805E11</v>
      </c>
      <c r="V19" s="6">
        <v>2.60691663356E11</v>
      </c>
      <c r="W19" s="6">
        <v>2.78960918186E11</v>
      </c>
    </row>
    <row r="20">
      <c r="A20" s="5" t="s">
        <v>43</v>
      </c>
      <c r="B20" s="6">
        <v>8.27669305983E11</v>
      </c>
      <c r="C20" s="6">
        <v>8.69383506476E11</v>
      </c>
      <c r="D20" s="6">
        <v>9.80340360623E11</v>
      </c>
      <c r="E20" s="6">
        <v>9.67397362899E11</v>
      </c>
      <c r="F20" s="6">
        <v>1.028053308914E12</v>
      </c>
      <c r="G20" s="6">
        <v>1.073162570802E12</v>
      </c>
      <c r="H20" s="7"/>
      <c r="I20" s="8" t="s">
        <v>43</v>
      </c>
      <c r="J20" s="6">
        <v>6.39704E11</v>
      </c>
      <c r="K20" s="6">
        <v>6.09914E11</v>
      </c>
      <c r="L20" s="6">
        <v>5.96104639E11</v>
      </c>
      <c r="M20" s="6">
        <v>6.00106443E11</v>
      </c>
      <c r="N20" s="6">
        <v>6.05802927E11</v>
      </c>
      <c r="O20" s="6">
        <v>6.48798273E11</v>
      </c>
      <c r="P20" s="7"/>
      <c r="Q20" s="8" t="s">
        <v>43</v>
      </c>
      <c r="R20" s="6">
        <v>2.741106497872E12</v>
      </c>
      <c r="S20" s="6">
        <v>2.891982770153E12</v>
      </c>
      <c r="T20" s="6">
        <v>3.063694983072E12</v>
      </c>
      <c r="U20" s="6">
        <v>3.193955943926E12</v>
      </c>
      <c r="V20" s="6">
        <v>3.301709818757E12</v>
      </c>
      <c r="W20" s="6">
        <v>3.494382507013E12</v>
      </c>
    </row>
    <row r="21" hidden="1">
      <c r="A21" s="30" t="s">
        <v>44</v>
      </c>
      <c r="H21" s="32"/>
      <c r="I21" s="30" t="s">
        <v>45</v>
      </c>
      <c r="P21" s="32"/>
      <c r="Q21" s="30" t="s">
        <v>46</v>
      </c>
    </row>
    <row r="22">
      <c r="A22" s="33"/>
      <c r="B22" s="34"/>
      <c r="C22" s="35"/>
      <c r="D22" s="36"/>
      <c r="E22" s="37"/>
    </row>
    <row r="23">
      <c r="A23" s="33"/>
      <c r="B23" s="34"/>
      <c r="C23" s="35"/>
      <c r="D23" s="36"/>
      <c r="E23" s="37"/>
    </row>
    <row r="24">
      <c r="A24" s="33"/>
      <c r="B24" s="34"/>
      <c r="C24" s="35"/>
      <c r="D24" s="36"/>
      <c r="E24" s="37"/>
    </row>
    <row r="25">
      <c r="A25" s="33"/>
      <c r="B25" s="34"/>
      <c r="C25" s="35"/>
      <c r="D25" s="36"/>
      <c r="E25" s="37"/>
    </row>
    <row r="26">
      <c r="A26" s="33"/>
      <c r="B26" s="34"/>
      <c r="C26" s="35"/>
      <c r="D26" s="36"/>
      <c r="E26" s="37"/>
    </row>
    <row r="27">
      <c r="A27" s="33"/>
      <c r="B27" s="34"/>
      <c r="C27" s="35"/>
      <c r="D27" s="36"/>
      <c r="E27" s="37"/>
    </row>
    <row r="28">
      <c r="A28" s="33"/>
      <c r="B28" s="34"/>
      <c r="C28" s="35"/>
      <c r="D28" s="36"/>
      <c r="E28" s="37"/>
    </row>
    <row r="29">
      <c r="A29" s="33"/>
      <c r="B29" s="34"/>
      <c r="C29" s="35"/>
      <c r="D29" s="36"/>
      <c r="E29" s="37"/>
    </row>
    <row r="30">
      <c r="A30" s="33"/>
      <c r="B30" s="34"/>
      <c r="C30" s="35"/>
      <c r="D30" s="36"/>
      <c r="E30" s="37"/>
    </row>
    <row r="31">
      <c r="A31" s="33"/>
      <c r="B31" s="34"/>
      <c r="C31" s="35"/>
      <c r="D31" s="36"/>
      <c r="E31" s="37"/>
    </row>
    <row r="32">
      <c r="A32" s="33"/>
      <c r="B32" s="34"/>
      <c r="C32" s="35"/>
      <c r="D32" s="36"/>
      <c r="E32" s="37"/>
    </row>
    <row r="33">
      <c r="A33" s="33"/>
      <c r="B33" s="34"/>
      <c r="C33" s="35"/>
      <c r="D33" s="36"/>
      <c r="E33" s="37"/>
    </row>
    <row r="34">
      <c r="A34" s="33"/>
      <c r="B34" s="34"/>
      <c r="C34" s="35"/>
      <c r="D34" s="36"/>
      <c r="E34" s="37"/>
    </row>
    <row r="35">
      <c r="A35" s="33"/>
      <c r="B35" s="34"/>
      <c r="C35" s="35"/>
      <c r="D35" s="36"/>
      <c r="E35" s="37"/>
    </row>
    <row r="36">
      <c r="A36" s="33"/>
      <c r="B36" s="34"/>
      <c r="C36" s="35"/>
      <c r="D36" s="36"/>
      <c r="E36" s="37"/>
    </row>
    <row r="37">
      <c r="A37" s="33"/>
      <c r="B37" s="34"/>
      <c r="C37" s="35"/>
      <c r="D37" s="36"/>
      <c r="E37" s="37"/>
    </row>
    <row r="38">
      <c r="A38" s="33"/>
      <c r="B38" s="34"/>
      <c r="C38" s="35"/>
      <c r="D38" s="36"/>
      <c r="E38" s="37"/>
    </row>
    <row r="39">
      <c r="A39" s="33"/>
      <c r="B39" s="34"/>
      <c r="C39" s="35"/>
      <c r="D39" s="36"/>
      <c r="E39" s="37"/>
    </row>
    <row r="40">
      <c r="A40" s="33"/>
      <c r="B40" s="34"/>
      <c r="C40" s="35"/>
      <c r="D40" s="36"/>
      <c r="E40" s="37"/>
    </row>
    <row r="41">
      <c r="A41" s="33"/>
      <c r="B41" s="34"/>
      <c r="C41" s="35"/>
      <c r="D41" s="36"/>
      <c r="E41" s="37"/>
    </row>
    <row r="42">
      <c r="A42" s="33"/>
      <c r="B42" s="34"/>
      <c r="C42" s="35"/>
      <c r="D42" s="36"/>
      <c r="E42" s="37"/>
    </row>
    <row r="43">
      <c r="A43" s="33"/>
      <c r="B43" s="34"/>
      <c r="C43" s="35"/>
      <c r="D43" s="36"/>
      <c r="E43" s="37"/>
    </row>
    <row r="44">
      <c r="A44" s="33"/>
      <c r="B44" s="34"/>
      <c r="C44" s="35"/>
      <c r="D44" s="36"/>
      <c r="E44" s="37"/>
    </row>
    <row r="45">
      <c r="A45" s="33"/>
      <c r="B45" s="34"/>
      <c r="C45" s="35"/>
      <c r="D45" s="36"/>
      <c r="E45" s="37"/>
    </row>
    <row r="46">
      <c r="A46" s="33"/>
      <c r="B46" s="34"/>
      <c r="C46" s="35"/>
      <c r="D46" s="36"/>
      <c r="E46" s="37"/>
    </row>
    <row r="47">
      <c r="A47" s="33"/>
      <c r="B47" s="34"/>
      <c r="C47" s="35"/>
      <c r="D47" s="36"/>
      <c r="E47" s="37"/>
    </row>
    <row r="48">
      <c r="A48" s="33"/>
      <c r="B48" s="34"/>
      <c r="C48" s="35"/>
      <c r="D48" s="36"/>
      <c r="E48" s="37"/>
    </row>
    <row r="49">
      <c r="A49" s="33"/>
      <c r="B49" s="34"/>
      <c r="C49" s="35"/>
      <c r="D49" s="36"/>
      <c r="E49" s="37"/>
    </row>
    <row r="50">
      <c r="A50" s="33"/>
      <c r="B50" s="34"/>
      <c r="C50" s="35"/>
      <c r="D50" s="36"/>
      <c r="E50" s="37"/>
    </row>
    <row r="51">
      <c r="A51" s="33"/>
      <c r="B51" s="34"/>
      <c r="C51" s="35"/>
      <c r="D51" s="36"/>
      <c r="E51" s="37"/>
    </row>
    <row r="52">
      <c r="A52" s="33"/>
      <c r="B52" s="34"/>
      <c r="C52" s="35"/>
      <c r="D52" s="36"/>
      <c r="E52" s="37"/>
    </row>
    <row r="53">
      <c r="A53" s="33"/>
      <c r="B53" s="34"/>
      <c r="C53" s="35"/>
      <c r="D53" s="36"/>
      <c r="E53" s="37"/>
    </row>
    <row r="54">
      <c r="A54" s="33"/>
      <c r="B54" s="34"/>
      <c r="C54" s="35"/>
      <c r="D54" s="36"/>
      <c r="E54" s="37"/>
    </row>
    <row r="55">
      <c r="A55" s="33"/>
      <c r="B55" s="34"/>
      <c r="C55" s="35"/>
      <c r="D55" s="36"/>
      <c r="E55" s="37"/>
    </row>
    <row r="56">
      <c r="A56" s="33"/>
      <c r="B56" s="34"/>
      <c r="C56" s="35"/>
      <c r="D56" s="36"/>
      <c r="E56" s="37"/>
    </row>
    <row r="57">
      <c r="A57" s="33"/>
      <c r="B57" s="34"/>
      <c r="C57" s="35"/>
      <c r="D57" s="36"/>
      <c r="E57" s="37"/>
    </row>
    <row r="58">
      <c r="A58" s="33"/>
      <c r="B58" s="34"/>
      <c r="C58" s="35"/>
      <c r="D58" s="36"/>
      <c r="E58" s="37"/>
    </row>
    <row r="59">
      <c r="A59" s="33"/>
      <c r="B59" s="34"/>
      <c r="C59" s="35"/>
      <c r="D59" s="36"/>
      <c r="E59" s="37"/>
    </row>
    <row r="60">
      <c r="A60" s="33"/>
      <c r="B60" s="34"/>
      <c r="C60" s="35"/>
      <c r="D60" s="36"/>
      <c r="E60" s="37"/>
    </row>
    <row r="61">
      <c r="A61" s="33"/>
      <c r="B61" s="34"/>
      <c r="C61" s="35"/>
      <c r="D61" s="36"/>
      <c r="E61" s="37"/>
    </row>
    <row r="62">
      <c r="A62" s="33"/>
      <c r="B62" s="34"/>
      <c r="C62" s="35"/>
      <c r="D62" s="36"/>
      <c r="E62" s="37"/>
    </row>
    <row r="63">
      <c r="A63" s="33"/>
      <c r="B63" s="34"/>
      <c r="C63" s="35"/>
      <c r="D63" s="36"/>
      <c r="E63" s="37"/>
    </row>
    <row r="64">
      <c r="A64" s="33"/>
      <c r="B64" s="34"/>
      <c r="C64" s="35"/>
      <c r="D64" s="36"/>
      <c r="E64" s="37"/>
    </row>
    <row r="65">
      <c r="A65" s="33"/>
      <c r="B65" s="34"/>
      <c r="C65" s="35"/>
      <c r="D65" s="36"/>
      <c r="E65" s="37"/>
    </row>
    <row r="66">
      <c r="A66" s="33"/>
      <c r="B66" s="34"/>
      <c r="C66" s="35"/>
      <c r="D66" s="36"/>
      <c r="E66" s="37"/>
    </row>
    <row r="67">
      <c r="A67" s="33"/>
      <c r="B67" s="34"/>
      <c r="C67" s="35"/>
      <c r="D67" s="36"/>
      <c r="E67" s="37"/>
    </row>
    <row r="68">
      <c r="A68" s="33"/>
      <c r="B68" s="34"/>
      <c r="C68" s="35"/>
      <c r="D68" s="36"/>
      <c r="E68" s="37"/>
    </row>
    <row r="69">
      <c r="A69" s="33"/>
      <c r="B69" s="34"/>
      <c r="C69" s="35"/>
      <c r="D69" s="36"/>
      <c r="E69" s="37"/>
    </row>
    <row r="70">
      <c r="A70" s="33"/>
      <c r="B70" s="34"/>
      <c r="C70" s="35"/>
      <c r="D70" s="36"/>
      <c r="E70" s="37"/>
    </row>
    <row r="71">
      <c r="A71" s="33"/>
      <c r="B71" s="34"/>
      <c r="C71" s="35"/>
      <c r="D71" s="36"/>
      <c r="E71" s="37"/>
    </row>
    <row r="72">
      <c r="A72" s="33"/>
      <c r="B72" s="34"/>
      <c r="C72" s="35"/>
      <c r="D72" s="36"/>
      <c r="E72" s="37"/>
    </row>
    <row r="73">
      <c r="A73" s="33"/>
      <c r="B73" s="34"/>
      <c r="C73" s="35"/>
      <c r="D73" s="36"/>
      <c r="E73" s="37"/>
    </row>
    <row r="74">
      <c r="A74" s="33"/>
      <c r="B74" s="34"/>
      <c r="C74" s="35"/>
      <c r="D74" s="36"/>
      <c r="E74" s="37"/>
    </row>
    <row r="75">
      <c r="A75" s="33"/>
      <c r="B75" s="34"/>
      <c r="C75" s="35"/>
      <c r="D75" s="36"/>
      <c r="E75" s="37"/>
    </row>
    <row r="76">
      <c r="A76" s="33"/>
      <c r="B76" s="34"/>
      <c r="C76" s="35"/>
      <c r="D76" s="36"/>
      <c r="E76" s="37"/>
    </row>
    <row r="77">
      <c r="A77" s="33"/>
      <c r="B77" s="34"/>
      <c r="C77" s="35"/>
      <c r="D77" s="36"/>
      <c r="E77" s="37"/>
    </row>
    <row r="78">
      <c r="A78" s="33"/>
      <c r="B78" s="34"/>
      <c r="C78" s="35"/>
      <c r="D78" s="36"/>
      <c r="E78" s="37"/>
    </row>
    <row r="79">
      <c r="A79" s="33"/>
      <c r="B79" s="34"/>
      <c r="C79" s="35"/>
      <c r="D79" s="36"/>
      <c r="E79" s="37"/>
    </row>
    <row r="80">
      <c r="A80" s="33"/>
      <c r="B80" s="34"/>
      <c r="C80" s="35"/>
      <c r="D80" s="36"/>
      <c r="E80" s="37"/>
    </row>
    <row r="81">
      <c r="A81" s="33"/>
      <c r="B81" s="34"/>
      <c r="C81" s="35"/>
      <c r="D81" s="36"/>
      <c r="E81" s="37"/>
    </row>
    <row r="82">
      <c r="A82" s="33"/>
      <c r="B82" s="34"/>
      <c r="C82" s="35"/>
      <c r="D82" s="36"/>
      <c r="E82" s="37"/>
    </row>
    <row r="83">
      <c r="A83" s="33"/>
      <c r="B83" s="34"/>
      <c r="C83" s="35"/>
      <c r="D83" s="36"/>
      <c r="E83" s="37"/>
    </row>
    <row r="84">
      <c r="A84" s="33"/>
      <c r="B84" s="34"/>
      <c r="C84" s="35"/>
      <c r="D84" s="36"/>
      <c r="E84" s="37"/>
    </row>
    <row r="85">
      <c r="A85" s="33"/>
      <c r="B85" s="34"/>
      <c r="C85" s="35"/>
      <c r="D85" s="36"/>
      <c r="E85" s="37"/>
    </row>
    <row r="86">
      <c r="A86" s="33"/>
      <c r="B86" s="34"/>
      <c r="C86" s="35"/>
      <c r="D86" s="36"/>
      <c r="E86" s="37"/>
    </row>
    <row r="87">
      <c r="A87" s="33"/>
      <c r="B87" s="34"/>
      <c r="C87" s="35"/>
      <c r="D87" s="36"/>
      <c r="E87" s="37"/>
    </row>
    <row r="88">
      <c r="A88" s="33"/>
      <c r="B88" s="34"/>
      <c r="C88" s="35"/>
      <c r="D88" s="36"/>
      <c r="E88" s="37"/>
    </row>
    <row r="89">
      <c r="A89" s="33"/>
      <c r="B89" s="34"/>
      <c r="C89" s="35"/>
      <c r="D89" s="36"/>
      <c r="E89" s="37"/>
    </row>
    <row r="90">
      <c r="A90" s="33"/>
      <c r="B90" s="34"/>
      <c r="C90" s="35"/>
      <c r="D90" s="36"/>
      <c r="E90" s="37"/>
    </row>
    <row r="91">
      <c r="A91" s="33"/>
      <c r="B91" s="34"/>
      <c r="C91" s="35"/>
      <c r="D91" s="36"/>
      <c r="E91" s="37"/>
    </row>
    <row r="92">
      <c r="A92" s="33"/>
      <c r="B92" s="34"/>
      <c r="C92" s="35"/>
      <c r="D92" s="36"/>
      <c r="E92" s="37"/>
    </row>
    <row r="93">
      <c r="A93" s="33"/>
      <c r="B93" s="34"/>
      <c r="C93" s="35"/>
      <c r="D93" s="36"/>
      <c r="E93" s="37"/>
    </row>
    <row r="94">
      <c r="A94" s="33"/>
      <c r="B94" s="34"/>
      <c r="C94" s="35"/>
      <c r="D94" s="36"/>
      <c r="E94" s="37"/>
    </row>
    <row r="95">
      <c r="A95" s="33"/>
      <c r="B95" s="34"/>
      <c r="C95" s="35"/>
      <c r="D95" s="36"/>
      <c r="E95" s="37"/>
    </row>
    <row r="96">
      <c r="A96" s="33"/>
      <c r="B96" s="34"/>
      <c r="C96" s="35"/>
      <c r="D96" s="36"/>
      <c r="E96" s="37"/>
    </row>
    <row r="97">
      <c r="A97" s="33"/>
      <c r="B97" s="34"/>
      <c r="C97" s="35"/>
      <c r="D97" s="36"/>
      <c r="E97" s="37"/>
    </row>
    <row r="98">
      <c r="A98" s="33"/>
      <c r="B98" s="34"/>
      <c r="C98" s="35"/>
      <c r="D98" s="36"/>
      <c r="E98" s="37"/>
    </row>
    <row r="99">
      <c r="A99" s="33"/>
      <c r="B99" s="34"/>
      <c r="C99" s="35"/>
      <c r="D99" s="36"/>
      <c r="E99" s="37"/>
    </row>
    <row r="100">
      <c r="A100" s="33"/>
      <c r="B100" s="34"/>
      <c r="C100" s="35"/>
      <c r="D100" s="36"/>
      <c r="E100" s="37"/>
    </row>
    <row r="101">
      <c r="A101" s="33"/>
      <c r="B101" s="34"/>
      <c r="C101" s="35"/>
      <c r="D101" s="36"/>
      <c r="E101" s="37"/>
    </row>
    <row r="102">
      <c r="A102" s="33"/>
      <c r="B102" s="34"/>
      <c r="C102" s="35"/>
      <c r="D102" s="36"/>
      <c r="E102" s="37"/>
    </row>
    <row r="103">
      <c r="A103" s="33"/>
      <c r="B103" s="34"/>
      <c r="C103" s="35"/>
      <c r="D103" s="36"/>
      <c r="E103" s="37"/>
    </row>
    <row r="104">
      <c r="A104" s="33"/>
      <c r="B104" s="34"/>
      <c r="C104" s="35"/>
      <c r="D104" s="36"/>
      <c r="E104" s="37"/>
    </row>
    <row r="105">
      <c r="A105" s="33"/>
      <c r="B105" s="34"/>
      <c r="C105" s="35"/>
      <c r="D105" s="36"/>
      <c r="E105" s="37"/>
    </row>
    <row r="106">
      <c r="A106" s="33"/>
      <c r="B106" s="34"/>
      <c r="C106" s="35"/>
      <c r="D106" s="36"/>
      <c r="E106" s="37"/>
    </row>
    <row r="107">
      <c r="A107" s="33"/>
      <c r="B107" s="34"/>
      <c r="C107" s="35"/>
      <c r="D107" s="36"/>
      <c r="E107" s="37"/>
    </row>
    <row r="108">
      <c r="A108" s="33"/>
      <c r="B108" s="34"/>
      <c r="C108" s="35"/>
      <c r="D108" s="36"/>
      <c r="E108" s="37"/>
    </row>
    <row r="109">
      <c r="A109" s="33"/>
      <c r="B109" s="34"/>
      <c r="C109" s="35"/>
      <c r="D109" s="36"/>
      <c r="E109" s="37"/>
    </row>
    <row r="110">
      <c r="A110" s="33"/>
      <c r="B110" s="34"/>
      <c r="C110" s="35"/>
      <c r="D110" s="36"/>
      <c r="E110" s="37"/>
    </row>
    <row r="111">
      <c r="A111" s="33"/>
      <c r="B111" s="34"/>
      <c r="C111" s="35"/>
      <c r="D111" s="36"/>
      <c r="E111" s="37"/>
    </row>
    <row r="112">
      <c r="A112" s="33"/>
      <c r="B112" s="34"/>
      <c r="C112" s="35"/>
      <c r="D112" s="36"/>
      <c r="E112" s="37"/>
    </row>
    <row r="113">
      <c r="A113" s="33"/>
      <c r="B113" s="34"/>
      <c r="C113" s="35"/>
      <c r="D113" s="36"/>
      <c r="E113" s="37"/>
    </row>
    <row r="114">
      <c r="A114" s="33"/>
      <c r="B114" s="34"/>
      <c r="C114" s="35"/>
      <c r="D114" s="36"/>
      <c r="E114" s="37"/>
    </row>
    <row r="115">
      <c r="A115" s="33"/>
      <c r="B115" s="34"/>
      <c r="C115" s="35"/>
      <c r="D115" s="36"/>
      <c r="E115" s="37"/>
    </row>
    <row r="116">
      <c r="A116" s="33"/>
      <c r="B116" s="34"/>
      <c r="C116" s="35"/>
      <c r="D116" s="36"/>
      <c r="E116" s="37"/>
    </row>
    <row r="117">
      <c r="A117" s="33"/>
      <c r="B117" s="34"/>
      <c r="C117" s="35"/>
      <c r="D117" s="36"/>
      <c r="E117" s="37"/>
    </row>
    <row r="118">
      <c r="A118" s="33"/>
      <c r="B118" s="34"/>
      <c r="C118" s="35"/>
      <c r="D118" s="36"/>
      <c r="E118" s="37"/>
    </row>
    <row r="119">
      <c r="A119" s="33"/>
      <c r="B119" s="34"/>
      <c r="C119" s="35"/>
      <c r="D119" s="36"/>
      <c r="E119" s="37"/>
    </row>
    <row r="120">
      <c r="A120" s="33"/>
      <c r="B120" s="34"/>
      <c r="C120" s="35"/>
      <c r="D120" s="36"/>
      <c r="E120" s="37"/>
    </row>
    <row r="121">
      <c r="A121" s="33"/>
      <c r="B121" s="34"/>
      <c r="C121" s="35"/>
      <c r="D121" s="36"/>
      <c r="E121" s="37"/>
    </row>
    <row r="122">
      <c r="A122" s="33"/>
      <c r="B122" s="34"/>
      <c r="C122" s="35"/>
      <c r="D122" s="36"/>
      <c r="E122" s="37"/>
    </row>
    <row r="123">
      <c r="A123" s="33"/>
      <c r="B123" s="34"/>
      <c r="C123" s="35"/>
      <c r="D123" s="36"/>
      <c r="E123" s="37"/>
    </row>
    <row r="124">
      <c r="A124" s="33"/>
      <c r="B124" s="34"/>
      <c r="C124" s="35"/>
      <c r="D124" s="36"/>
      <c r="E124" s="37"/>
    </row>
    <row r="125">
      <c r="A125" s="33"/>
      <c r="B125" s="34"/>
      <c r="C125" s="35"/>
      <c r="D125" s="36"/>
      <c r="E125" s="37"/>
    </row>
    <row r="126">
      <c r="A126" s="33"/>
      <c r="B126" s="34"/>
      <c r="C126" s="35"/>
      <c r="D126" s="36"/>
      <c r="E126" s="37"/>
    </row>
    <row r="127">
      <c r="A127" s="33"/>
      <c r="B127" s="34"/>
      <c r="C127" s="35"/>
      <c r="D127" s="36"/>
      <c r="E127" s="37"/>
    </row>
    <row r="128">
      <c r="A128" s="33"/>
      <c r="B128" s="34"/>
      <c r="C128" s="35"/>
      <c r="D128" s="36"/>
      <c r="E128" s="37"/>
    </row>
    <row r="129">
      <c r="A129" s="33"/>
      <c r="B129" s="34"/>
      <c r="C129" s="35"/>
      <c r="D129" s="36"/>
      <c r="E129" s="37"/>
    </row>
    <row r="130">
      <c r="A130" s="33"/>
      <c r="B130" s="34"/>
      <c r="C130" s="35"/>
      <c r="D130" s="36"/>
      <c r="E130" s="37"/>
    </row>
    <row r="131">
      <c r="A131" s="33"/>
      <c r="B131" s="34"/>
      <c r="C131" s="35"/>
      <c r="D131" s="36"/>
      <c r="E131" s="37"/>
    </row>
    <row r="132">
      <c r="A132" s="33"/>
      <c r="B132" s="34"/>
      <c r="C132" s="35"/>
      <c r="D132" s="36"/>
      <c r="E132" s="37"/>
    </row>
    <row r="133">
      <c r="A133" s="33"/>
      <c r="B133" s="34"/>
      <c r="C133" s="35"/>
      <c r="D133" s="36"/>
      <c r="E133" s="37"/>
    </row>
    <row r="134">
      <c r="A134" s="33"/>
      <c r="B134" s="34"/>
      <c r="C134" s="35"/>
      <c r="D134" s="36"/>
      <c r="E134" s="37"/>
    </row>
    <row r="135">
      <c r="A135" s="33"/>
      <c r="B135" s="34"/>
      <c r="C135" s="35"/>
      <c r="D135" s="36"/>
      <c r="E135" s="37"/>
    </row>
    <row r="136">
      <c r="A136" s="33"/>
      <c r="B136" s="34"/>
      <c r="C136" s="35"/>
      <c r="D136" s="36"/>
      <c r="E136" s="37"/>
    </row>
    <row r="137">
      <c r="A137" s="33"/>
      <c r="B137" s="34"/>
      <c r="C137" s="35"/>
      <c r="D137" s="36"/>
      <c r="E137" s="37"/>
    </row>
    <row r="138">
      <c r="A138" s="33"/>
      <c r="B138" s="34"/>
      <c r="C138" s="35"/>
      <c r="D138" s="36"/>
      <c r="E138" s="37"/>
    </row>
    <row r="139">
      <c r="A139" s="33"/>
      <c r="B139" s="34"/>
      <c r="C139" s="35"/>
      <c r="D139" s="36"/>
      <c r="E139" s="37"/>
    </row>
    <row r="140">
      <c r="A140" s="33"/>
      <c r="B140" s="34"/>
      <c r="C140" s="35"/>
      <c r="D140" s="36"/>
      <c r="E140" s="37"/>
    </row>
    <row r="141">
      <c r="A141" s="33"/>
      <c r="B141" s="34"/>
      <c r="C141" s="35"/>
      <c r="D141" s="36"/>
      <c r="E141" s="37"/>
    </row>
    <row r="142">
      <c r="A142" s="33"/>
      <c r="B142" s="34"/>
      <c r="C142" s="35"/>
      <c r="D142" s="36"/>
      <c r="E142" s="37"/>
    </row>
    <row r="143">
      <c r="A143" s="33"/>
      <c r="B143" s="34"/>
      <c r="C143" s="35"/>
      <c r="D143" s="36"/>
      <c r="E143" s="37"/>
    </row>
    <row r="144">
      <c r="A144" s="33"/>
      <c r="B144" s="34"/>
      <c r="C144" s="35"/>
      <c r="D144" s="36"/>
      <c r="E144" s="37"/>
    </row>
    <row r="145">
      <c r="A145" s="33"/>
      <c r="B145" s="34"/>
      <c r="C145" s="35"/>
      <c r="D145" s="36"/>
      <c r="E145" s="37"/>
    </row>
    <row r="146">
      <c r="A146" s="33"/>
      <c r="B146" s="34"/>
      <c r="C146" s="35"/>
      <c r="D146" s="36"/>
      <c r="E146" s="37"/>
    </row>
    <row r="147">
      <c r="A147" s="33"/>
      <c r="B147" s="34"/>
      <c r="C147" s="35"/>
      <c r="D147" s="36"/>
      <c r="E147" s="37"/>
    </row>
    <row r="148">
      <c r="A148" s="33"/>
      <c r="B148" s="34"/>
      <c r="C148" s="35"/>
      <c r="D148" s="36"/>
      <c r="E148" s="37"/>
    </row>
    <row r="149">
      <c r="A149" s="33"/>
      <c r="B149" s="34"/>
      <c r="C149" s="35"/>
      <c r="D149" s="36"/>
      <c r="E149" s="37"/>
    </row>
    <row r="150">
      <c r="A150" s="33"/>
      <c r="B150" s="34"/>
      <c r="C150" s="35"/>
      <c r="D150" s="36"/>
      <c r="E150" s="37"/>
    </row>
    <row r="151">
      <c r="A151" s="33"/>
      <c r="B151" s="34"/>
      <c r="C151" s="35"/>
      <c r="D151" s="36"/>
      <c r="E151" s="37"/>
    </row>
    <row r="152">
      <c r="A152" s="33"/>
      <c r="B152" s="34"/>
      <c r="C152" s="35"/>
      <c r="D152" s="36"/>
      <c r="E152" s="37"/>
    </row>
    <row r="153">
      <c r="A153" s="33"/>
      <c r="B153" s="34"/>
      <c r="C153" s="35"/>
      <c r="D153" s="36"/>
      <c r="E153" s="37"/>
    </row>
    <row r="154">
      <c r="A154" s="33"/>
      <c r="B154" s="34"/>
      <c r="C154" s="35"/>
      <c r="D154" s="36"/>
      <c r="E154" s="37"/>
    </row>
    <row r="155">
      <c r="A155" s="33"/>
      <c r="B155" s="34"/>
      <c r="C155" s="35"/>
      <c r="D155" s="36"/>
      <c r="E155" s="37"/>
    </row>
    <row r="156">
      <c r="A156" s="33"/>
      <c r="B156" s="34"/>
      <c r="C156" s="35"/>
      <c r="D156" s="36"/>
      <c r="E156" s="37"/>
    </row>
    <row r="157">
      <c r="A157" s="33"/>
      <c r="B157" s="34"/>
      <c r="C157" s="35"/>
      <c r="D157" s="36"/>
      <c r="E157" s="37"/>
    </row>
    <row r="158">
      <c r="A158" s="33"/>
      <c r="B158" s="34"/>
      <c r="C158" s="35"/>
      <c r="D158" s="36"/>
      <c r="E158" s="37"/>
    </row>
    <row r="159">
      <c r="A159" s="33"/>
      <c r="B159" s="34"/>
      <c r="C159" s="35"/>
      <c r="D159" s="36"/>
      <c r="E159" s="37"/>
    </row>
    <row r="160">
      <c r="A160" s="33"/>
      <c r="B160" s="34"/>
      <c r="C160" s="35"/>
      <c r="D160" s="36"/>
      <c r="E160" s="37"/>
    </row>
    <row r="161">
      <c r="A161" s="33"/>
      <c r="B161" s="34"/>
      <c r="C161" s="35"/>
      <c r="D161" s="36"/>
      <c r="E161" s="37"/>
    </row>
    <row r="162">
      <c r="A162" s="33"/>
      <c r="B162" s="34"/>
      <c r="C162" s="35"/>
      <c r="D162" s="36"/>
      <c r="E162" s="37"/>
    </row>
    <row r="163">
      <c r="A163" s="33"/>
      <c r="B163" s="34"/>
      <c r="C163" s="35"/>
      <c r="D163" s="36"/>
      <c r="E163" s="37"/>
    </row>
    <row r="164">
      <c r="A164" s="33"/>
      <c r="B164" s="34"/>
      <c r="C164" s="35"/>
      <c r="D164" s="36"/>
      <c r="E164" s="37"/>
    </row>
    <row r="165">
      <c r="A165" s="33"/>
      <c r="B165" s="34"/>
      <c r="C165" s="35"/>
      <c r="D165" s="36"/>
      <c r="E165" s="37"/>
    </row>
    <row r="166">
      <c r="A166" s="33"/>
      <c r="B166" s="34"/>
      <c r="C166" s="35"/>
      <c r="D166" s="36"/>
      <c r="E166" s="37"/>
    </row>
    <row r="167">
      <c r="A167" s="33"/>
      <c r="B167" s="34"/>
      <c r="C167" s="35"/>
      <c r="D167" s="36"/>
      <c r="E167" s="37"/>
    </row>
    <row r="168">
      <c r="A168" s="33"/>
      <c r="B168" s="34"/>
      <c r="C168" s="35"/>
      <c r="D168" s="36"/>
      <c r="E168" s="37"/>
    </row>
    <row r="169">
      <c r="A169" s="33"/>
      <c r="B169" s="34"/>
      <c r="C169" s="35"/>
      <c r="D169" s="36"/>
      <c r="E169" s="37"/>
    </row>
    <row r="170">
      <c r="A170" s="33"/>
      <c r="B170" s="34"/>
      <c r="C170" s="35"/>
      <c r="D170" s="36"/>
      <c r="E170" s="37"/>
    </row>
    <row r="171">
      <c r="A171" s="33"/>
      <c r="B171" s="34"/>
      <c r="C171" s="35"/>
      <c r="D171" s="36"/>
      <c r="E171" s="37"/>
    </row>
    <row r="172">
      <c r="A172" s="33"/>
      <c r="B172" s="34"/>
      <c r="C172" s="35"/>
      <c r="D172" s="36"/>
      <c r="E172" s="37"/>
    </row>
    <row r="173">
      <c r="A173" s="33"/>
      <c r="B173" s="34"/>
      <c r="C173" s="35"/>
      <c r="D173" s="36"/>
      <c r="E173" s="37"/>
    </row>
    <row r="174">
      <c r="A174" s="33"/>
      <c r="B174" s="34"/>
      <c r="C174" s="35"/>
      <c r="D174" s="36"/>
      <c r="E174" s="37"/>
    </row>
    <row r="175">
      <c r="A175" s="33"/>
      <c r="B175" s="34"/>
      <c r="C175" s="35"/>
      <c r="D175" s="36"/>
      <c r="E175" s="37"/>
    </row>
    <row r="176">
      <c r="A176" s="33"/>
      <c r="B176" s="34"/>
      <c r="C176" s="35"/>
      <c r="D176" s="36"/>
      <c r="E176" s="37"/>
    </row>
    <row r="177">
      <c r="A177" s="33"/>
      <c r="B177" s="34"/>
      <c r="C177" s="35"/>
      <c r="D177" s="36"/>
      <c r="E177" s="37"/>
    </row>
    <row r="178">
      <c r="A178" s="33"/>
      <c r="B178" s="34"/>
      <c r="C178" s="35"/>
      <c r="D178" s="36"/>
      <c r="E178" s="37"/>
    </row>
    <row r="179">
      <c r="A179" s="33"/>
      <c r="B179" s="34"/>
      <c r="C179" s="35"/>
      <c r="D179" s="36"/>
      <c r="E179" s="37"/>
    </row>
    <row r="180">
      <c r="A180" s="33"/>
      <c r="B180" s="34"/>
      <c r="C180" s="35"/>
      <c r="D180" s="36"/>
      <c r="E180" s="37"/>
    </row>
    <row r="181">
      <c r="A181" s="33"/>
      <c r="B181" s="34"/>
      <c r="C181" s="35"/>
      <c r="D181" s="36"/>
      <c r="E181" s="37"/>
    </row>
    <row r="182">
      <c r="A182" s="33"/>
      <c r="B182" s="34"/>
      <c r="C182" s="35"/>
      <c r="D182" s="36"/>
      <c r="E182" s="37"/>
    </row>
    <row r="183">
      <c r="A183" s="33"/>
      <c r="B183" s="34"/>
      <c r="C183" s="35"/>
      <c r="D183" s="36"/>
      <c r="E183" s="37"/>
    </row>
    <row r="184">
      <c r="A184" s="33"/>
      <c r="B184" s="34"/>
      <c r="C184" s="35"/>
      <c r="D184" s="36"/>
      <c r="E184" s="37"/>
    </row>
    <row r="185">
      <c r="A185" s="33"/>
      <c r="B185" s="34"/>
      <c r="C185" s="35"/>
      <c r="D185" s="36"/>
      <c r="E185" s="37"/>
    </row>
    <row r="186">
      <c r="A186" s="33"/>
      <c r="B186" s="34"/>
      <c r="C186" s="35"/>
      <c r="D186" s="36"/>
      <c r="E186" s="37"/>
    </row>
    <row r="187">
      <c r="A187" s="33"/>
      <c r="B187" s="34"/>
      <c r="C187" s="35"/>
      <c r="D187" s="36"/>
      <c r="E187" s="37"/>
    </row>
    <row r="188">
      <c r="A188" s="33"/>
      <c r="B188" s="34"/>
      <c r="C188" s="35"/>
      <c r="D188" s="36"/>
      <c r="E188" s="37"/>
    </row>
    <row r="189">
      <c r="A189" s="33"/>
      <c r="B189" s="34"/>
      <c r="C189" s="35"/>
      <c r="D189" s="36"/>
      <c r="E189" s="37"/>
    </row>
    <row r="190">
      <c r="A190" s="33"/>
      <c r="B190" s="34"/>
      <c r="C190" s="35"/>
      <c r="D190" s="36"/>
      <c r="E190" s="37"/>
    </row>
    <row r="191">
      <c r="A191" s="33"/>
      <c r="B191" s="34"/>
      <c r="C191" s="35"/>
      <c r="D191" s="36"/>
      <c r="E191" s="37"/>
    </row>
    <row r="192">
      <c r="A192" s="33"/>
      <c r="B192" s="34"/>
      <c r="C192" s="35"/>
      <c r="D192" s="36"/>
      <c r="E192" s="37"/>
    </row>
    <row r="193">
      <c r="A193" s="33"/>
      <c r="B193" s="34"/>
      <c r="C193" s="35"/>
      <c r="D193" s="36"/>
      <c r="E193" s="37"/>
    </row>
    <row r="194">
      <c r="A194" s="33"/>
      <c r="B194" s="34"/>
      <c r="C194" s="35"/>
      <c r="D194" s="36"/>
      <c r="E194" s="37"/>
    </row>
    <row r="195">
      <c r="A195" s="33"/>
      <c r="B195" s="34"/>
      <c r="C195" s="35"/>
      <c r="D195" s="36"/>
      <c r="E195" s="37"/>
    </row>
    <row r="196">
      <c r="A196" s="33"/>
      <c r="B196" s="34"/>
      <c r="C196" s="35"/>
      <c r="D196" s="36"/>
      <c r="E196" s="37"/>
    </row>
    <row r="197">
      <c r="A197" s="33"/>
      <c r="B197" s="34"/>
      <c r="C197" s="35"/>
      <c r="D197" s="36"/>
      <c r="E197" s="37"/>
    </row>
    <row r="198">
      <c r="A198" s="33"/>
      <c r="B198" s="34"/>
      <c r="C198" s="35"/>
      <c r="D198" s="36"/>
      <c r="E198" s="37"/>
    </row>
    <row r="199">
      <c r="A199" s="33"/>
      <c r="B199" s="34"/>
      <c r="C199" s="35"/>
      <c r="D199" s="36"/>
      <c r="E199" s="37"/>
    </row>
    <row r="200">
      <c r="A200" s="33"/>
      <c r="B200" s="34"/>
      <c r="C200" s="35"/>
      <c r="D200" s="36"/>
      <c r="E200" s="37"/>
    </row>
    <row r="201">
      <c r="A201" s="33"/>
      <c r="B201" s="34"/>
      <c r="C201" s="35"/>
      <c r="D201" s="36"/>
      <c r="E201" s="37"/>
    </row>
    <row r="202">
      <c r="A202" s="33"/>
      <c r="B202" s="34"/>
      <c r="C202" s="35"/>
      <c r="D202" s="36"/>
      <c r="E202" s="37"/>
    </row>
    <row r="203">
      <c r="A203" s="33"/>
      <c r="B203" s="34"/>
      <c r="C203" s="35"/>
      <c r="D203" s="36"/>
      <c r="E203" s="37"/>
    </row>
    <row r="204">
      <c r="A204" s="33"/>
      <c r="B204" s="34"/>
      <c r="C204" s="35"/>
      <c r="D204" s="36"/>
      <c r="E204" s="37"/>
    </row>
    <row r="205">
      <c r="A205" s="33"/>
      <c r="B205" s="34"/>
      <c r="C205" s="35"/>
      <c r="D205" s="36"/>
      <c r="E205" s="37"/>
    </row>
    <row r="206">
      <c r="A206" s="33"/>
      <c r="B206" s="34"/>
      <c r="C206" s="35"/>
      <c r="D206" s="36"/>
      <c r="E206" s="37"/>
    </row>
    <row r="207">
      <c r="A207" s="33"/>
      <c r="B207" s="34"/>
      <c r="C207" s="35"/>
      <c r="D207" s="36"/>
      <c r="E207" s="37"/>
    </row>
    <row r="208">
      <c r="A208" s="33"/>
      <c r="B208" s="34"/>
      <c r="C208" s="35"/>
      <c r="D208" s="36"/>
      <c r="E208" s="37"/>
    </row>
    <row r="209">
      <c r="A209" s="33"/>
      <c r="B209" s="34"/>
      <c r="C209" s="35"/>
      <c r="D209" s="36"/>
      <c r="E209" s="37"/>
    </row>
    <row r="210">
      <c r="A210" s="33"/>
      <c r="B210" s="34"/>
      <c r="C210" s="35"/>
      <c r="D210" s="36"/>
      <c r="E210" s="37"/>
    </row>
    <row r="211">
      <c r="A211" s="33"/>
      <c r="B211" s="34"/>
      <c r="C211" s="35"/>
      <c r="D211" s="36"/>
      <c r="E211" s="37"/>
    </row>
    <row r="212">
      <c r="A212" s="33"/>
      <c r="B212" s="34"/>
      <c r="C212" s="35"/>
      <c r="D212" s="36"/>
      <c r="E212" s="37"/>
    </row>
    <row r="213">
      <c r="A213" s="33"/>
      <c r="B213" s="34"/>
      <c r="C213" s="35"/>
      <c r="D213" s="36"/>
      <c r="E213" s="37"/>
    </row>
    <row r="214">
      <c r="A214" s="33"/>
      <c r="B214" s="34"/>
      <c r="C214" s="35"/>
      <c r="D214" s="36"/>
      <c r="E214" s="37"/>
    </row>
    <row r="215">
      <c r="A215" s="33"/>
      <c r="B215" s="34"/>
      <c r="C215" s="35"/>
      <c r="D215" s="36"/>
      <c r="E215" s="37"/>
    </row>
    <row r="216">
      <c r="A216" s="33"/>
      <c r="B216" s="34"/>
      <c r="C216" s="35"/>
      <c r="D216" s="36"/>
      <c r="E216" s="37"/>
    </row>
    <row r="217">
      <c r="A217" s="33"/>
      <c r="B217" s="34"/>
      <c r="C217" s="35"/>
      <c r="D217" s="36"/>
      <c r="E217" s="37"/>
    </row>
    <row r="218">
      <c r="A218" s="33"/>
      <c r="B218" s="34"/>
      <c r="C218" s="35"/>
      <c r="D218" s="36"/>
      <c r="E218" s="37"/>
    </row>
    <row r="219">
      <c r="A219" s="33"/>
      <c r="B219" s="34"/>
      <c r="C219" s="35"/>
      <c r="D219" s="36"/>
      <c r="E219" s="37"/>
    </row>
    <row r="220">
      <c r="A220" s="33"/>
      <c r="B220" s="34"/>
      <c r="C220" s="35"/>
      <c r="D220" s="36"/>
      <c r="E220" s="37"/>
    </row>
    <row r="221">
      <c r="A221" s="33"/>
      <c r="B221" s="34"/>
      <c r="C221" s="35"/>
      <c r="D221" s="36"/>
      <c r="E221" s="37"/>
    </row>
    <row r="222">
      <c r="A222" s="33"/>
      <c r="B222" s="34"/>
      <c r="C222" s="35"/>
      <c r="D222" s="36"/>
      <c r="E222" s="37"/>
    </row>
    <row r="223">
      <c r="A223" s="33"/>
      <c r="B223" s="34"/>
      <c r="C223" s="35"/>
      <c r="D223" s="36"/>
      <c r="E223" s="37"/>
    </row>
    <row r="224">
      <c r="A224" s="33"/>
      <c r="B224" s="34"/>
      <c r="C224" s="35"/>
      <c r="D224" s="36"/>
      <c r="E224" s="37"/>
    </row>
    <row r="225">
      <c r="A225" s="33"/>
      <c r="B225" s="34"/>
      <c r="C225" s="35"/>
      <c r="D225" s="36"/>
      <c r="E225" s="37"/>
    </row>
    <row r="226">
      <c r="A226" s="33"/>
      <c r="B226" s="34"/>
      <c r="C226" s="35"/>
      <c r="D226" s="36"/>
      <c r="E226" s="37"/>
    </row>
    <row r="227">
      <c r="A227" s="33"/>
      <c r="B227" s="34"/>
      <c r="C227" s="35"/>
      <c r="D227" s="36"/>
      <c r="E227" s="37"/>
    </row>
    <row r="228">
      <c r="A228" s="33"/>
      <c r="B228" s="34"/>
      <c r="C228" s="35"/>
      <c r="D228" s="36"/>
      <c r="E228" s="37"/>
    </row>
    <row r="229">
      <c r="A229" s="33"/>
      <c r="B229" s="34"/>
      <c r="C229" s="35"/>
      <c r="D229" s="36"/>
      <c r="E229" s="37"/>
    </row>
    <row r="230">
      <c r="A230" s="33"/>
      <c r="B230" s="34"/>
      <c r="C230" s="35"/>
      <c r="D230" s="36"/>
      <c r="E230" s="37"/>
    </row>
    <row r="231">
      <c r="A231" s="33"/>
      <c r="B231" s="34"/>
      <c r="C231" s="35"/>
      <c r="D231" s="36"/>
      <c r="E231" s="37"/>
    </row>
    <row r="232">
      <c r="A232" s="33"/>
      <c r="B232" s="34"/>
      <c r="C232" s="35"/>
      <c r="D232" s="36"/>
      <c r="E232" s="37"/>
    </row>
    <row r="233">
      <c r="A233" s="33"/>
      <c r="B233" s="34"/>
      <c r="C233" s="35"/>
      <c r="D233" s="36"/>
      <c r="E233" s="37"/>
    </row>
    <row r="234">
      <c r="A234" s="33"/>
      <c r="B234" s="34"/>
      <c r="C234" s="35"/>
      <c r="D234" s="36"/>
      <c r="E234" s="37"/>
    </row>
    <row r="235">
      <c r="A235" s="33"/>
      <c r="B235" s="34"/>
      <c r="C235" s="35"/>
      <c r="D235" s="36"/>
      <c r="E235" s="37"/>
    </row>
    <row r="236">
      <c r="A236" s="33"/>
      <c r="B236" s="34"/>
      <c r="C236" s="35"/>
      <c r="D236" s="36"/>
      <c r="E236" s="37"/>
    </row>
    <row r="237">
      <c r="A237" s="33"/>
      <c r="B237" s="34"/>
      <c r="C237" s="35"/>
      <c r="D237" s="36"/>
      <c r="E237" s="37"/>
    </row>
    <row r="238">
      <c r="A238" s="33"/>
      <c r="B238" s="34"/>
      <c r="C238" s="35"/>
      <c r="D238" s="36"/>
      <c r="E238" s="37"/>
    </row>
    <row r="239">
      <c r="A239" s="33"/>
      <c r="B239" s="34"/>
      <c r="C239" s="35"/>
      <c r="D239" s="36"/>
      <c r="E239" s="37"/>
    </row>
    <row r="240">
      <c r="A240" s="33"/>
      <c r="B240" s="34"/>
      <c r="C240" s="35"/>
      <c r="D240" s="36"/>
      <c r="E240" s="37"/>
    </row>
    <row r="241">
      <c r="A241" s="33"/>
      <c r="B241" s="34"/>
      <c r="C241" s="35"/>
      <c r="D241" s="36"/>
      <c r="E241" s="37"/>
    </row>
    <row r="242">
      <c r="A242" s="33"/>
      <c r="B242" s="34"/>
      <c r="C242" s="35"/>
      <c r="D242" s="36"/>
      <c r="E242" s="37"/>
    </row>
    <row r="243">
      <c r="A243" s="33"/>
      <c r="B243" s="34"/>
      <c r="C243" s="35"/>
      <c r="D243" s="36"/>
      <c r="E243" s="37"/>
    </row>
    <row r="244">
      <c r="A244" s="33"/>
      <c r="B244" s="34"/>
      <c r="C244" s="35"/>
      <c r="D244" s="36"/>
      <c r="E244" s="37"/>
    </row>
    <row r="245">
      <c r="A245" s="33"/>
      <c r="B245" s="34"/>
      <c r="C245" s="35"/>
      <c r="D245" s="36"/>
      <c r="E245" s="37"/>
    </row>
    <row r="246">
      <c r="A246" s="33"/>
      <c r="B246" s="34"/>
      <c r="C246" s="35"/>
      <c r="D246" s="36"/>
      <c r="E246" s="37"/>
    </row>
    <row r="247">
      <c r="A247" s="33"/>
      <c r="B247" s="34"/>
      <c r="C247" s="35"/>
      <c r="D247" s="36"/>
      <c r="E247" s="37"/>
    </row>
    <row r="248">
      <c r="A248" s="33"/>
      <c r="B248" s="34"/>
      <c r="C248" s="35"/>
      <c r="D248" s="36"/>
      <c r="E248" s="37"/>
    </row>
    <row r="249">
      <c r="A249" s="33"/>
      <c r="B249" s="34"/>
      <c r="C249" s="35"/>
      <c r="D249" s="36"/>
      <c r="E249" s="37"/>
    </row>
    <row r="250">
      <c r="A250" s="33"/>
      <c r="B250" s="34"/>
      <c r="C250" s="35"/>
      <c r="D250" s="36"/>
      <c r="E250" s="37"/>
    </row>
    <row r="251">
      <c r="A251" s="33"/>
      <c r="B251" s="34"/>
      <c r="C251" s="35"/>
      <c r="D251" s="36"/>
      <c r="E251" s="37"/>
    </row>
    <row r="252">
      <c r="A252" s="33"/>
      <c r="B252" s="34"/>
      <c r="C252" s="35"/>
      <c r="D252" s="36"/>
      <c r="E252" s="37"/>
    </row>
    <row r="253">
      <c r="A253" s="33"/>
      <c r="B253" s="34"/>
      <c r="C253" s="35"/>
      <c r="D253" s="36"/>
      <c r="E253" s="37"/>
    </row>
    <row r="254">
      <c r="A254" s="33"/>
      <c r="B254" s="34"/>
      <c r="C254" s="35"/>
      <c r="D254" s="36"/>
      <c r="E254" s="37"/>
    </row>
    <row r="255">
      <c r="A255" s="33"/>
      <c r="B255" s="34"/>
      <c r="C255" s="35"/>
      <c r="D255" s="36"/>
      <c r="E255" s="37"/>
    </row>
    <row r="256">
      <c r="A256" s="33"/>
      <c r="B256" s="34"/>
      <c r="C256" s="35"/>
      <c r="D256" s="36"/>
      <c r="E256" s="37"/>
    </row>
    <row r="257">
      <c r="A257" s="33"/>
      <c r="B257" s="34"/>
      <c r="C257" s="35"/>
      <c r="D257" s="36"/>
      <c r="E257" s="37"/>
    </row>
    <row r="258">
      <c r="A258" s="33"/>
      <c r="B258" s="34"/>
      <c r="C258" s="35"/>
      <c r="D258" s="36"/>
      <c r="E258" s="37"/>
    </row>
    <row r="259">
      <c r="A259" s="33"/>
      <c r="B259" s="34"/>
      <c r="C259" s="35"/>
      <c r="D259" s="36"/>
      <c r="E259" s="37"/>
    </row>
    <row r="260">
      <c r="A260" s="33"/>
      <c r="B260" s="34"/>
      <c r="C260" s="35"/>
      <c r="D260" s="36"/>
      <c r="E260" s="37"/>
    </row>
    <row r="261">
      <c r="A261" s="33"/>
      <c r="B261" s="34"/>
      <c r="C261" s="35"/>
      <c r="D261" s="36"/>
      <c r="E261" s="37"/>
    </row>
    <row r="262">
      <c r="A262" s="33"/>
      <c r="B262" s="34"/>
      <c r="C262" s="35"/>
      <c r="D262" s="36"/>
      <c r="E262" s="37"/>
    </row>
    <row r="263">
      <c r="A263" s="33"/>
      <c r="B263" s="34"/>
      <c r="C263" s="35"/>
      <c r="D263" s="36"/>
      <c r="E263" s="37"/>
    </row>
    <row r="264">
      <c r="A264" s="33"/>
      <c r="B264" s="34"/>
      <c r="C264" s="35"/>
      <c r="D264" s="36"/>
      <c r="E264" s="37"/>
    </row>
    <row r="265">
      <c r="A265" s="33"/>
      <c r="B265" s="34"/>
      <c r="C265" s="35"/>
      <c r="D265" s="36"/>
      <c r="E265" s="37"/>
    </row>
    <row r="266">
      <c r="A266" s="33"/>
      <c r="B266" s="34"/>
      <c r="C266" s="35"/>
      <c r="D266" s="36"/>
      <c r="E266" s="37"/>
    </row>
    <row r="267">
      <c r="A267" s="33"/>
      <c r="B267" s="34"/>
      <c r="C267" s="35"/>
      <c r="D267" s="36"/>
      <c r="E267" s="37"/>
    </row>
    <row r="268">
      <c r="A268" s="33"/>
      <c r="B268" s="34"/>
      <c r="C268" s="35"/>
      <c r="D268" s="36"/>
      <c r="E268" s="37"/>
    </row>
    <row r="269">
      <c r="A269" s="33"/>
      <c r="B269" s="34"/>
      <c r="C269" s="35"/>
      <c r="D269" s="36"/>
      <c r="E269" s="37"/>
    </row>
    <row r="270">
      <c r="A270" s="33"/>
      <c r="B270" s="34"/>
      <c r="C270" s="35"/>
      <c r="D270" s="36"/>
      <c r="E270" s="37"/>
    </row>
    <row r="271">
      <c r="A271" s="33"/>
      <c r="B271" s="34"/>
      <c r="C271" s="35"/>
      <c r="D271" s="36"/>
      <c r="E271" s="37"/>
    </row>
    <row r="272">
      <c r="A272" s="33"/>
      <c r="B272" s="34"/>
      <c r="C272" s="35"/>
      <c r="D272" s="36"/>
      <c r="E272" s="37"/>
    </row>
    <row r="273">
      <c r="A273" s="33"/>
      <c r="B273" s="34"/>
      <c r="C273" s="35"/>
      <c r="D273" s="36"/>
      <c r="E273" s="37"/>
    </row>
    <row r="274">
      <c r="A274" s="33"/>
      <c r="B274" s="34"/>
      <c r="C274" s="35"/>
      <c r="D274" s="36"/>
      <c r="E274" s="37"/>
    </row>
    <row r="275">
      <c r="A275" s="33"/>
      <c r="B275" s="34"/>
      <c r="C275" s="35"/>
      <c r="D275" s="36"/>
      <c r="E275" s="37"/>
    </row>
    <row r="276">
      <c r="A276" s="33"/>
      <c r="B276" s="34"/>
      <c r="C276" s="35"/>
      <c r="D276" s="36"/>
      <c r="E276" s="37"/>
    </row>
    <row r="277">
      <c r="A277" s="33"/>
      <c r="B277" s="34"/>
      <c r="C277" s="35"/>
      <c r="D277" s="36"/>
      <c r="E277" s="37"/>
    </row>
    <row r="278">
      <c r="A278" s="33"/>
      <c r="B278" s="34"/>
      <c r="C278" s="35"/>
      <c r="D278" s="36"/>
      <c r="E278" s="37"/>
    </row>
    <row r="279">
      <c r="A279" s="33"/>
      <c r="B279" s="34"/>
      <c r="C279" s="35"/>
      <c r="D279" s="36"/>
      <c r="E279" s="37"/>
    </row>
    <row r="280">
      <c r="A280" s="33"/>
      <c r="B280" s="34"/>
      <c r="C280" s="35"/>
      <c r="D280" s="36"/>
      <c r="E280" s="37"/>
    </row>
    <row r="281">
      <c r="A281" s="33"/>
      <c r="B281" s="34"/>
      <c r="C281" s="35"/>
      <c r="D281" s="36"/>
      <c r="E281" s="37"/>
    </row>
    <row r="282">
      <c r="A282" s="33"/>
      <c r="B282" s="34"/>
      <c r="C282" s="35"/>
      <c r="D282" s="36"/>
      <c r="E282" s="37"/>
    </row>
    <row r="283">
      <c r="A283" s="33"/>
      <c r="B283" s="34"/>
      <c r="C283" s="35"/>
      <c r="D283" s="36"/>
      <c r="E283" s="37"/>
    </row>
    <row r="284">
      <c r="A284" s="33"/>
      <c r="B284" s="34"/>
      <c r="C284" s="35"/>
      <c r="D284" s="36"/>
      <c r="E284" s="37"/>
    </row>
    <row r="285">
      <c r="A285" s="33"/>
      <c r="B285" s="34"/>
      <c r="C285" s="35"/>
      <c r="D285" s="36"/>
      <c r="E285" s="37"/>
    </row>
    <row r="286">
      <c r="A286" s="33"/>
      <c r="B286" s="34"/>
      <c r="C286" s="35"/>
      <c r="D286" s="36"/>
      <c r="E286" s="37"/>
    </row>
    <row r="287">
      <c r="A287" s="33"/>
      <c r="B287" s="34"/>
      <c r="C287" s="35"/>
      <c r="D287" s="36"/>
      <c r="E287" s="37"/>
    </row>
    <row r="288">
      <c r="A288" s="33"/>
      <c r="B288" s="34"/>
      <c r="C288" s="35"/>
      <c r="D288" s="36"/>
      <c r="E288" s="37"/>
    </row>
    <row r="289">
      <c r="A289" s="33"/>
      <c r="B289" s="34"/>
      <c r="C289" s="35"/>
      <c r="D289" s="36"/>
      <c r="E289" s="37"/>
    </row>
    <row r="290">
      <c r="A290" s="33"/>
      <c r="B290" s="34"/>
      <c r="C290" s="35"/>
      <c r="D290" s="36"/>
      <c r="E290" s="37"/>
    </row>
    <row r="291">
      <c r="A291" s="33"/>
      <c r="B291" s="34"/>
      <c r="C291" s="35"/>
      <c r="D291" s="36"/>
      <c r="E291" s="37"/>
    </row>
    <row r="292">
      <c r="A292" s="33"/>
      <c r="B292" s="34"/>
      <c r="C292" s="35"/>
      <c r="D292" s="36"/>
      <c r="E292" s="37"/>
    </row>
    <row r="293">
      <c r="A293" s="33"/>
      <c r="B293" s="34"/>
      <c r="C293" s="35"/>
      <c r="D293" s="36"/>
      <c r="E293" s="37"/>
    </row>
    <row r="294">
      <c r="A294" s="33"/>
      <c r="B294" s="34"/>
      <c r="C294" s="35"/>
      <c r="D294" s="36"/>
      <c r="E294" s="37"/>
    </row>
    <row r="295">
      <c r="A295" s="33"/>
      <c r="B295" s="34"/>
      <c r="C295" s="35"/>
      <c r="D295" s="36"/>
      <c r="E295" s="37"/>
    </row>
    <row r="296">
      <c r="A296" s="33"/>
      <c r="B296" s="34"/>
      <c r="C296" s="35"/>
      <c r="D296" s="36"/>
      <c r="E296" s="37"/>
    </row>
    <row r="297">
      <c r="A297" s="33"/>
      <c r="B297" s="34"/>
      <c r="C297" s="35"/>
      <c r="D297" s="36"/>
      <c r="E297" s="37"/>
    </row>
    <row r="298">
      <c r="A298" s="33"/>
      <c r="B298" s="34"/>
      <c r="C298" s="35"/>
      <c r="D298" s="36"/>
      <c r="E298" s="37"/>
    </row>
    <row r="299">
      <c r="A299" s="33"/>
      <c r="B299" s="34"/>
      <c r="C299" s="35"/>
      <c r="D299" s="36"/>
      <c r="E299" s="37"/>
    </row>
    <row r="300">
      <c r="A300" s="33"/>
      <c r="B300" s="34"/>
      <c r="C300" s="35"/>
      <c r="D300" s="36"/>
      <c r="E300" s="37"/>
    </row>
    <row r="301">
      <c r="A301" s="33"/>
      <c r="B301" s="34"/>
      <c r="C301" s="35"/>
      <c r="D301" s="36"/>
      <c r="E301" s="37"/>
    </row>
    <row r="302">
      <c r="A302" s="33"/>
      <c r="B302" s="34"/>
      <c r="C302" s="35"/>
      <c r="D302" s="36"/>
      <c r="E302" s="37"/>
    </row>
    <row r="303">
      <c r="A303" s="33"/>
      <c r="B303" s="34"/>
      <c r="C303" s="35"/>
      <c r="D303" s="36"/>
      <c r="E303" s="37"/>
    </row>
    <row r="304">
      <c r="A304" s="33"/>
      <c r="B304" s="34"/>
      <c r="C304" s="35"/>
      <c r="D304" s="36"/>
      <c r="E304" s="37"/>
    </row>
    <row r="305">
      <c r="A305" s="33"/>
      <c r="B305" s="34"/>
      <c r="C305" s="35"/>
      <c r="D305" s="36"/>
      <c r="E305" s="37"/>
    </row>
    <row r="306">
      <c r="A306" s="33"/>
      <c r="B306" s="34"/>
      <c r="C306" s="35"/>
      <c r="D306" s="36"/>
      <c r="E306" s="37"/>
    </row>
    <row r="307">
      <c r="A307" s="33"/>
      <c r="B307" s="34"/>
      <c r="C307" s="35"/>
      <c r="D307" s="36"/>
      <c r="E307" s="37"/>
    </row>
    <row r="308">
      <c r="A308" s="33"/>
      <c r="B308" s="34"/>
      <c r="C308" s="35"/>
      <c r="D308" s="36"/>
      <c r="E308" s="37"/>
    </row>
    <row r="309">
      <c r="A309" s="33"/>
      <c r="B309" s="34"/>
      <c r="C309" s="35"/>
      <c r="D309" s="36"/>
      <c r="E309" s="37"/>
    </row>
    <row r="310">
      <c r="A310" s="33"/>
      <c r="B310" s="34"/>
      <c r="C310" s="35"/>
      <c r="D310" s="36"/>
      <c r="E310" s="37"/>
    </row>
    <row r="311">
      <c r="A311" s="33"/>
      <c r="B311" s="34"/>
      <c r="C311" s="35"/>
      <c r="D311" s="36"/>
      <c r="E311" s="37"/>
    </row>
    <row r="312">
      <c r="A312" s="33"/>
      <c r="B312" s="34"/>
      <c r="C312" s="35"/>
      <c r="D312" s="36"/>
      <c r="E312" s="37"/>
    </row>
    <row r="313">
      <c r="A313" s="33"/>
      <c r="B313" s="34"/>
      <c r="C313" s="35"/>
      <c r="D313" s="36"/>
      <c r="E313" s="37"/>
    </row>
    <row r="314">
      <c r="A314" s="33"/>
      <c r="B314" s="34"/>
      <c r="C314" s="35"/>
      <c r="D314" s="36"/>
      <c r="E314" s="37"/>
    </row>
    <row r="315">
      <c r="A315" s="33"/>
      <c r="B315" s="34"/>
      <c r="C315" s="35"/>
      <c r="D315" s="36"/>
      <c r="E315" s="37"/>
    </row>
    <row r="316">
      <c r="A316" s="33"/>
      <c r="B316" s="34"/>
      <c r="C316" s="35"/>
      <c r="D316" s="36"/>
      <c r="E316" s="37"/>
    </row>
    <row r="317">
      <c r="A317" s="33"/>
      <c r="B317" s="34"/>
      <c r="C317" s="35"/>
      <c r="D317" s="36"/>
      <c r="E317" s="37"/>
    </row>
    <row r="318">
      <c r="A318" s="33"/>
      <c r="B318" s="34"/>
      <c r="C318" s="35"/>
      <c r="D318" s="36"/>
      <c r="E318" s="37"/>
    </row>
    <row r="319">
      <c r="A319" s="33"/>
      <c r="B319" s="34"/>
      <c r="C319" s="35"/>
      <c r="D319" s="36"/>
      <c r="E319" s="37"/>
    </row>
    <row r="320">
      <c r="A320" s="33"/>
      <c r="B320" s="34"/>
      <c r="C320" s="35"/>
      <c r="D320" s="36"/>
      <c r="E320" s="37"/>
    </row>
    <row r="321">
      <c r="A321" s="33"/>
      <c r="B321" s="34"/>
      <c r="C321" s="35"/>
      <c r="D321" s="36"/>
      <c r="E321" s="37"/>
    </row>
    <row r="322">
      <c r="A322" s="33"/>
      <c r="B322" s="34"/>
      <c r="C322" s="35"/>
      <c r="D322" s="36"/>
      <c r="E322" s="37"/>
    </row>
    <row r="323">
      <c r="A323" s="33"/>
      <c r="B323" s="34"/>
      <c r="C323" s="35"/>
      <c r="D323" s="36"/>
      <c r="E323" s="37"/>
    </row>
    <row r="324">
      <c r="A324" s="33"/>
      <c r="B324" s="34"/>
      <c r="C324" s="35"/>
      <c r="D324" s="36"/>
      <c r="E324" s="37"/>
    </row>
    <row r="325">
      <c r="A325" s="33"/>
      <c r="B325" s="34"/>
      <c r="C325" s="35"/>
      <c r="D325" s="36"/>
      <c r="E325" s="37"/>
    </row>
    <row r="326">
      <c r="A326" s="33"/>
      <c r="B326" s="34"/>
      <c r="C326" s="35"/>
      <c r="D326" s="36"/>
      <c r="E326" s="37"/>
    </row>
    <row r="327">
      <c r="A327" s="33"/>
      <c r="B327" s="34"/>
      <c r="C327" s="35"/>
      <c r="D327" s="36"/>
      <c r="E327" s="37"/>
    </row>
    <row r="328">
      <c r="A328" s="33"/>
      <c r="B328" s="34"/>
      <c r="C328" s="35"/>
      <c r="D328" s="36"/>
      <c r="E328" s="37"/>
    </row>
    <row r="329">
      <c r="A329" s="33"/>
      <c r="B329" s="34"/>
      <c r="C329" s="35"/>
      <c r="D329" s="36"/>
      <c r="E329" s="37"/>
    </row>
    <row r="330">
      <c r="A330" s="33"/>
      <c r="B330" s="34"/>
      <c r="C330" s="35"/>
      <c r="D330" s="36"/>
      <c r="E330" s="37"/>
    </row>
    <row r="331">
      <c r="A331" s="33"/>
      <c r="B331" s="34"/>
      <c r="C331" s="35"/>
      <c r="D331" s="36"/>
      <c r="E331" s="37"/>
    </row>
    <row r="332">
      <c r="A332" s="33"/>
      <c r="B332" s="34"/>
      <c r="C332" s="35"/>
      <c r="D332" s="36"/>
      <c r="E332" s="37"/>
    </row>
    <row r="333">
      <c r="A333" s="33"/>
      <c r="B333" s="34"/>
      <c r="C333" s="35"/>
      <c r="D333" s="36"/>
      <c r="E333" s="37"/>
    </row>
    <row r="334">
      <c r="A334" s="33"/>
      <c r="B334" s="34"/>
      <c r="C334" s="35"/>
      <c r="D334" s="36"/>
      <c r="E334" s="37"/>
    </row>
    <row r="335">
      <c r="A335" s="33"/>
      <c r="B335" s="34"/>
      <c r="C335" s="35"/>
      <c r="D335" s="36"/>
      <c r="E335" s="37"/>
    </row>
    <row r="336">
      <c r="A336" s="33"/>
      <c r="B336" s="34"/>
      <c r="C336" s="35"/>
      <c r="D336" s="36"/>
      <c r="E336" s="37"/>
    </row>
    <row r="337">
      <c r="A337" s="33"/>
      <c r="B337" s="34"/>
      <c r="C337" s="35"/>
      <c r="D337" s="36"/>
      <c r="E337" s="37"/>
    </row>
    <row r="338">
      <c r="A338" s="33"/>
      <c r="B338" s="34"/>
      <c r="C338" s="35"/>
      <c r="D338" s="36"/>
      <c r="E338" s="37"/>
    </row>
    <row r="339">
      <c r="A339" s="33"/>
      <c r="B339" s="34"/>
      <c r="C339" s="35"/>
      <c r="D339" s="36"/>
      <c r="E339" s="37"/>
    </row>
    <row r="340">
      <c r="A340" s="33"/>
      <c r="B340" s="34"/>
      <c r="C340" s="35"/>
      <c r="D340" s="36"/>
      <c r="E340" s="37"/>
    </row>
    <row r="341">
      <c r="A341" s="33"/>
      <c r="B341" s="34"/>
      <c r="C341" s="35"/>
      <c r="D341" s="36"/>
      <c r="E341" s="37"/>
    </row>
    <row r="342">
      <c r="A342" s="33"/>
      <c r="B342" s="34"/>
      <c r="C342" s="35"/>
      <c r="D342" s="36"/>
      <c r="E342" s="37"/>
    </row>
    <row r="343">
      <c r="A343" s="33"/>
      <c r="B343" s="34"/>
      <c r="C343" s="35"/>
      <c r="D343" s="36"/>
      <c r="E343" s="37"/>
    </row>
    <row r="344">
      <c r="A344" s="33"/>
      <c r="B344" s="34"/>
      <c r="C344" s="35"/>
      <c r="D344" s="36"/>
      <c r="E344" s="37"/>
    </row>
    <row r="345">
      <c r="A345" s="33"/>
      <c r="B345" s="34"/>
      <c r="C345" s="35"/>
      <c r="D345" s="36"/>
      <c r="E345" s="37"/>
    </row>
    <row r="346">
      <c r="A346" s="33"/>
      <c r="B346" s="34"/>
      <c r="C346" s="35"/>
      <c r="D346" s="36"/>
      <c r="E346" s="37"/>
    </row>
    <row r="347">
      <c r="A347" s="33"/>
      <c r="B347" s="34"/>
      <c r="C347" s="35"/>
      <c r="D347" s="36"/>
      <c r="E347" s="37"/>
    </row>
    <row r="348">
      <c r="A348" s="33"/>
      <c r="B348" s="34"/>
      <c r="C348" s="35"/>
      <c r="D348" s="36"/>
      <c r="E348" s="37"/>
    </row>
    <row r="349">
      <c r="A349" s="33"/>
      <c r="B349" s="34"/>
      <c r="C349" s="35"/>
      <c r="D349" s="36"/>
      <c r="E349" s="37"/>
    </row>
    <row r="350">
      <c r="A350" s="33"/>
      <c r="B350" s="34"/>
      <c r="C350" s="35"/>
      <c r="D350" s="36"/>
      <c r="E350" s="37"/>
    </row>
    <row r="351">
      <c r="A351" s="33"/>
      <c r="B351" s="34"/>
      <c r="C351" s="35"/>
      <c r="D351" s="36"/>
      <c r="E351" s="37"/>
    </row>
    <row r="352">
      <c r="A352" s="33"/>
      <c r="B352" s="34"/>
      <c r="C352" s="35"/>
      <c r="D352" s="36"/>
      <c r="E352" s="37"/>
    </row>
    <row r="353">
      <c r="A353" s="33"/>
      <c r="B353" s="34"/>
      <c r="C353" s="35"/>
      <c r="D353" s="36"/>
      <c r="E353" s="37"/>
    </row>
    <row r="354">
      <c r="A354" s="33"/>
      <c r="B354" s="34"/>
      <c r="C354" s="35"/>
      <c r="D354" s="36"/>
      <c r="E354" s="37"/>
    </row>
    <row r="355">
      <c r="A355" s="33"/>
      <c r="B355" s="34"/>
      <c r="C355" s="35"/>
      <c r="D355" s="36"/>
      <c r="E355" s="37"/>
    </row>
    <row r="356">
      <c r="A356" s="33"/>
      <c r="B356" s="34"/>
      <c r="C356" s="35"/>
      <c r="D356" s="36"/>
      <c r="E356" s="37"/>
    </row>
    <row r="357">
      <c r="A357" s="33"/>
      <c r="B357" s="34"/>
      <c r="C357" s="35"/>
      <c r="D357" s="36"/>
      <c r="E357" s="37"/>
    </row>
    <row r="358">
      <c r="A358" s="33"/>
      <c r="B358" s="34"/>
      <c r="C358" s="35"/>
      <c r="D358" s="36"/>
      <c r="E358" s="37"/>
    </row>
    <row r="359">
      <c r="A359" s="33"/>
      <c r="B359" s="34"/>
      <c r="C359" s="35"/>
      <c r="D359" s="36"/>
      <c r="E359" s="37"/>
    </row>
    <row r="360">
      <c r="A360" s="33"/>
      <c r="B360" s="34"/>
      <c r="C360" s="35"/>
      <c r="D360" s="36"/>
      <c r="E360" s="37"/>
    </row>
    <row r="361">
      <c r="A361" s="33"/>
      <c r="B361" s="34"/>
      <c r="C361" s="35"/>
      <c r="D361" s="36"/>
      <c r="E361" s="37"/>
    </row>
    <row r="362">
      <c r="A362" s="33"/>
      <c r="B362" s="34"/>
      <c r="C362" s="35"/>
      <c r="D362" s="36"/>
      <c r="E362" s="37"/>
    </row>
    <row r="363">
      <c r="A363" s="44"/>
      <c r="B363" s="45"/>
      <c r="C363" s="45"/>
      <c r="D363" s="46"/>
      <c r="E363" s="44"/>
    </row>
    <row r="364">
      <c r="A364" s="44"/>
      <c r="B364" s="45"/>
      <c r="C364" s="45"/>
      <c r="D364" s="46"/>
      <c r="E364" s="44"/>
    </row>
    <row r="365">
      <c r="A365" s="44"/>
      <c r="B365" s="45"/>
      <c r="C365" s="45"/>
      <c r="D365" s="46"/>
      <c r="E365" s="44"/>
    </row>
    <row r="366">
      <c r="A366" s="44"/>
      <c r="B366" s="45"/>
      <c r="C366" s="45"/>
      <c r="D366" s="46"/>
      <c r="E366" s="44"/>
    </row>
    <row r="367">
      <c r="A367" s="44"/>
      <c r="B367" s="45"/>
      <c r="C367" s="45"/>
      <c r="D367" s="46"/>
      <c r="E367" s="44"/>
    </row>
    <row r="368">
      <c r="A368" s="44"/>
      <c r="B368" s="45"/>
      <c r="C368" s="45"/>
      <c r="D368" s="46"/>
      <c r="E368" s="44"/>
    </row>
    <row r="369">
      <c r="A369" s="44"/>
      <c r="B369" s="45"/>
      <c r="C369" s="45"/>
      <c r="D369" s="46"/>
      <c r="E369" s="44"/>
    </row>
    <row r="370">
      <c r="A370" s="44"/>
      <c r="B370" s="45"/>
      <c r="C370" s="45"/>
      <c r="D370" s="46"/>
      <c r="E370" s="44"/>
    </row>
    <row r="371">
      <c r="A371" s="44"/>
      <c r="B371" s="45"/>
      <c r="C371" s="45"/>
      <c r="D371" s="46"/>
      <c r="E371" s="44"/>
    </row>
    <row r="372">
      <c r="A372" s="44"/>
      <c r="B372" s="45"/>
      <c r="C372" s="45"/>
      <c r="D372" s="46"/>
      <c r="E372" s="44"/>
    </row>
    <row r="373">
      <c r="A373" s="44"/>
      <c r="B373" s="45"/>
      <c r="C373" s="45"/>
      <c r="D373" s="46"/>
      <c r="E373" s="44"/>
    </row>
    <row r="374">
      <c r="A374" s="44"/>
      <c r="B374" s="45"/>
      <c r="C374" s="45"/>
      <c r="D374" s="46"/>
      <c r="E374" s="44"/>
    </row>
    <row r="375">
      <c r="A375" s="44"/>
      <c r="B375" s="45"/>
      <c r="C375" s="45"/>
      <c r="D375" s="46"/>
      <c r="E375" s="44"/>
    </row>
    <row r="376">
      <c r="A376" s="44"/>
      <c r="B376" s="45"/>
      <c r="C376" s="45"/>
      <c r="D376" s="46"/>
      <c r="E376" s="44"/>
    </row>
    <row r="377">
      <c r="A377" s="44"/>
      <c r="B377" s="45"/>
      <c r="C377" s="45"/>
      <c r="D377" s="46"/>
      <c r="E377" s="44"/>
    </row>
    <row r="378">
      <c r="A378" s="44"/>
      <c r="B378" s="45"/>
      <c r="C378" s="45"/>
      <c r="D378" s="46"/>
      <c r="E378" s="44"/>
    </row>
    <row r="379">
      <c r="A379" s="44"/>
      <c r="B379" s="45"/>
      <c r="C379" s="45"/>
      <c r="D379" s="46"/>
      <c r="E379" s="44"/>
    </row>
    <row r="380">
      <c r="A380" s="44"/>
      <c r="B380" s="45"/>
      <c r="C380" s="45"/>
      <c r="D380" s="46"/>
      <c r="E380" s="44"/>
    </row>
    <row r="381">
      <c r="A381" s="44"/>
      <c r="B381" s="45"/>
      <c r="C381" s="45"/>
      <c r="D381" s="46"/>
      <c r="E381" s="44"/>
    </row>
    <row r="382">
      <c r="A382" s="44"/>
      <c r="B382" s="45"/>
      <c r="C382" s="45"/>
      <c r="D382" s="46"/>
      <c r="E382" s="44"/>
    </row>
    <row r="383">
      <c r="A383" s="44"/>
      <c r="B383" s="45"/>
      <c r="C383" s="45"/>
      <c r="D383" s="46"/>
      <c r="E383" s="44"/>
    </row>
    <row r="384">
      <c r="A384" s="44"/>
      <c r="B384" s="45"/>
      <c r="C384" s="45"/>
      <c r="D384" s="46"/>
      <c r="E384" s="44"/>
    </row>
    <row r="385">
      <c r="A385" s="44"/>
      <c r="B385" s="45"/>
      <c r="C385" s="45"/>
      <c r="D385" s="46"/>
      <c r="E385" s="44"/>
    </row>
    <row r="386">
      <c r="A386" s="44"/>
      <c r="B386" s="45"/>
      <c r="C386" s="45"/>
      <c r="D386" s="46"/>
      <c r="E386" s="44"/>
    </row>
    <row r="387">
      <c r="A387" s="44"/>
      <c r="B387" s="45"/>
      <c r="C387" s="45"/>
      <c r="D387" s="46"/>
      <c r="E387" s="44"/>
    </row>
    <row r="388">
      <c r="A388" s="44"/>
      <c r="B388" s="45"/>
      <c r="C388" s="45"/>
      <c r="D388" s="46"/>
      <c r="E388" s="44"/>
    </row>
    <row r="389">
      <c r="A389" s="44"/>
      <c r="B389" s="45"/>
      <c r="C389" s="45"/>
      <c r="D389" s="46"/>
      <c r="E389" s="44"/>
    </row>
    <row r="390">
      <c r="A390" s="44"/>
      <c r="B390" s="45"/>
      <c r="C390" s="45"/>
      <c r="D390" s="46"/>
      <c r="E390" s="44"/>
    </row>
    <row r="391">
      <c r="A391" s="44"/>
      <c r="B391" s="45"/>
      <c r="C391" s="45"/>
      <c r="D391" s="46"/>
      <c r="E391" s="44"/>
    </row>
    <row r="392">
      <c r="A392" s="44"/>
      <c r="B392" s="45"/>
      <c r="C392" s="45"/>
      <c r="D392" s="46"/>
      <c r="E392" s="44"/>
    </row>
    <row r="393">
      <c r="A393" s="44"/>
      <c r="B393" s="45"/>
      <c r="C393" s="45"/>
      <c r="D393" s="46"/>
      <c r="E393" s="44"/>
    </row>
    <row r="394">
      <c r="A394" s="44"/>
      <c r="B394" s="45"/>
      <c r="C394" s="45"/>
      <c r="D394" s="46"/>
      <c r="E394" s="44"/>
    </row>
    <row r="395">
      <c r="A395" s="44"/>
      <c r="B395" s="45"/>
      <c r="C395" s="45"/>
      <c r="D395" s="46"/>
      <c r="E395" s="44"/>
    </row>
    <row r="396">
      <c r="A396" s="44"/>
      <c r="B396" s="45"/>
      <c r="C396" s="45"/>
      <c r="D396" s="46"/>
      <c r="E396" s="44"/>
    </row>
    <row r="397">
      <c r="A397" s="44"/>
      <c r="B397" s="45"/>
      <c r="C397" s="45"/>
      <c r="D397" s="46"/>
      <c r="E397" s="44"/>
    </row>
    <row r="398">
      <c r="A398" s="44"/>
      <c r="B398" s="45"/>
      <c r="C398" s="45"/>
      <c r="D398" s="46"/>
      <c r="E398" s="44"/>
    </row>
    <row r="399">
      <c r="A399" s="44"/>
      <c r="B399" s="45"/>
      <c r="C399" s="45"/>
      <c r="D399" s="46"/>
      <c r="E399" s="44"/>
    </row>
    <row r="400">
      <c r="A400" s="44"/>
      <c r="B400" s="45"/>
      <c r="C400" s="45"/>
      <c r="D400" s="46"/>
      <c r="E400" s="44"/>
    </row>
    <row r="401">
      <c r="A401" s="44"/>
      <c r="B401" s="45"/>
      <c r="C401" s="45"/>
      <c r="D401" s="46"/>
      <c r="E401" s="44"/>
    </row>
    <row r="402">
      <c r="A402" s="44"/>
      <c r="B402" s="45"/>
      <c r="C402" s="45"/>
      <c r="D402" s="46"/>
      <c r="E402" s="44"/>
    </row>
    <row r="403">
      <c r="A403" s="44"/>
      <c r="B403" s="45"/>
      <c r="C403" s="45"/>
      <c r="D403" s="46"/>
      <c r="E403" s="44"/>
    </row>
    <row r="404">
      <c r="A404" s="44"/>
      <c r="B404" s="45"/>
      <c r="C404" s="45"/>
      <c r="D404" s="46"/>
      <c r="E404" s="44"/>
    </row>
    <row r="405">
      <c r="A405" s="44"/>
      <c r="B405" s="45"/>
      <c r="C405" s="45"/>
      <c r="D405" s="46"/>
      <c r="E405" s="44"/>
    </row>
    <row r="406">
      <c r="A406" s="44"/>
      <c r="B406" s="45"/>
      <c r="C406" s="45"/>
      <c r="D406" s="46"/>
      <c r="E406" s="44"/>
    </row>
    <row r="407">
      <c r="A407" s="44"/>
      <c r="B407" s="45"/>
      <c r="C407" s="45"/>
      <c r="D407" s="46"/>
      <c r="E407" s="44"/>
    </row>
    <row r="408">
      <c r="A408" s="44"/>
      <c r="B408" s="45"/>
      <c r="C408" s="45"/>
      <c r="D408" s="46"/>
      <c r="E408" s="44"/>
    </row>
    <row r="409">
      <c r="A409" s="44"/>
      <c r="B409" s="45"/>
      <c r="C409" s="45"/>
      <c r="D409" s="46"/>
      <c r="E409" s="44"/>
    </row>
    <row r="410">
      <c r="A410" s="44"/>
      <c r="B410" s="45"/>
      <c r="C410" s="45"/>
      <c r="D410" s="46"/>
      <c r="E410" s="44"/>
    </row>
    <row r="411">
      <c r="A411" s="44"/>
      <c r="B411" s="45"/>
      <c r="C411" s="45"/>
      <c r="D411" s="46"/>
      <c r="E411" s="44"/>
    </row>
    <row r="412">
      <c r="A412" s="44"/>
      <c r="B412" s="45"/>
      <c r="C412" s="45"/>
      <c r="D412" s="46"/>
      <c r="E412" s="44"/>
    </row>
    <row r="413">
      <c r="A413" s="44"/>
      <c r="B413" s="45"/>
      <c r="C413" s="45"/>
      <c r="D413" s="46"/>
      <c r="E413" s="44"/>
    </row>
    <row r="414">
      <c r="A414" s="44"/>
      <c r="B414" s="45"/>
      <c r="C414" s="45"/>
      <c r="D414" s="46"/>
      <c r="E414" s="44"/>
    </row>
    <row r="415">
      <c r="A415" s="44"/>
      <c r="B415" s="45"/>
      <c r="C415" s="45"/>
      <c r="D415" s="46"/>
      <c r="E415" s="44"/>
    </row>
    <row r="416">
      <c r="A416" s="44"/>
      <c r="B416" s="45"/>
      <c r="C416" s="45"/>
      <c r="D416" s="46"/>
      <c r="E416" s="44"/>
    </row>
    <row r="417">
      <c r="A417" s="44"/>
      <c r="B417" s="45"/>
      <c r="C417" s="45"/>
      <c r="D417" s="46"/>
      <c r="E417" s="44"/>
    </row>
    <row r="418">
      <c r="A418" s="44"/>
      <c r="B418" s="45"/>
      <c r="C418" s="45"/>
      <c r="D418" s="46"/>
      <c r="E418" s="44"/>
    </row>
    <row r="419">
      <c r="A419" s="44"/>
      <c r="B419" s="45"/>
      <c r="C419" s="45"/>
      <c r="D419" s="46"/>
      <c r="E419" s="44"/>
    </row>
    <row r="420">
      <c r="A420" s="44"/>
      <c r="B420" s="45"/>
      <c r="C420" s="45"/>
      <c r="D420" s="46"/>
      <c r="E420" s="44"/>
    </row>
    <row r="421">
      <c r="A421" s="44"/>
      <c r="B421" s="45"/>
      <c r="C421" s="45"/>
      <c r="D421" s="46"/>
      <c r="E421" s="44"/>
    </row>
    <row r="422">
      <c r="A422" s="44"/>
      <c r="B422" s="45"/>
      <c r="C422" s="45"/>
      <c r="D422" s="46"/>
      <c r="E422" s="44"/>
    </row>
    <row r="423">
      <c r="A423" s="44"/>
      <c r="B423" s="45"/>
      <c r="C423" s="45"/>
      <c r="D423" s="46"/>
      <c r="E423" s="44"/>
    </row>
    <row r="424">
      <c r="A424" s="44"/>
      <c r="B424" s="45"/>
      <c r="C424" s="45"/>
      <c r="D424" s="46"/>
      <c r="E424" s="44"/>
    </row>
    <row r="425">
      <c r="A425" s="44"/>
      <c r="B425" s="45"/>
      <c r="C425" s="45"/>
      <c r="D425" s="46"/>
      <c r="E425" s="44"/>
    </row>
    <row r="426">
      <c r="A426" s="44"/>
      <c r="B426" s="45"/>
      <c r="C426" s="45"/>
      <c r="D426" s="46"/>
      <c r="E426" s="44"/>
    </row>
    <row r="427">
      <c r="A427" s="44"/>
      <c r="B427" s="45"/>
      <c r="C427" s="45"/>
      <c r="D427" s="46"/>
      <c r="E427" s="44"/>
    </row>
    <row r="428">
      <c r="A428" s="44"/>
      <c r="B428" s="45"/>
      <c r="C428" s="45"/>
      <c r="D428" s="46"/>
      <c r="E428" s="44"/>
    </row>
    <row r="429">
      <c r="A429" s="44"/>
      <c r="B429" s="45"/>
      <c r="C429" s="45"/>
      <c r="D429" s="46"/>
      <c r="E429" s="44"/>
    </row>
    <row r="430">
      <c r="A430" s="44"/>
      <c r="B430" s="45"/>
      <c r="C430" s="45"/>
      <c r="D430" s="46"/>
      <c r="E430" s="44"/>
    </row>
    <row r="431">
      <c r="A431" s="44"/>
      <c r="B431" s="45"/>
      <c r="C431" s="45"/>
      <c r="D431" s="46"/>
      <c r="E431" s="44"/>
    </row>
    <row r="432">
      <c r="A432" s="44"/>
      <c r="B432" s="45"/>
      <c r="C432" s="45"/>
      <c r="D432" s="46"/>
      <c r="E432" s="44"/>
    </row>
    <row r="433">
      <c r="A433" s="44"/>
      <c r="B433" s="45"/>
      <c r="C433" s="45"/>
      <c r="D433" s="46"/>
      <c r="E433" s="44"/>
    </row>
    <row r="434">
      <c r="A434" s="44"/>
      <c r="B434" s="45"/>
      <c r="C434" s="45"/>
      <c r="D434" s="46"/>
      <c r="E434" s="44"/>
    </row>
    <row r="435">
      <c r="A435" s="44"/>
      <c r="B435" s="45"/>
      <c r="C435" s="45"/>
      <c r="D435" s="46"/>
      <c r="E435" s="44"/>
    </row>
    <row r="436">
      <c r="A436" s="44"/>
      <c r="B436" s="45"/>
      <c r="C436" s="45"/>
      <c r="D436" s="46"/>
      <c r="E436" s="44"/>
    </row>
    <row r="437">
      <c r="A437" s="44"/>
      <c r="B437" s="45"/>
      <c r="C437" s="45"/>
      <c r="D437" s="46"/>
      <c r="E437" s="44"/>
    </row>
    <row r="438">
      <c r="A438" s="44"/>
      <c r="B438" s="45"/>
      <c r="C438" s="45"/>
      <c r="D438" s="46"/>
      <c r="E438" s="44"/>
    </row>
    <row r="439">
      <c r="A439" s="44"/>
      <c r="B439" s="45"/>
      <c r="C439" s="45"/>
      <c r="D439" s="46"/>
      <c r="E439" s="44"/>
    </row>
    <row r="440">
      <c r="A440" s="44"/>
      <c r="B440" s="45"/>
      <c r="C440" s="45"/>
      <c r="D440" s="46"/>
      <c r="E440" s="44"/>
    </row>
    <row r="441">
      <c r="A441" s="44"/>
      <c r="B441" s="45"/>
      <c r="C441" s="45"/>
      <c r="D441" s="46"/>
      <c r="E441" s="44"/>
    </row>
    <row r="442">
      <c r="A442" s="44"/>
      <c r="B442" s="45"/>
      <c r="C442" s="45"/>
      <c r="D442" s="46"/>
      <c r="E442" s="44"/>
    </row>
    <row r="443">
      <c r="A443" s="44"/>
      <c r="B443" s="45"/>
      <c r="C443" s="45"/>
      <c r="D443" s="46"/>
      <c r="E443" s="44"/>
    </row>
    <row r="444">
      <c r="A444" s="44"/>
      <c r="B444" s="45"/>
      <c r="C444" s="45"/>
      <c r="D444" s="46"/>
      <c r="E444" s="44"/>
    </row>
    <row r="445">
      <c r="A445" s="44"/>
      <c r="B445" s="45"/>
      <c r="C445" s="45"/>
      <c r="D445" s="46"/>
      <c r="E445" s="44"/>
    </row>
    <row r="446">
      <c r="A446" s="44"/>
      <c r="B446" s="45"/>
      <c r="C446" s="45"/>
      <c r="D446" s="46"/>
      <c r="E446" s="44"/>
    </row>
    <row r="447">
      <c r="A447" s="44"/>
      <c r="B447" s="45"/>
      <c r="C447" s="45"/>
      <c r="D447" s="46"/>
      <c r="E447" s="44"/>
    </row>
    <row r="448">
      <c r="A448" s="44"/>
      <c r="B448" s="45"/>
      <c r="C448" s="45"/>
      <c r="D448" s="46"/>
      <c r="E448" s="44"/>
    </row>
    <row r="449">
      <c r="A449" s="44"/>
      <c r="B449" s="45"/>
      <c r="C449" s="45"/>
      <c r="D449" s="46"/>
      <c r="E449" s="44"/>
    </row>
    <row r="450">
      <c r="A450" s="44"/>
      <c r="B450" s="45"/>
      <c r="C450" s="45"/>
      <c r="D450" s="46"/>
      <c r="E450" s="44"/>
    </row>
    <row r="451">
      <c r="A451" s="44"/>
      <c r="B451" s="45"/>
      <c r="C451" s="45"/>
      <c r="D451" s="46"/>
      <c r="E451" s="44"/>
    </row>
    <row r="452">
      <c r="A452" s="44"/>
      <c r="B452" s="45"/>
      <c r="C452" s="45"/>
      <c r="D452" s="46"/>
      <c r="E452" s="44"/>
    </row>
    <row r="453">
      <c r="A453" s="44"/>
      <c r="B453" s="45"/>
      <c r="C453" s="45"/>
      <c r="D453" s="46"/>
      <c r="E453" s="44"/>
    </row>
    <row r="454">
      <c r="A454" s="44"/>
      <c r="B454" s="45"/>
      <c r="C454" s="45"/>
      <c r="D454" s="46"/>
      <c r="E454" s="44"/>
    </row>
    <row r="455">
      <c r="A455" s="44"/>
      <c r="B455" s="45"/>
      <c r="C455" s="45"/>
      <c r="D455" s="46"/>
      <c r="E455" s="44"/>
    </row>
    <row r="456">
      <c r="A456" s="44"/>
      <c r="B456" s="45"/>
      <c r="C456" s="45"/>
      <c r="D456" s="46"/>
      <c r="E456" s="44"/>
    </row>
    <row r="457">
      <c r="A457" s="44"/>
      <c r="B457" s="45"/>
      <c r="C457" s="45"/>
      <c r="D457" s="46"/>
      <c r="E457" s="44"/>
    </row>
    <row r="458">
      <c r="A458" s="44"/>
      <c r="B458" s="45"/>
      <c r="C458" s="45"/>
      <c r="D458" s="46"/>
      <c r="E458" s="44"/>
    </row>
    <row r="459">
      <c r="A459" s="44"/>
      <c r="B459" s="45"/>
      <c r="C459" s="45"/>
      <c r="D459" s="46"/>
      <c r="E459" s="44"/>
    </row>
    <row r="460">
      <c r="A460" s="44"/>
      <c r="B460" s="45"/>
      <c r="C460" s="45"/>
      <c r="D460" s="46"/>
      <c r="E460" s="44"/>
    </row>
    <row r="461">
      <c r="A461" s="44"/>
      <c r="B461" s="45"/>
      <c r="C461" s="45"/>
      <c r="D461" s="46"/>
      <c r="E461" s="44"/>
    </row>
    <row r="462">
      <c r="A462" s="44"/>
      <c r="B462" s="45"/>
      <c r="C462" s="45"/>
      <c r="D462" s="46"/>
      <c r="E462" s="44"/>
    </row>
    <row r="463">
      <c r="A463" s="44"/>
      <c r="B463" s="45"/>
      <c r="C463" s="45"/>
      <c r="D463" s="46"/>
      <c r="E463" s="44"/>
    </row>
    <row r="464">
      <c r="A464" s="44"/>
      <c r="B464" s="45"/>
      <c r="C464" s="45"/>
      <c r="D464" s="46"/>
      <c r="E464" s="44"/>
    </row>
    <row r="465">
      <c r="A465" s="44"/>
      <c r="B465" s="45"/>
      <c r="C465" s="45"/>
      <c r="D465" s="46"/>
      <c r="E465" s="44"/>
    </row>
    <row r="466">
      <c r="A466" s="44"/>
      <c r="B466" s="45"/>
      <c r="C466" s="45"/>
      <c r="D466" s="46"/>
      <c r="E466" s="44"/>
    </row>
    <row r="467">
      <c r="A467" s="44"/>
      <c r="B467" s="45"/>
      <c r="C467" s="45"/>
      <c r="D467" s="46"/>
      <c r="E467" s="44"/>
    </row>
    <row r="468">
      <c r="A468" s="44"/>
      <c r="B468" s="45"/>
      <c r="C468" s="45"/>
      <c r="D468" s="46"/>
      <c r="E468" s="44"/>
    </row>
    <row r="469">
      <c r="A469" s="44"/>
      <c r="B469" s="45"/>
      <c r="C469" s="45"/>
      <c r="D469" s="46"/>
      <c r="E469" s="44"/>
    </row>
    <row r="470">
      <c r="A470" s="44"/>
      <c r="B470" s="45"/>
      <c r="C470" s="45"/>
      <c r="D470" s="46"/>
      <c r="E470" s="44"/>
    </row>
    <row r="471">
      <c r="A471" s="44"/>
      <c r="B471" s="45"/>
      <c r="C471" s="45"/>
      <c r="D471" s="46"/>
      <c r="E471" s="44"/>
    </row>
    <row r="472">
      <c r="A472" s="44"/>
      <c r="B472" s="45"/>
      <c r="C472" s="45"/>
      <c r="D472" s="46"/>
      <c r="E472" s="44"/>
    </row>
    <row r="473">
      <c r="A473" s="44"/>
      <c r="B473" s="45"/>
      <c r="C473" s="45"/>
      <c r="D473" s="46"/>
      <c r="E473" s="44"/>
    </row>
    <row r="474">
      <c r="A474" s="44"/>
      <c r="B474" s="45"/>
      <c r="C474" s="45"/>
      <c r="D474" s="46"/>
      <c r="E474" s="44"/>
    </row>
    <row r="475">
      <c r="A475" s="44"/>
      <c r="B475" s="45"/>
      <c r="C475" s="45"/>
      <c r="D475" s="46"/>
      <c r="E475" s="44"/>
    </row>
    <row r="476">
      <c r="A476" s="44"/>
      <c r="B476" s="45"/>
      <c r="C476" s="45"/>
      <c r="D476" s="46"/>
      <c r="E476" s="44"/>
    </row>
    <row r="477">
      <c r="A477" s="44"/>
      <c r="B477" s="45"/>
      <c r="C477" s="45"/>
      <c r="D477" s="46"/>
      <c r="E477" s="44"/>
    </row>
    <row r="478">
      <c r="A478" s="44"/>
      <c r="B478" s="45"/>
      <c r="C478" s="45"/>
      <c r="D478" s="46"/>
      <c r="E478" s="44"/>
    </row>
    <row r="479">
      <c r="A479" s="44"/>
      <c r="B479" s="45"/>
      <c r="C479" s="45"/>
      <c r="D479" s="46"/>
      <c r="E479" s="44"/>
    </row>
    <row r="480">
      <c r="A480" s="44"/>
      <c r="B480" s="45"/>
      <c r="C480" s="45"/>
      <c r="D480" s="46"/>
      <c r="E480" s="44"/>
    </row>
    <row r="481">
      <c r="A481" s="44"/>
      <c r="B481" s="45"/>
      <c r="C481" s="45"/>
      <c r="D481" s="46"/>
      <c r="E481" s="44"/>
    </row>
    <row r="482">
      <c r="A482" s="44"/>
      <c r="B482" s="45"/>
      <c r="C482" s="45"/>
      <c r="D482" s="46"/>
      <c r="E482" s="44"/>
    </row>
    <row r="483">
      <c r="A483" s="44"/>
      <c r="B483" s="45"/>
      <c r="C483" s="45"/>
      <c r="D483" s="46"/>
      <c r="E483" s="44"/>
    </row>
    <row r="484">
      <c r="A484" s="44"/>
      <c r="B484" s="45"/>
      <c r="C484" s="45"/>
      <c r="D484" s="46"/>
      <c r="E484" s="44"/>
    </row>
    <row r="485">
      <c r="A485" s="44"/>
      <c r="B485" s="45"/>
      <c r="C485" s="45"/>
      <c r="D485" s="46"/>
      <c r="E485" s="44"/>
    </row>
    <row r="486">
      <c r="A486" s="44"/>
      <c r="B486" s="45"/>
      <c r="C486" s="45"/>
      <c r="D486" s="46"/>
      <c r="E486" s="44"/>
    </row>
    <row r="487">
      <c r="A487" s="44"/>
      <c r="B487" s="45"/>
      <c r="C487" s="45"/>
      <c r="D487" s="46"/>
      <c r="E487" s="44"/>
    </row>
    <row r="488">
      <c r="A488" s="44"/>
      <c r="B488" s="45"/>
      <c r="C488" s="45"/>
      <c r="D488" s="46"/>
      <c r="E488" s="44"/>
    </row>
    <row r="489">
      <c r="A489" s="44"/>
      <c r="B489" s="45"/>
      <c r="C489" s="45"/>
      <c r="D489" s="46"/>
      <c r="E489" s="44"/>
    </row>
    <row r="490">
      <c r="A490" s="44"/>
      <c r="B490" s="45"/>
      <c r="C490" s="45"/>
      <c r="D490" s="46"/>
      <c r="E490" s="44"/>
    </row>
    <row r="491">
      <c r="A491" s="44"/>
      <c r="B491" s="45"/>
      <c r="C491" s="45"/>
      <c r="D491" s="46"/>
      <c r="E491" s="44"/>
    </row>
    <row r="492">
      <c r="A492" s="44"/>
      <c r="B492" s="45"/>
      <c r="C492" s="45"/>
      <c r="D492" s="46"/>
      <c r="E492" s="44"/>
    </row>
    <row r="493">
      <c r="A493" s="44"/>
      <c r="B493" s="45"/>
      <c r="C493" s="45"/>
      <c r="D493" s="46"/>
      <c r="E493" s="44"/>
    </row>
    <row r="494">
      <c r="A494" s="44"/>
      <c r="B494" s="45"/>
      <c r="C494" s="45"/>
      <c r="D494" s="46"/>
      <c r="E494" s="44"/>
    </row>
    <row r="495">
      <c r="A495" s="44"/>
      <c r="B495" s="45"/>
      <c r="C495" s="45"/>
      <c r="D495" s="46"/>
      <c r="E495" s="44"/>
    </row>
    <row r="496">
      <c r="A496" s="44"/>
      <c r="B496" s="45"/>
      <c r="C496" s="45"/>
      <c r="D496" s="46"/>
      <c r="E496" s="44"/>
    </row>
    <row r="497">
      <c r="A497" s="44"/>
      <c r="B497" s="45"/>
      <c r="C497" s="45"/>
      <c r="D497" s="46"/>
      <c r="E497" s="44"/>
    </row>
    <row r="498">
      <c r="A498" s="44"/>
      <c r="B498" s="45"/>
      <c r="C498" s="45"/>
      <c r="D498" s="46"/>
      <c r="E498" s="44"/>
    </row>
    <row r="499">
      <c r="A499" s="44"/>
      <c r="B499" s="45"/>
      <c r="C499" s="45"/>
      <c r="D499" s="46"/>
      <c r="E499" s="44"/>
    </row>
    <row r="500">
      <c r="A500" s="44"/>
      <c r="B500" s="45"/>
      <c r="C500" s="45"/>
      <c r="D500" s="46"/>
      <c r="E500" s="44"/>
    </row>
    <row r="501">
      <c r="A501" s="44"/>
      <c r="B501" s="45"/>
      <c r="C501" s="45"/>
      <c r="D501" s="46"/>
      <c r="E501" s="44"/>
    </row>
    <row r="502">
      <c r="A502" s="44"/>
      <c r="B502" s="45"/>
      <c r="C502" s="45"/>
      <c r="D502" s="46"/>
      <c r="E502" s="44"/>
    </row>
    <row r="503">
      <c r="A503" s="44"/>
      <c r="B503" s="45"/>
      <c r="C503" s="45"/>
      <c r="D503" s="46"/>
      <c r="E503" s="44"/>
    </row>
    <row r="504">
      <c r="A504" s="44"/>
      <c r="B504" s="45"/>
      <c r="C504" s="45"/>
      <c r="D504" s="46"/>
      <c r="E504" s="44"/>
    </row>
    <row r="505">
      <c r="A505" s="44"/>
      <c r="B505" s="45"/>
      <c r="C505" s="45"/>
      <c r="D505" s="46"/>
      <c r="E505" s="44"/>
    </row>
    <row r="506">
      <c r="A506" s="44"/>
      <c r="B506" s="45"/>
      <c r="C506" s="45"/>
      <c r="D506" s="46"/>
      <c r="E506" s="44"/>
    </row>
    <row r="507">
      <c r="A507" s="44"/>
      <c r="B507" s="45"/>
      <c r="C507" s="45"/>
      <c r="D507" s="46"/>
      <c r="E507" s="44"/>
    </row>
    <row r="508">
      <c r="A508" s="44"/>
      <c r="B508" s="45"/>
      <c r="C508" s="45"/>
      <c r="D508" s="46"/>
      <c r="E508" s="44"/>
    </row>
    <row r="509">
      <c r="A509" s="44"/>
      <c r="B509" s="45"/>
      <c r="C509" s="45"/>
      <c r="D509" s="46"/>
      <c r="E509" s="44"/>
    </row>
    <row r="510">
      <c r="A510" s="44"/>
      <c r="B510" s="45"/>
      <c r="C510" s="45"/>
      <c r="D510" s="46"/>
      <c r="E510" s="44"/>
    </row>
    <row r="511">
      <c r="A511" s="44"/>
      <c r="B511" s="45"/>
      <c r="C511" s="45"/>
      <c r="D511" s="46"/>
      <c r="E511" s="44"/>
    </row>
    <row r="512">
      <c r="A512" s="44"/>
      <c r="B512" s="45"/>
      <c r="C512" s="45"/>
      <c r="D512" s="46"/>
      <c r="E512" s="44"/>
    </row>
    <row r="513">
      <c r="A513" s="44"/>
      <c r="B513" s="45"/>
      <c r="C513" s="45"/>
      <c r="D513" s="46"/>
      <c r="E513" s="44"/>
    </row>
    <row r="514">
      <c r="A514" s="44"/>
      <c r="B514" s="45"/>
      <c r="C514" s="45"/>
      <c r="D514" s="46"/>
      <c r="E514" s="44"/>
    </row>
    <row r="515">
      <c r="A515" s="44"/>
      <c r="B515" s="45"/>
      <c r="C515" s="45"/>
      <c r="D515" s="46"/>
      <c r="E515" s="44"/>
    </row>
    <row r="516">
      <c r="A516" s="44"/>
      <c r="B516" s="45"/>
      <c r="C516" s="45"/>
      <c r="D516" s="46"/>
      <c r="E516" s="44"/>
    </row>
    <row r="517">
      <c r="A517" s="44"/>
      <c r="B517" s="45"/>
      <c r="C517" s="45"/>
      <c r="D517" s="46"/>
      <c r="E517" s="44"/>
    </row>
    <row r="518">
      <c r="A518" s="44"/>
      <c r="B518" s="45"/>
      <c r="C518" s="45"/>
      <c r="D518" s="46"/>
      <c r="E518" s="44"/>
    </row>
    <row r="519">
      <c r="A519" s="44"/>
      <c r="B519" s="45"/>
      <c r="C519" s="45"/>
      <c r="D519" s="46"/>
      <c r="E519" s="44"/>
    </row>
    <row r="520">
      <c r="A520" s="44"/>
      <c r="B520" s="45"/>
      <c r="C520" s="45"/>
      <c r="D520" s="46"/>
      <c r="E520" s="44"/>
    </row>
    <row r="521">
      <c r="A521" s="44"/>
      <c r="B521" s="45"/>
      <c r="C521" s="45"/>
      <c r="D521" s="46"/>
      <c r="E521" s="44"/>
    </row>
    <row r="522">
      <c r="A522" s="44"/>
      <c r="B522" s="45"/>
      <c r="C522" s="45"/>
      <c r="D522" s="46"/>
      <c r="E522" s="44"/>
    </row>
    <row r="523">
      <c r="A523" s="44"/>
      <c r="B523" s="45"/>
      <c r="C523" s="45"/>
      <c r="D523" s="46"/>
      <c r="E523" s="44"/>
    </row>
    <row r="524">
      <c r="A524" s="44"/>
      <c r="B524" s="45"/>
      <c r="C524" s="45"/>
      <c r="D524" s="46"/>
      <c r="E524" s="44"/>
    </row>
    <row r="525">
      <c r="A525" s="44"/>
      <c r="B525" s="45"/>
      <c r="C525" s="45"/>
      <c r="D525" s="46"/>
      <c r="E525" s="44"/>
    </row>
    <row r="526">
      <c r="A526" s="44"/>
      <c r="B526" s="45"/>
      <c r="C526" s="45"/>
      <c r="D526" s="46"/>
      <c r="E526" s="44"/>
    </row>
    <row r="527">
      <c r="A527" s="44"/>
      <c r="B527" s="45"/>
      <c r="C527" s="45"/>
      <c r="D527" s="46"/>
      <c r="E527" s="44"/>
    </row>
    <row r="528">
      <c r="A528" s="44"/>
      <c r="B528" s="45"/>
      <c r="C528" s="45"/>
      <c r="D528" s="46"/>
      <c r="E528" s="44"/>
    </row>
    <row r="529">
      <c r="A529" s="44"/>
      <c r="B529" s="45"/>
      <c r="C529" s="45"/>
      <c r="D529" s="46"/>
      <c r="E529" s="44"/>
    </row>
    <row r="530">
      <c r="A530" s="44"/>
      <c r="B530" s="45"/>
      <c r="C530" s="45"/>
      <c r="D530" s="46"/>
      <c r="E530" s="44"/>
    </row>
    <row r="531">
      <c r="A531" s="44"/>
      <c r="B531" s="45"/>
      <c r="C531" s="45"/>
      <c r="D531" s="46"/>
      <c r="E531" s="44"/>
    </row>
    <row r="532">
      <c r="A532" s="44"/>
      <c r="B532" s="45"/>
      <c r="C532" s="45"/>
      <c r="D532" s="46"/>
      <c r="E532" s="44"/>
    </row>
    <row r="533">
      <c r="A533" s="44"/>
      <c r="B533" s="45"/>
      <c r="C533" s="45"/>
      <c r="D533" s="46"/>
      <c r="E533" s="44"/>
    </row>
    <row r="534">
      <c r="A534" s="44"/>
      <c r="B534" s="45"/>
      <c r="C534" s="45"/>
      <c r="D534" s="46"/>
      <c r="E534" s="44"/>
    </row>
    <row r="535">
      <c r="A535" s="44"/>
      <c r="B535" s="45"/>
      <c r="C535" s="45"/>
      <c r="D535" s="46"/>
      <c r="E535" s="44"/>
    </row>
    <row r="536">
      <c r="A536" s="44"/>
      <c r="B536" s="45"/>
      <c r="C536" s="45"/>
      <c r="D536" s="46"/>
      <c r="E536" s="44"/>
    </row>
    <row r="537">
      <c r="A537" s="44"/>
      <c r="B537" s="45"/>
      <c r="C537" s="45"/>
      <c r="D537" s="46"/>
      <c r="E537" s="44"/>
    </row>
    <row r="538">
      <c r="A538" s="44"/>
      <c r="B538" s="45"/>
      <c r="C538" s="45"/>
      <c r="D538" s="46"/>
      <c r="E538" s="44"/>
    </row>
    <row r="539">
      <c r="A539" s="44"/>
      <c r="B539" s="45"/>
      <c r="C539" s="45"/>
      <c r="D539" s="46"/>
      <c r="E539" s="44"/>
    </row>
    <row r="540">
      <c r="A540" s="44"/>
      <c r="B540" s="45"/>
      <c r="C540" s="45"/>
      <c r="D540" s="46"/>
      <c r="E540" s="44"/>
    </row>
    <row r="541">
      <c r="A541" s="44"/>
      <c r="B541" s="45"/>
      <c r="C541" s="45"/>
      <c r="D541" s="46"/>
      <c r="E541" s="44"/>
    </row>
    <row r="542">
      <c r="A542" s="44"/>
      <c r="B542" s="45"/>
      <c r="C542" s="45"/>
      <c r="D542" s="46"/>
      <c r="E542" s="44"/>
    </row>
    <row r="543">
      <c r="A543" s="44"/>
      <c r="B543" s="45"/>
      <c r="C543" s="45"/>
      <c r="D543" s="46"/>
      <c r="E543" s="44"/>
    </row>
    <row r="544">
      <c r="A544" s="44"/>
      <c r="B544" s="45"/>
      <c r="C544" s="45"/>
      <c r="D544" s="46"/>
      <c r="E544" s="44"/>
    </row>
    <row r="545">
      <c r="A545" s="44"/>
      <c r="B545" s="45"/>
      <c r="C545" s="45"/>
      <c r="D545" s="46"/>
      <c r="E545" s="44"/>
    </row>
    <row r="546">
      <c r="A546" s="44"/>
      <c r="B546" s="45"/>
      <c r="C546" s="45"/>
      <c r="D546" s="46"/>
      <c r="E546" s="44"/>
    </row>
    <row r="547">
      <c r="A547" s="44"/>
      <c r="B547" s="45"/>
      <c r="C547" s="45"/>
      <c r="D547" s="46"/>
      <c r="E547" s="44"/>
    </row>
    <row r="548">
      <c r="A548" s="44"/>
      <c r="B548" s="45"/>
      <c r="C548" s="45"/>
      <c r="D548" s="46"/>
      <c r="E548" s="44"/>
    </row>
    <row r="549">
      <c r="A549" s="44"/>
      <c r="B549" s="45"/>
      <c r="C549" s="45"/>
      <c r="D549" s="46"/>
      <c r="E549" s="44"/>
    </row>
    <row r="550">
      <c r="A550" s="44"/>
      <c r="B550" s="45"/>
      <c r="C550" s="45"/>
      <c r="D550" s="46"/>
      <c r="E550" s="44"/>
    </row>
    <row r="551">
      <c r="A551" s="44"/>
      <c r="B551" s="45"/>
      <c r="C551" s="45"/>
      <c r="D551" s="46"/>
      <c r="E551" s="44"/>
    </row>
    <row r="552">
      <c r="A552" s="44"/>
      <c r="B552" s="45"/>
      <c r="C552" s="45"/>
      <c r="D552" s="46"/>
      <c r="E552" s="44"/>
    </row>
    <row r="553">
      <c r="A553" s="44"/>
      <c r="B553" s="45"/>
      <c r="C553" s="45"/>
      <c r="D553" s="46"/>
      <c r="E553" s="44"/>
    </row>
    <row r="554">
      <c r="A554" s="44"/>
      <c r="B554" s="45"/>
      <c r="C554" s="45"/>
      <c r="D554" s="46"/>
      <c r="E554" s="44"/>
    </row>
    <row r="555">
      <c r="A555" s="44"/>
      <c r="B555" s="45"/>
      <c r="C555" s="45"/>
      <c r="D555" s="46"/>
      <c r="E555" s="44"/>
    </row>
    <row r="556">
      <c r="A556" s="44"/>
      <c r="B556" s="45"/>
      <c r="C556" s="45"/>
      <c r="D556" s="46"/>
      <c r="E556" s="44"/>
    </row>
    <row r="557">
      <c r="A557" s="44"/>
      <c r="B557" s="45"/>
      <c r="C557" s="45"/>
      <c r="D557" s="46"/>
      <c r="E557" s="44"/>
    </row>
    <row r="558">
      <c r="A558" s="44"/>
      <c r="B558" s="45"/>
      <c r="C558" s="45"/>
      <c r="D558" s="46"/>
      <c r="E558" s="44"/>
    </row>
    <row r="559">
      <c r="A559" s="44"/>
      <c r="B559" s="45"/>
      <c r="C559" s="45"/>
      <c r="D559" s="46"/>
      <c r="E559" s="44"/>
    </row>
    <row r="560">
      <c r="A560" s="44"/>
      <c r="B560" s="45"/>
      <c r="C560" s="45"/>
      <c r="D560" s="46"/>
      <c r="E560" s="44"/>
    </row>
    <row r="561">
      <c r="A561" s="44"/>
      <c r="B561" s="45"/>
      <c r="C561" s="45"/>
      <c r="D561" s="46"/>
      <c r="E561" s="44"/>
    </row>
    <row r="562">
      <c r="A562" s="44"/>
      <c r="B562" s="45"/>
      <c r="C562" s="45"/>
      <c r="D562" s="46"/>
      <c r="E562" s="44"/>
    </row>
    <row r="563">
      <c r="A563" s="44"/>
      <c r="B563" s="45"/>
      <c r="C563" s="45"/>
      <c r="D563" s="46"/>
      <c r="E563" s="44"/>
    </row>
    <row r="564">
      <c r="A564" s="44"/>
      <c r="B564" s="45"/>
      <c r="C564" s="45"/>
      <c r="D564" s="46"/>
      <c r="E564" s="44"/>
    </row>
    <row r="565">
      <c r="A565" s="44"/>
      <c r="B565" s="45"/>
      <c r="C565" s="45"/>
      <c r="D565" s="46"/>
      <c r="E565" s="44"/>
    </row>
    <row r="566">
      <c r="A566" s="44"/>
      <c r="B566" s="45"/>
      <c r="C566" s="45"/>
      <c r="D566" s="46"/>
      <c r="E566" s="44"/>
    </row>
    <row r="567">
      <c r="A567" s="44"/>
      <c r="B567" s="45"/>
      <c r="C567" s="45"/>
      <c r="D567" s="46"/>
      <c r="E567" s="44"/>
    </row>
    <row r="568">
      <c r="A568" s="44"/>
      <c r="B568" s="45"/>
      <c r="C568" s="45"/>
      <c r="D568" s="46"/>
      <c r="E568" s="44"/>
    </row>
    <row r="569">
      <c r="A569" s="44"/>
      <c r="B569" s="45"/>
      <c r="C569" s="45"/>
      <c r="D569" s="46"/>
      <c r="E569" s="44"/>
    </row>
    <row r="570">
      <c r="A570" s="44"/>
      <c r="B570" s="45"/>
      <c r="C570" s="45"/>
      <c r="D570" s="46"/>
      <c r="E570" s="44"/>
    </row>
    <row r="571">
      <c r="A571" s="44"/>
      <c r="B571" s="45"/>
      <c r="C571" s="45"/>
      <c r="D571" s="46"/>
      <c r="E571" s="44"/>
    </row>
    <row r="572">
      <c r="A572" s="44"/>
      <c r="B572" s="45"/>
      <c r="C572" s="45"/>
      <c r="D572" s="46"/>
      <c r="E572" s="44"/>
    </row>
    <row r="573">
      <c r="A573" s="44"/>
      <c r="B573" s="45"/>
      <c r="C573" s="45"/>
      <c r="D573" s="46"/>
      <c r="E573" s="44"/>
    </row>
    <row r="574">
      <c r="A574" s="44"/>
      <c r="B574" s="45"/>
      <c r="C574" s="45"/>
      <c r="D574" s="46"/>
      <c r="E574" s="44"/>
    </row>
    <row r="575">
      <c r="A575" s="44"/>
      <c r="B575" s="45"/>
      <c r="C575" s="45"/>
      <c r="D575" s="46"/>
      <c r="E575" s="44"/>
    </row>
    <row r="576">
      <c r="A576" s="44"/>
      <c r="B576" s="45"/>
      <c r="C576" s="45"/>
      <c r="D576" s="46"/>
      <c r="E576" s="44"/>
    </row>
    <row r="577">
      <c r="A577" s="44"/>
      <c r="B577" s="45"/>
      <c r="C577" s="45"/>
      <c r="D577" s="46"/>
      <c r="E577" s="44"/>
    </row>
    <row r="578">
      <c r="A578" s="44"/>
      <c r="B578" s="45"/>
      <c r="C578" s="45"/>
      <c r="D578" s="46"/>
      <c r="E578" s="44"/>
    </row>
    <row r="579">
      <c r="A579" s="44"/>
      <c r="B579" s="45"/>
      <c r="C579" s="45"/>
      <c r="D579" s="46"/>
      <c r="E579" s="44"/>
    </row>
    <row r="580">
      <c r="A580" s="44"/>
      <c r="B580" s="45"/>
      <c r="C580" s="45"/>
      <c r="D580" s="46"/>
      <c r="E580" s="44"/>
    </row>
    <row r="581">
      <c r="A581" s="44"/>
      <c r="B581" s="45"/>
      <c r="C581" s="45"/>
      <c r="D581" s="46"/>
      <c r="E581" s="44"/>
    </row>
    <row r="582">
      <c r="A582" s="44"/>
      <c r="B582" s="45"/>
      <c r="C582" s="45"/>
      <c r="D582" s="46"/>
      <c r="E582" s="44"/>
    </row>
    <row r="583">
      <c r="A583" s="44"/>
      <c r="B583" s="45"/>
      <c r="C583" s="45"/>
      <c r="D583" s="46"/>
      <c r="E583" s="44"/>
    </row>
    <row r="584">
      <c r="A584" s="44"/>
      <c r="B584" s="45"/>
      <c r="C584" s="45"/>
      <c r="D584" s="46"/>
      <c r="E584" s="44"/>
    </row>
    <row r="585">
      <c r="A585" s="44"/>
      <c r="B585" s="45"/>
      <c r="C585" s="45"/>
      <c r="D585" s="46"/>
      <c r="E585" s="44"/>
    </row>
    <row r="586">
      <c r="A586" s="44"/>
      <c r="B586" s="45"/>
      <c r="C586" s="45"/>
      <c r="D586" s="46"/>
      <c r="E586" s="44"/>
    </row>
    <row r="587">
      <c r="A587" s="44"/>
      <c r="B587" s="45"/>
      <c r="C587" s="45"/>
      <c r="D587" s="46"/>
      <c r="E587" s="44"/>
    </row>
    <row r="588">
      <c r="A588" s="44"/>
      <c r="B588" s="45"/>
      <c r="C588" s="45"/>
      <c r="D588" s="46"/>
      <c r="E588" s="44"/>
    </row>
    <row r="589">
      <c r="A589" s="44"/>
      <c r="B589" s="45"/>
      <c r="C589" s="45"/>
      <c r="D589" s="46"/>
      <c r="E589" s="44"/>
    </row>
    <row r="590">
      <c r="A590" s="44"/>
      <c r="B590" s="45"/>
      <c r="C590" s="45"/>
      <c r="D590" s="46"/>
      <c r="E590" s="44"/>
    </row>
    <row r="591">
      <c r="A591" s="44"/>
      <c r="B591" s="45"/>
      <c r="C591" s="45"/>
      <c r="D591" s="46"/>
      <c r="E591" s="44"/>
    </row>
    <row r="592">
      <c r="A592" s="44"/>
      <c r="B592" s="45"/>
      <c r="C592" s="45"/>
      <c r="D592" s="46"/>
      <c r="E592" s="44"/>
    </row>
    <row r="593">
      <c r="A593" s="44"/>
      <c r="B593" s="45"/>
      <c r="C593" s="45"/>
      <c r="D593" s="46"/>
      <c r="E593" s="44"/>
    </row>
    <row r="594">
      <c r="A594" s="44"/>
      <c r="B594" s="45"/>
      <c r="C594" s="45"/>
      <c r="D594" s="46"/>
      <c r="E594" s="44"/>
    </row>
    <row r="595">
      <c r="A595" s="44"/>
      <c r="B595" s="45"/>
      <c r="C595" s="45"/>
      <c r="D595" s="46"/>
      <c r="E595" s="44"/>
    </row>
    <row r="596">
      <c r="A596" s="44"/>
      <c r="B596" s="45"/>
      <c r="C596" s="45"/>
      <c r="D596" s="46"/>
      <c r="E596" s="44"/>
    </row>
    <row r="597">
      <c r="A597" s="44"/>
      <c r="B597" s="45"/>
      <c r="C597" s="45"/>
      <c r="D597" s="46"/>
      <c r="E597" s="44"/>
    </row>
    <row r="598">
      <c r="A598" s="44"/>
      <c r="B598" s="45"/>
      <c r="C598" s="45"/>
      <c r="D598" s="46"/>
      <c r="E598" s="44"/>
    </row>
    <row r="599">
      <c r="A599" s="44"/>
      <c r="B599" s="45"/>
      <c r="C599" s="45"/>
      <c r="D599" s="46"/>
      <c r="E599" s="44"/>
    </row>
    <row r="600">
      <c r="A600" s="44"/>
      <c r="B600" s="45"/>
      <c r="C600" s="45"/>
      <c r="D600" s="46"/>
      <c r="E600" s="44"/>
    </row>
    <row r="601">
      <c r="A601" s="44"/>
      <c r="B601" s="45"/>
      <c r="C601" s="45"/>
      <c r="D601" s="46"/>
      <c r="E601" s="44"/>
    </row>
    <row r="602">
      <c r="A602" s="44"/>
      <c r="B602" s="45"/>
      <c r="C602" s="45"/>
      <c r="D602" s="46"/>
      <c r="E602" s="44"/>
    </row>
    <row r="603">
      <c r="A603" s="44"/>
      <c r="B603" s="45"/>
      <c r="C603" s="45"/>
      <c r="D603" s="46"/>
      <c r="E603" s="44"/>
    </row>
    <row r="604">
      <c r="A604" s="44"/>
      <c r="B604" s="45"/>
      <c r="C604" s="45"/>
      <c r="D604" s="46"/>
      <c r="E604" s="44"/>
    </row>
    <row r="605">
      <c r="A605" s="44"/>
      <c r="B605" s="45"/>
      <c r="C605" s="45"/>
      <c r="D605" s="46"/>
      <c r="E605" s="44"/>
    </row>
    <row r="606">
      <c r="A606" s="44"/>
      <c r="B606" s="45"/>
      <c r="C606" s="45"/>
      <c r="D606" s="46"/>
      <c r="E606" s="44"/>
    </row>
    <row r="607">
      <c r="A607" s="44"/>
      <c r="B607" s="45"/>
      <c r="C607" s="45"/>
      <c r="D607" s="46"/>
      <c r="E607" s="44"/>
    </row>
    <row r="608">
      <c r="A608" s="44"/>
      <c r="B608" s="45"/>
      <c r="C608" s="45"/>
      <c r="D608" s="46"/>
      <c r="E608" s="44"/>
    </row>
    <row r="609">
      <c r="A609" s="44"/>
      <c r="B609" s="45"/>
      <c r="C609" s="45"/>
      <c r="D609" s="46"/>
      <c r="E609" s="44"/>
    </row>
    <row r="610">
      <c r="A610" s="44"/>
      <c r="B610" s="45"/>
      <c r="C610" s="45"/>
      <c r="D610" s="46"/>
      <c r="E610" s="44"/>
    </row>
    <row r="611">
      <c r="A611" s="44"/>
      <c r="B611" s="45"/>
      <c r="C611" s="45"/>
      <c r="D611" s="46"/>
      <c r="E611" s="44"/>
    </row>
    <row r="612">
      <c r="A612" s="44"/>
      <c r="B612" s="45"/>
      <c r="C612" s="45"/>
      <c r="D612" s="46"/>
      <c r="E612" s="44"/>
    </row>
    <row r="613">
      <c r="A613" s="44"/>
      <c r="B613" s="45"/>
      <c r="C613" s="45"/>
      <c r="D613" s="46"/>
      <c r="E613" s="44"/>
    </row>
    <row r="614">
      <c r="A614" s="44"/>
      <c r="B614" s="45"/>
      <c r="C614" s="45"/>
      <c r="D614" s="46"/>
      <c r="E614" s="44"/>
    </row>
    <row r="615">
      <c r="A615" s="44"/>
      <c r="B615" s="45"/>
      <c r="C615" s="45"/>
      <c r="D615" s="46"/>
      <c r="E615" s="44"/>
    </row>
    <row r="616">
      <c r="A616" s="44"/>
      <c r="B616" s="45"/>
      <c r="C616" s="45"/>
      <c r="D616" s="46"/>
      <c r="E616" s="44"/>
    </row>
    <row r="617">
      <c r="A617" s="44"/>
      <c r="B617" s="45"/>
      <c r="C617" s="45"/>
      <c r="D617" s="46"/>
      <c r="E617" s="44"/>
    </row>
    <row r="618">
      <c r="A618" s="44"/>
      <c r="B618" s="45"/>
      <c r="C618" s="45"/>
      <c r="D618" s="46"/>
      <c r="E618" s="44"/>
    </row>
    <row r="619">
      <c r="A619" s="44"/>
      <c r="B619" s="45"/>
      <c r="C619" s="45"/>
      <c r="D619" s="46"/>
      <c r="E619" s="44"/>
    </row>
    <row r="620">
      <c r="A620" s="44"/>
      <c r="B620" s="45"/>
      <c r="C620" s="45"/>
      <c r="D620" s="46"/>
      <c r="E620" s="44"/>
    </row>
    <row r="621">
      <c r="A621" s="44"/>
      <c r="B621" s="45"/>
      <c r="C621" s="45"/>
      <c r="D621" s="46"/>
      <c r="E621" s="44"/>
    </row>
    <row r="622">
      <c r="A622" s="44"/>
      <c r="B622" s="45"/>
      <c r="C622" s="45"/>
      <c r="D622" s="46"/>
      <c r="E622" s="44"/>
    </row>
    <row r="623">
      <c r="A623" s="44"/>
      <c r="B623" s="45"/>
      <c r="C623" s="45"/>
      <c r="D623" s="46"/>
      <c r="E623" s="44"/>
    </row>
    <row r="624">
      <c r="A624" s="44"/>
      <c r="B624" s="45"/>
      <c r="C624" s="45"/>
      <c r="D624" s="46"/>
      <c r="E624" s="44"/>
    </row>
    <row r="625">
      <c r="A625" s="44"/>
      <c r="B625" s="45"/>
      <c r="C625" s="45"/>
      <c r="D625" s="46"/>
      <c r="E625" s="44"/>
    </row>
    <row r="626">
      <c r="A626" s="44"/>
      <c r="B626" s="45"/>
      <c r="C626" s="45"/>
      <c r="D626" s="46"/>
      <c r="E626" s="44"/>
    </row>
    <row r="627">
      <c r="A627" s="44"/>
      <c r="B627" s="45"/>
      <c r="C627" s="45"/>
      <c r="D627" s="46"/>
      <c r="E627" s="44"/>
    </row>
    <row r="628">
      <c r="A628" s="44"/>
      <c r="B628" s="45"/>
      <c r="C628" s="45"/>
      <c r="D628" s="46"/>
      <c r="E628" s="44"/>
    </row>
    <row r="629">
      <c r="A629" s="44"/>
      <c r="B629" s="45"/>
      <c r="C629" s="45"/>
      <c r="D629" s="46"/>
      <c r="E629" s="44"/>
    </row>
    <row r="630">
      <c r="A630" s="44"/>
      <c r="B630" s="45"/>
      <c r="C630" s="45"/>
      <c r="D630" s="46"/>
      <c r="E630" s="44"/>
    </row>
    <row r="631">
      <c r="A631" s="44"/>
      <c r="B631" s="45"/>
      <c r="C631" s="45"/>
      <c r="D631" s="46"/>
      <c r="E631" s="44"/>
    </row>
    <row r="632">
      <c r="A632" s="44"/>
      <c r="B632" s="45"/>
      <c r="C632" s="45"/>
      <c r="D632" s="46"/>
      <c r="E632" s="44"/>
    </row>
    <row r="633">
      <c r="A633" s="44"/>
      <c r="B633" s="45"/>
      <c r="C633" s="45"/>
      <c r="D633" s="46"/>
      <c r="E633" s="44"/>
    </row>
    <row r="634">
      <c r="A634" s="44"/>
      <c r="B634" s="45"/>
      <c r="C634" s="45"/>
      <c r="D634" s="46"/>
      <c r="E634" s="44"/>
    </row>
    <row r="635">
      <c r="A635" s="44"/>
      <c r="B635" s="45"/>
      <c r="C635" s="45"/>
      <c r="D635" s="46"/>
      <c r="E635" s="44"/>
    </row>
    <row r="636">
      <c r="A636" s="44"/>
      <c r="B636" s="45"/>
      <c r="C636" s="45"/>
      <c r="D636" s="46"/>
      <c r="E636" s="44"/>
    </row>
    <row r="637">
      <c r="A637" s="44"/>
      <c r="B637" s="45"/>
      <c r="C637" s="45"/>
      <c r="D637" s="46"/>
      <c r="E637" s="44"/>
    </row>
    <row r="638">
      <c r="A638" s="44"/>
      <c r="B638" s="45"/>
      <c r="C638" s="45"/>
      <c r="D638" s="46"/>
      <c r="E638" s="44"/>
    </row>
    <row r="639">
      <c r="A639" s="44"/>
      <c r="B639" s="45"/>
      <c r="C639" s="45"/>
      <c r="D639" s="46"/>
      <c r="E639" s="44"/>
    </row>
    <row r="640">
      <c r="A640" s="44"/>
      <c r="B640" s="45"/>
      <c r="C640" s="45"/>
      <c r="D640" s="46"/>
      <c r="E640" s="44"/>
    </row>
    <row r="641">
      <c r="A641" s="44"/>
      <c r="B641" s="45"/>
      <c r="C641" s="45"/>
      <c r="D641" s="46"/>
      <c r="E641" s="44"/>
    </row>
    <row r="642">
      <c r="A642" s="44"/>
      <c r="B642" s="45"/>
      <c r="C642" s="45"/>
      <c r="D642" s="46"/>
      <c r="E642" s="44"/>
    </row>
    <row r="643">
      <c r="A643" s="44"/>
      <c r="B643" s="45"/>
      <c r="C643" s="45"/>
      <c r="D643" s="46"/>
      <c r="E643" s="44"/>
    </row>
    <row r="644">
      <c r="A644" s="44"/>
      <c r="B644" s="45"/>
      <c r="C644" s="45"/>
      <c r="D644" s="46"/>
      <c r="E644" s="44"/>
    </row>
    <row r="645">
      <c r="A645" s="44"/>
      <c r="B645" s="45"/>
      <c r="C645" s="45"/>
      <c r="D645" s="46"/>
      <c r="E645" s="44"/>
    </row>
    <row r="646">
      <c r="A646" s="44"/>
      <c r="B646" s="45"/>
      <c r="C646" s="45"/>
      <c r="D646" s="46"/>
      <c r="E646" s="44"/>
    </row>
    <row r="647">
      <c r="A647" s="44"/>
      <c r="B647" s="45"/>
      <c r="C647" s="45"/>
      <c r="D647" s="46"/>
      <c r="E647" s="44"/>
    </row>
    <row r="648">
      <c r="A648" s="44"/>
      <c r="B648" s="45"/>
      <c r="C648" s="45"/>
      <c r="D648" s="46"/>
      <c r="E648" s="44"/>
    </row>
    <row r="649">
      <c r="A649" s="44"/>
      <c r="B649" s="45"/>
      <c r="C649" s="45"/>
      <c r="D649" s="46"/>
      <c r="E649" s="44"/>
    </row>
    <row r="650">
      <c r="A650" s="44"/>
      <c r="B650" s="45"/>
      <c r="C650" s="45"/>
      <c r="D650" s="46"/>
      <c r="E650" s="44"/>
    </row>
    <row r="651">
      <c r="A651" s="44"/>
      <c r="B651" s="45"/>
      <c r="C651" s="45"/>
      <c r="D651" s="46"/>
      <c r="E651" s="44"/>
    </row>
    <row r="652">
      <c r="A652" s="44"/>
      <c r="B652" s="45"/>
      <c r="C652" s="45"/>
      <c r="D652" s="46"/>
      <c r="E652" s="44"/>
    </row>
    <row r="653">
      <c r="A653" s="44"/>
      <c r="B653" s="45"/>
      <c r="C653" s="45"/>
      <c r="D653" s="46"/>
      <c r="E653" s="44"/>
    </row>
    <row r="654">
      <c r="A654" s="44"/>
      <c r="B654" s="45"/>
      <c r="C654" s="45"/>
      <c r="D654" s="46"/>
      <c r="E654" s="44"/>
    </row>
    <row r="655">
      <c r="A655" s="44"/>
      <c r="B655" s="45"/>
      <c r="C655" s="45"/>
      <c r="D655" s="46"/>
      <c r="E655" s="44"/>
    </row>
    <row r="656">
      <c r="A656" s="44"/>
      <c r="B656" s="45"/>
      <c r="C656" s="45"/>
      <c r="D656" s="46"/>
      <c r="E656" s="44"/>
    </row>
    <row r="657">
      <c r="A657" s="44"/>
      <c r="B657" s="45"/>
      <c r="C657" s="45"/>
      <c r="D657" s="46"/>
      <c r="E657" s="44"/>
    </row>
    <row r="658">
      <c r="A658" s="44"/>
      <c r="B658" s="45"/>
      <c r="C658" s="45"/>
      <c r="D658" s="46"/>
      <c r="E658" s="44"/>
    </row>
    <row r="659">
      <c r="A659" s="44"/>
      <c r="B659" s="45"/>
      <c r="C659" s="45"/>
      <c r="D659" s="46"/>
      <c r="E659" s="44"/>
    </row>
    <row r="660">
      <c r="A660" s="44"/>
      <c r="B660" s="45"/>
      <c r="C660" s="45"/>
      <c r="D660" s="46"/>
      <c r="E660" s="44"/>
    </row>
    <row r="661">
      <c r="A661" s="44"/>
      <c r="B661" s="45"/>
      <c r="C661" s="45"/>
      <c r="D661" s="46"/>
      <c r="E661" s="44"/>
    </row>
    <row r="662">
      <c r="A662" s="44"/>
      <c r="B662" s="45"/>
      <c r="C662" s="45"/>
      <c r="D662" s="46"/>
      <c r="E662" s="44"/>
    </row>
    <row r="663">
      <c r="A663" s="44"/>
      <c r="B663" s="45"/>
      <c r="C663" s="45"/>
      <c r="D663" s="46"/>
      <c r="E663" s="44"/>
    </row>
    <row r="664">
      <c r="A664" s="44"/>
      <c r="B664" s="45"/>
      <c r="C664" s="45"/>
      <c r="D664" s="46"/>
      <c r="E664" s="44"/>
    </row>
    <row r="665">
      <c r="A665" s="44"/>
      <c r="B665" s="45"/>
      <c r="C665" s="45"/>
      <c r="D665" s="46"/>
      <c r="E665" s="44"/>
    </row>
    <row r="666">
      <c r="A666" s="44"/>
      <c r="B666" s="45"/>
      <c r="C666" s="45"/>
      <c r="D666" s="46"/>
      <c r="E666" s="44"/>
    </row>
    <row r="667">
      <c r="A667" s="44"/>
      <c r="B667" s="45"/>
      <c r="C667" s="45"/>
      <c r="D667" s="46"/>
      <c r="E667" s="44"/>
    </row>
    <row r="668">
      <c r="A668" s="44"/>
      <c r="B668" s="45"/>
      <c r="C668" s="45"/>
      <c r="D668" s="46"/>
      <c r="E668" s="44"/>
    </row>
    <row r="669">
      <c r="A669" s="44"/>
      <c r="B669" s="45"/>
      <c r="C669" s="45"/>
      <c r="D669" s="46"/>
      <c r="E669" s="44"/>
    </row>
    <row r="670">
      <c r="A670" s="44"/>
      <c r="B670" s="45"/>
      <c r="C670" s="45"/>
      <c r="D670" s="46"/>
      <c r="E670" s="44"/>
    </row>
    <row r="671">
      <c r="A671" s="44"/>
      <c r="B671" s="45"/>
      <c r="C671" s="45"/>
      <c r="D671" s="46"/>
      <c r="E671" s="44"/>
    </row>
    <row r="672">
      <c r="A672" s="44"/>
      <c r="B672" s="45"/>
      <c r="C672" s="45"/>
      <c r="D672" s="46"/>
      <c r="E672" s="44"/>
    </row>
    <row r="673">
      <c r="A673" s="44"/>
      <c r="B673" s="45"/>
      <c r="C673" s="45"/>
      <c r="D673" s="46"/>
      <c r="E673" s="44"/>
    </row>
    <row r="674">
      <c r="A674" s="44"/>
      <c r="B674" s="45"/>
      <c r="C674" s="45"/>
      <c r="D674" s="46"/>
      <c r="E674" s="44"/>
    </row>
    <row r="675">
      <c r="A675" s="44"/>
      <c r="B675" s="45"/>
      <c r="C675" s="45"/>
      <c r="D675" s="46"/>
      <c r="E675" s="44"/>
    </row>
    <row r="676">
      <c r="A676" s="44"/>
      <c r="B676" s="45"/>
      <c r="C676" s="45"/>
      <c r="D676" s="46"/>
      <c r="E676" s="44"/>
    </row>
    <row r="677">
      <c r="A677" s="44"/>
      <c r="B677" s="45"/>
      <c r="C677" s="45"/>
      <c r="D677" s="46"/>
      <c r="E677" s="44"/>
    </row>
    <row r="678">
      <c r="A678" s="44"/>
      <c r="B678" s="45"/>
      <c r="C678" s="45"/>
      <c r="D678" s="46"/>
      <c r="E678" s="44"/>
    </row>
    <row r="679">
      <c r="A679" s="44"/>
      <c r="B679" s="45"/>
      <c r="C679" s="45"/>
      <c r="D679" s="46"/>
      <c r="E679" s="44"/>
    </row>
    <row r="680">
      <c r="A680" s="44"/>
      <c r="B680" s="45"/>
      <c r="C680" s="45"/>
      <c r="D680" s="46"/>
      <c r="E680" s="44"/>
    </row>
    <row r="681">
      <c r="A681" s="44"/>
      <c r="B681" s="45"/>
      <c r="C681" s="45"/>
      <c r="D681" s="46"/>
      <c r="E681" s="44"/>
    </row>
    <row r="682">
      <c r="A682" s="44"/>
      <c r="B682" s="45"/>
      <c r="C682" s="45"/>
      <c r="D682" s="46"/>
      <c r="E682" s="44"/>
    </row>
    <row r="683">
      <c r="A683" s="44"/>
      <c r="B683" s="45"/>
      <c r="C683" s="45"/>
      <c r="D683" s="46"/>
      <c r="E683" s="44"/>
    </row>
    <row r="684">
      <c r="A684" s="44"/>
      <c r="B684" s="45"/>
      <c r="C684" s="45"/>
      <c r="D684" s="46"/>
      <c r="E684" s="44"/>
    </row>
    <row r="685">
      <c r="A685" s="44"/>
      <c r="B685" s="45"/>
      <c r="C685" s="45"/>
      <c r="D685" s="46"/>
      <c r="E685" s="44"/>
    </row>
    <row r="686">
      <c r="A686" s="44"/>
      <c r="B686" s="45"/>
      <c r="C686" s="45"/>
      <c r="D686" s="46"/>
      <c r="E686" s="44"/>
    </row>
    <row r="687">
      <c r="A687" s="44"/>
      <c r="B687" s="45"/>
      <c r="C687" s="45"/>
      <c r="D687" s="46"/>
      <c r="E687" s="44"/>
    </row>
    <row r="688">
      <c r="A688" s="44"/>
      <c r="B688" s="45"/>
      <c r="C688" s="45"/>
      <c r="D688" s="46"/>
      <c r="E688" s="44"/>
    </row>
    <row r="689">
      <c r="A689" s="44"/>
      <c r="B689" s="45"/>
      <c r="C689" s="45"/>
      <c r="D689" s="46"/>
      <c r="E689" s="44"/>
    </row>
    <row r="690">
      <c r="A690" s="44"/>
      <c r="B690" s="45"/>
      <c r="C690" s="45"/>
      <c r="D690" s="46"/>
      <c r="E690" s="44"/>
    </row>
    <row r="691">
      <c r="A691" s="44"/>
      <c r="B691" s="45"/>
      <c r="C691" s="45"/>
      <c r="D691" s="46"/>
      <c r="E691" s="44"/>
    </row>
    <row r="692">
      <c r="A692" s="44"/>
      <c r="B692" s="45"/>
      <c r="C692" s="45"/>
      <c r="D692" s="46"/>
      <c r="E692" s="44"/>
    </row>
    <row r="693">
      <c r="A693" s="44"/>
      <c r="B693" s="45"/>
      <c r="C693" s="45"/>
      <c r="D693" s="46"/>
      <c r="E693" s="44"/>
    </row>
    <row r="694">
      <c r="A694" s="44"/>
      <c r="B694" s="45"/>
      <c r="C694" s="45"/>
      <c r="D694" s="46"/>
      <c r="E694" s="44"/>
    </row>
    <row r="695">
      <c r="A695" s="44"/>
      <c r="B695" s="45"/>
      <c r="C695" s="45"/>
      <c r="D695" s="46"/>
      <c r="E695" s="44"/>
    </row>
    <row r="696">
      <c r="A696" s="44"/>
      <c r="B696" s="45"/>
      <c r="C696" s="45"/>
      <c r="D696" s="46"/>
      <c r="E696" s="44"/>
    </row>
    <row r="697">
      <c r="A697" s="44"/>
      <c r="B697" s="45"/>
      <c r="C697" s="45"/>
      <c r="D697" s="46"/>
      <c r="E697" s="44"/>
    </row>
    <row r="698">
      <c r="A698" s="44"/>
      <c r="B698" s="45"/>
      <c r="C698" s="45"/>
      <c r="D698" s="46"/>
      <c r="E698" s="44"/>
    </row>
    <row r="699">
      <c r="A699" s="44"/>
      <c r="B699" s="45"/>
      <c r="C699" s="45"/>
      <c r="D699" s="46"/>
      <c r="E699" s="44"/>
    </row>
    <row r="700">
      <c r="A700" s="44"/>
      <c r="B700" s="45"/>
      <c r="C700" s="45"/>
      <c r="D700" s="46"/>
      <c r="E700" s="44"/>
    </row>
    <row r="701">
      <c r="A701" s="44"/>
      <c r="B701" s="45"/>
      <c r="C701" s="45"/>
      <c r="D701" s="46"/>
      <c r="E701" s="44"/>
    </row>
    <row r="702">
      <c r="A702" s="44"/>
      <c r="B702" s="45"/>
      <c r="C702" s="45"/>
      <c r="D702" s="46"/>
      <c r="E702" s="44"/>
    </row>
    <row r="703">
      <c r="A703" s="44"/>
      <c r="B703" s="45"/>
      <c r="C703" s="45"/>
      <c r="D703" s="46"/>
      <c r="E703" s="44"/>
    </row>
    <row r="704">
      <c r="A704" s="44"/>
      <c r="B704" s="45"/>
      <c r="C704" s="45"/>
      <c r="D704" s="46"/>
      <c r="E704" s="44"/>
    </row>
    <row r="705">
      <c r="A705" s="44"/>
      <c r="B705" s="45"/>
      <c r="C705" s="45"/>
      <c r="D705" s="46"/>
      <c r="E705" s="44"/>
    </row>
    <row r="706">
      <c r="A706" s="44"/>
      <c r="B706" s="45"/>
      <c r="C706" s="45"/>
      <c r="D706" s="46"/>
      <c r="E706" s="44"/>
    </row>
    <row r="707">
      <c r="A707" s="44"/>
      <c r="B707" s="45"/>
      <c r="C707" s="45"/>
      <c r="D707" s="46"/>
      <c r="E707" s="44"/>
    </row>
    <row r="708">
      <c r="A708" s="44"/>
      <c r="B708" s="45"/>
      <c r="C708" s="45"/>
      <c r="D708" s="46"/>
      <c r="E708" s="44"/>
    </row>
    <row r="709">
      <c r="A709" s="44"/>
      <c r="B709" s="45"/>
      <c r="C709" s="45"/>
      <c r="D709" s="46"/>
      <c r="E709" s="44"/>
    </row>
    <row r="710">
      <c r="A710" s="44"/>
      <c r="B710" s="45"/>
      <c r="C710" s="45"/>
      <c r="D710" s="46"/>
      <c r="E710" s="44"/>
    </row>
    <row r="711">
      <c r="A711" s="44"/>
      <c r="B711" s="45"/>
      <c r="C711" s="45"/>
      <c r="D711" s="46"/>
      <c r="E711" s="44"/>
    </row>
    <row r="712">
      <c r="A712" s="44"/>
      <c r="B712" s="45"/>
      <c r="C712" s="45"/>
      <c r="D712" s="46"/>
      <c r="E712" s="44"/>
    </row>
    <row r="713">
      <c r="A713" s="44"/>
      <c r="B713" s="45"/>
      <c r="C713" s="45"/>
      <c r="D713" s="46"/>
      <c r="E713" s="44"/>
    </row>
    <row r="714">
      <c r="A714" s="44"/>
      <c r="B714" s="45"/>
      <c r="C714" s="45"/>
      <c r="D714" s="46"/>
      <c r="E714" s="44"/>
    </row>
    <row r="715">
      <c r="A715" s="44"/>
      <c r="B715" s="45"/>
      <c r="C715" s="45"/>
      <c r="D715" s="46"/>
      <c r="E715" s="44"/>
    </row>
    <row r="716">
      <c r="A716" s="44"/>
      <c r="B716" s="45"/>
      <c r="C716" s="45"/>
      <c r="D716" s="46"/>
      <c r="E716" s="44"/>
    </row>
    <row r="717">
      <c r="A717" s="44"/>
      <c r="B717" s="45"/>
      <c r="C717" s="45"/>
      <c r="D717" s="46"/>
      <c r="E717" s="44"/>
    </row>
    <row r="718">
      <c r="A718" s="44"/>
      <c r="B718" s="45"/>
      <c r="C718" s="45"/>
      <c r="D718" s="46"/>
      <c r="E718" s="44"/>
    </row>
    <row r="719">
      <c r="A719" s="44"/>
      <c r="B719" s="45"/>
      <c r="C719" s="45"/>
      <c r="D719" s="46"/>
      <c r="E719" s="44"/>
    </row>
    <row r="720">
      <c r="A720" s="44"/>
      <c r="B720" s="45"/>
      <c r="C720" s="45"/>
      <c r="D720" s="46"/>
      <c r="E720" s="44"/>
    </row>
    <row r="721">
      <c r="A721" s="44"/>
      <c r="B721" s="45"/>
      <c r="C721" s="45"/>
      <c r="D721" s="46"/>
      <c r="E721" s="44"/>
    </row>
    <row r="722">
      <c r="A722" s="44"/>
      <c r="B722" s="45"/>
      <c r="C722" s="45"/>
      <c r="D722" s="46"/>
      <c r="E722" s="44"/>
    </row>
    <row r="723">
      <c r="A723" s="44"/>
      <c r="B723" s="45"/>
      <c r="C723" s="45"/>
      <c r="D723" s="46"/>
      <c r="E723" s="44"/>
    </row>
    <row r="724">
      <c r="A724" s="44"/>
      <c r="B724" s="45"/>
      <c r="C724" s="45"/>
      <c r="D724" s="46"/>
      <c r="E724" s="44"/>
    </row>
    <row r="725">
      <c r="A725" s="44"/>
      <c r="B725" s="45"/>
      <c r="C725" s="45"/>
      <c r="D725" s="46"/>
      <c r="E725" s="44"/>
    </row>
    <row r="726">
      <c r="A726" s="44"/>
      <c r="B726" s="45"/>
      <c r="C726" s="45"/>
      <c r="D726" s="46"/>
      <c r="E726" s="44"/>
    </row>
    <row r="727">
      <c r="A727" s="44"/>
      <c r="B727" s="45"/>
      <c r="C727" s="45"/>
      <c r="D727" s="46"/>
      <c r="E727" s="44"/>
    </row>
    <row r="728">
      <c r="A728" s="44"/>
      <c r="B728" s="45"/>
      <c r="C728" s="45"/>
      <c r="D728" s="46"/>
      <c r="E728" s="44"/>
    </row>
    <row r="729">
      <c r="A729" s="44"/>
      <c r="B729" s="45"/>
      <c r="C729" s="45"/>
      <c r="D729" s="46"/>
      <c r="E729" s="44"/>
    </row>
    <row r="730">
      <c r="A730" s="44"/>
      <c r="B730" s="45"/>
      <c r="C730" s="45"/>
      <c r="D730" s="46"/>
      <c r="E730" s="44"/>
    </row>
    <row r="731">
      <c r="A731" s="44"/>
      <c r="B731" s="45"/>
      <c r="C731" s="45"/>
      <c r="D731" s="46"/>
      <c r="E731" s="44"/>
    </row>
    <row r="732">
      <c r="A732" s="44"/>
      <c r="B732" s="45"/>
      <c r="C732" s="45"/>
      <c r="D732" s="46"/>
      <c r="E732" s="44"/>
    </row>
    <row r="733">
      <c r="A733" s="44"/>
      <c r="B733" s="45"/>
      <c r="C733" s="45"/>
      <c r="D733" s="46"/>
      <c r="E733" s="44"/>
    </row>
    <row r="734">
      <c r="A734" s="44"/>
      <c r="B734" s="45"/>
      <c r="C734" s="45"/>
      <c r="D734" s="46"/>
      <c r="E734" s="44"/>
    </row>
    <row r="735">
      <c r="A735" s="44"/>
      <c r="B735" s="45"/>
      <c r="C735" s="45"/>
      <c r="D735" s="46"/>
      <c r="E735" s="44"/>
    </row>
    <row r="736">
      <c r="A736" s="44"/>
      <c r="B736" s="45"/>
      <c r="C736" s="45"/>
      <c r="D736" s="46"/>
      <c r="E736" s="44"/>
    </row>
    <row r="737">
      <c r="A737" s="44"/>
      <c r="B737" s="45"/>
      <c r="C737" s="45"/>
      <c r="D737" s="46"/>
      <c r="E737" s="44"/>
    </row>
    <row r="738">
      <c r="A738" s="44"/>
      <c r="B738" s="45"/>
      <c r="C738" s="45"/>
      <c r="D738" s="46"/>
      <c r="E738" s="44"/>
    </row>
    <row r="739">
      <c r="A739" s="44"/>
      <c r="B739" s="45"/>
      <c r="C739" s="45"/>
      <c r="D739" s="46"/>
      <c r="E739" s="44"/>
    </row>
    <row r="740">
      <c r="A740" s="44"/>
      <c r="B740" s="45"/>
      <c r="C740" s="45"/>
      <c r="D740" s="46"/>
      <c r="E740" s="44"/>
    </row>
    <row r="741">
      <c r="A741" s="44"/>
      <c r="B741" s="45"/>
      <c r="C741" s="45"/>
      <c r="D741" s="46"/>
      <c r="E741" s="44"/>
    </row>
    <row r="742">
      <c r="A742" s="44"/>
      <c r="B742" s="45"/>
      <c r="C742" s="45"/>
      <c r="D742" s="46"/>
      <c r="E742" s="44"/>
    </row>
    <row r="743">
      <c r="A743" s="44"/>
      <c r="B743" s="45"/>
      <c r="C743" s="45"/>
      <c r="D743" s="46"/>
      <c r="E743" s="44"/>
    </row>
    <row r="744">
      <c r="A744" s="44"/>
      <c r="B744" s="45"/>
      <c r="C744" s="45"/>
      <c r="D744" s="46"/>
      <c r="E744" s="44"/>
    </row>
    <row r="745">
      <c r="A745" s="44"/>
      <c r="B745" s="45"/>
      <c r="C745" s="45"/>
      <c r="D745" s="46"/>
      <c r="E745" s="44"/>
    </row>
    <row r="746">
      <c r="A746" s="44"/>
      <c r="B746" s="45"/>
      <c r="C746" s="45"/>
      <c r="D746" s="46"/>
      <c r="E746" s="44"/>
    </row>
    <row r="747">
      <c r="A747" s="44"/>
      <c r="B747" s="45"/>
      <c r="C747" s="45"/>
      <c r="D747" s="46"/>
      <c r="E747" s="44"/>
    </row>
    <row r="748">
      <c r="A748" s="44"/>
      <c r="B748" s="45"/>
      <c r="C748" s="45"/>
      <c r="D748" s="46"/>
      <c r="E748" s="44"/>
    </row>
    <row r="749">
      <c r="A749" s="44"/>
      <c r="B749" s="45"/>
      <c r="C749" s="45"/>
      <c r="D749" s="46"/>
      <c r="E749" s="44"/>
    </row>
    <row r="750">
      <c r="A750" s="44"/>
      <c r="B750" s="45"/>
      <c r="C750" s="45"/>
      <c r="D750" s="46"/>
      <c r="E750" s="44"/>
    </row>
    <row r="751">
      <c r="A751" s="44"/>
      <c r="B751" s="45"/>
      <c r="C751" s="45"/>
      <c r="D751" s="46"/>
      <c r="E751" s="44"/>
    </row>
    <row r="752">
      <c r="A752" s="44"/>
      <c r="B752" s="45"/>
      <c r="C752" s="45"/>
      <c r="D752" s="46"/>
      <c r="E752" s="44"/>
    </row>
    <row r="753">
      <c r="A753" s="44"/>
      <c r="B753" s="45"/>
      <c r="C753" s="45"/>
      <c r="D753" s="46"/>
      <c r="E753" s="44"/>
    </row>
    <row r="754">
      <c r="A754" s="44"/>
      <c r="B754" s="45"/>
      <c r="C754" s="45"/>
      <c r="D754" s="46"/>
      <c r="E754" s="44"/>
    </row>
    <row r="755">
      <c r="A755" s="44"/>
      <c r="B755" s="45"/>
      <c r="C755" s="45"/>
      <c r="D755" s="46"/>
      <c r="E755" s="44"/>
    </row>
    <row r="756">
      <c r="A756" s="44"/>
      <c r="B756" s="45"/>
      <c r="C756" s="45"/>
      <c r="D756" s="46"/>
      <c r="E756" s="44"/>
    </row>
    <row r="757">
      <c r="A757" s="44"/>
      <c r="B757" s="45"/>
      <c r="C757" s="45"/>
      <c r="D757" s="46"/>
      <c r="E757" s="44"/>
    </row>
    <row r="758">
      <c r="A758" s="44"/>
      <c r="B758" s="45"/>
      <c r="C758" s="45"/>
      <c r="D758" s="46"/>
      <c r="E758" s="44"/>
    </row>
    <row r="759">
      <c r="A759" s="44"/>
      <c r="B759" s="45"/>
      <c r="C759" s="45"/>
      <c r="D759" s="46"/>
      <c r="E759" s="44"/>
    </row>
    <row r="760">
      <c r="A760" s="44"/>
      <c r="B760" s="45"/>
      <c r="C760" s="45"/>
      <c r="D760" s="46"/>
      <c r="E760" s="44"/>
    </row>
    <row r="761">
      <c r="A761" s="44"/>
      <c r="B761" s="45"/>
      <c r="C761" s="45"/>
      <c r="D761" s="46"/>
      <c r="E761" s="44"/>
    </row>
    <row r="762">
      <c r="A762" s="44"/>
      <c r="B762" s="45"/>
      <c r="C762" s="45"/>
      <c r="D762" s="46"/>
      <c r="E762" s="44"/>
    </row>
    <row r="763">
      <c r="A763" s="44"/>
      <c r="B763" s="45"/>
      <c r="C763" s="45"/>
      <c r="D763" s="46"/>
      <c r="E763" s="44"/>
    </row>
    <row r="764">
      <c r="A764" s="44"/>
      <c r="B764" s="45"/>
      <c r="C764" s="45"/>
      <c r="D764" s="46"/>
      <c r="E764" s="44"/>
    </row>
    <row r="765">
      <c r="A765" s="44"/>
      <c r="B765" s="45"/>
      <c r="C765" s="45"/>
      <c r="D765" s="46"/>
      <c r="E765" s="44"/>
    </row>
    <row r="766">
      <c r="A766" s="44"/>
      <c r="B766" s="45"/>
      <c r="C766" s="45"/>
      <c r="D766" s="46"/>
      <c r="E766" s="44"/>
    </row>
    <row r="767">
      <c r="A767" s="44"/>
      <c r="B767" s="45"/>
      <c r="C767" s="45"/>
      <c r="D767" s="46"/>
      <c r="E767" s="44"/>
    </row>
    <row r="768">
      <c r="A768" s="44"/>
      <c r="B768" s="45"/>
      <c r="C768" s="45"/>
      <c r="D768" s="46"/>
      <c r="E768" s="44"/>
    </row>
    <row r="769">
      <c r="A769" s="44"/>
      <c r="B769" s="45"/>
      <c r="C769" s="45"/>
      <c r="D769" s="46"/>
      <c r="E769" s="44"/>
    </row>
    <row r="770">
      <c r="A770" s="44"/>
      <c r="B770" s="45"/>
      <c r="C770" s="45"/>
      <c r="D770" s="46"/>
      <c r="E770" s="44"/>
    </row>
    <row r="771">
      <c r="A771" s="44"/>
      <c r="B771" s="45"/>
      <c r="C771" s="45"/>
      <c r="D771" s="46"/>
      <c r="E771" s="44"/>
    </row>
    <row r="772">
      <c r="A772" s="44"/>
      <c r="B772" s="45"/>
      <c r="C772" s="45"/>
      <c r="D772" s="46"/>
      <c r="E772" s="44"/>
    </row>
    <row r="773">
      <c r="A773" s="44"/>
      <c r="B773" s="45"/>
      <c r="C773" s="45"/>
      <c r="D773" s="46"/>
      <c r="E773" s="44"/>
    </row>
    <row r="774">
      <c r="A774" s="44"/>
      <c r="B774" s="45"/>
      <c r="C774" s="45"/>
      <c r="D774" s="46"/>
      <c r="E774" s="44"/>
    </row>
    <row r="775">
      <c r="A775" s="44"/>
      <c r="B775" s="45"/>
      <c r="C775" s="45"/>
      <c r="D775" s="46"/>
      <c r="E775" s="44"/>
    </row>
    <row r="776">
      <c r="A776" s="44"/>
      <c r="B776" s="45"/>
      <c r="C776" s="45"/>
      <c r="D776" s="46"/>
      <c r="E776" s="44"/>
    </row>
    <row r="777">
      <c r="A777" s="44"/>
      <c r="B777" s="45"/>
      <c r="C777" s="45"/>
      <c r="D777" s="46"/>
      <c r="E777" s="44"/>
    </row>
    <row r="778">
      <c r="A778" s="44"/>
      <c r="B778" s="45"/>
      <c r="C778" s="45"/>
      <c r="D778" s="46"/>
      <c r="E778" s="44"/>
    </row>
    <row r="779">
      <c r="A779" s="44"/>
      <c r="B779" s="45"/>
      <c r="C779" s="45"/>
      <c r="D779" s="46"/>
      <c r="E779" s="44"/>
    </row>
    <row r="780">
      <c r="A780" s="44"/>
      <c r="B780" s="45"/>
      <c r="C780" s="45"/>
      <c r="D780" s="46"/>
      <c r="E780" s="44"/>
    </row>
    <row r="781">
      <c r="A781" s="44"/>
      <c r="B781" s="45"/>
      <c r="C781" s="45"/>
      <c r="D781" s="46"/>
      <c r="E781" s="44"/>
    </row>
    <row r="782">
      <c r="A782" s="44"/>
      <c r="B782" s="45"/>
      <c r="C782" s="45"/>
      <c r="D782" s="46"/>
      <c r="E782" s="44"/>
    </row>
    <row r="783">
      <c r="A783" s="44"/>
      <c r="B783" s="45"/>
      <c r="C783" s="45"/>
      <c r="D783" s="46"/>
      <c r="E783" s="44"/>
    </row>
    <row r="784">
      <c r="A784" s="44"/>
      <c r="B784" s="45"/>
      <c r="C784" s="45"/>
      <c r="D784" s="46"/>
      <c r="E784" s="44"/>
    </row>
    <row r="785">
      <c r="A785" s="44"/>
      <c r="B785" s="45"/>
      <c r="C785" s="45"/>
      <c r="D785" s="46"/>
      <c r="E785" s="44"/>
    </row>
    <row r="786">
      <c r="A786" s="44"/>
      <c r="B786" s="45"/>
      <c r="C786" s="45"/>
      <c r="D786" s="46"/>
      <c r="E786" s="44"/>
    </row>
    <row r="787">
      <c r="A787" s="44"/>
      <c r="B787" s="45"/>
      <c r="C787" s="45"/>
      <c r="D787" s="46"/>
      <c r="E787" s="44"/>
    </row>
    <row r="788">
      <c r="A788" s="44"/>
      <c r="B788" s="45"/>
      <c r="C788" s="45"/>
      <c r="D788" s="46"/>
      <c r="E788" s="44"/>
    </row>
    <row r="789">
      <c r="A789" s="44"/>
      <c r="B789" s="45"/>
      <c r="C789" s="45"/>
      <c r="D789" s="46"/>
      <c r="E789" s="44"/>
    </row>
    <row r="790">
      <c r="A790" s="44"/>
      <c r="B790" s="45"/>
      <c r="C790" s="45"/>
      <c r="D790" s="46"/>
      <c r="E790" s="44"/>
    </row>
    <row r="791">
      <c r="A791" s="44"/>
      <c r="B791" s="45"/>
      <c r="C791" s="45"/>
      <c r="D791" s="46"/>
      <c r="E791" s="44"/>
    </row>
    <row r="792">
      <c r="A792" s="44"/>
      <c r="B792" s="45"/>
      <c r="C792" s="45"/>
      <c r="D792" s="46"/>
      <c r="E792" s="44"/>
    </row>
    <row r="793">
      <c r="A793" s="44"/>
      <c r="B793" s="45"/>
      <c r="C793" s="45"/>
      <c r="D793" s="46"/>
      <c r="E793" s="44"/>
    </row>
    <row r="794">
      <c r="A794" s="44"/>
      <c r="B794" s="45"/>
      <c r="C794" s="45"/>
      <c r="D794" s="46"/>
      <c r="E794" s="44"/>
    </row>
    <row r="795">
      <c r="A795" s="44"/>
      <c r="B795" s="45"/>
      <c r="C795" s="45"/>
      <c r="D795" s="46"/>
      <c r="E795" s="44"/>
    </row>
    <row r="796">
      <c r="A796" s="44"/>
      <c r="B796" s="45"/>
      <c r="C796" s="45"/>
      <c r="D796" s="46"/>
      <c r="E796" s="44"/>
    </row>
    <row r="797">
      <c r="A797" s="44"/>
      <c r="B797" s="45"/>
      <c r="C797" s="45"/>
      <c r="D797" s="46"/>
      <c r="E797" s="44"/>
    </row>
    <row r="798">
      <c r="A798" s="44"/>
      <c r="B798" s="45"/>
      <c r="C798" s="45"/>
      <c r="D798" s="46"/>
      <c r="E798" s="44"/>
    </row>
    <row r="799">
      <c r="A799" s="44"/>
      <c r="B799" s="45"/>
      <c r="C799" s="45"/>
      <c r="D799" s="46"/>
      <c r="E799" s="44"/>
    </row>
    <row r="800">
      <c r="A800" s="44"/>
      <c r="B800" s="45"/>
      <c r="C800" s="45"/>
      <c r="D800" s="46"/>
      <c r="E800" s="44"/>
    </row>
    <row r="801">
      <c r="A801" s="44"/>
      <c r="B801" s="45"/>
      <c r="C801" s="45"/>
      <c r="D801" s="46"/>
      <c r="E801" s="44"/>
    </row>
    <row r="802">
      <c r="A802" s="44"/>
      <c r="B802" s="45"/>
      <c r="C802" s="45"/>
      <c r="D802" s="46"/>
      <c r="E802" s="44"/>
    </row>
    <row r="803">
      <c r="A803" s="44"/>
      <c r="B803" s="45"/>
      <c r="C803" s="45"/>
      <c r="D803" s="46"/>
      <c r="E803" s="44"/>
    </row>
    <row r="804">
      <c r="A804" s="44"/>
      <c r="B804" s="45"/>
      <c r="C804" s="45"/>
      <c r="D804" s="46"/>
      <c r="E804" s="44"/>
    </row>
    <row r="805">
      <c r="A805" s="44"/>
      <c r="B805" s="45"/>
      <c r="C805" s="45"/>
      <c r="D805" s="46"/>
      <c r="E805" s="44"/>
    </row>
    <row r="806">
      <c r="A806" s="44"/>
      <c r="B806" s="45"/>
      <c r="C806" s="45"/>
      <c r="D806" s="46"/>
      <c r="E806" s="44"/>
    </row>
    <row r="807">
      <c r="A807" s="44"/>
      <c r="B807" s="45"/>
      <c r="C807" s="45"/>
      <c r="D807" s="46"/>
      <c r="E807" s="44"/>
    </row>
    <row r="808">
      <c r="A808" s="44"/>
      <c r="B808" s="45"/>
      <c r="C808" s="45"/>
      <c r="D808" s="46"/>
      <c r="E808" s="44"/>
    </row>
    <row r="809">
      <c r="A809" s="44"/>
      <c r="B809" s="45"/>
      <c r="C809" s="45"/>
      <c r="D809" s="46"/>
      <c r="E809" s="44"/>
    </row>
    <row r="810">
      <c r="A810" s="44"/>
      <c r="B810" s="45"/>
      <c r="C810" s="45"/>
      <c r="D810" s="46"/>
      <c r="E810" s="44"/>
    </row>
    <row r="811">
      <c r="A811" s="44"/>
      <c r="B811" s="45"/>
      <c r="C811" s="45"/>
      <c r="D811" s="46"/>
      <c r="E811" s="44"/>
    </row>
    <row r="812">
      <c r="A812" s="44"/>
      <c r="B812" s="45"/>
      <c r="C812" s="45"/>
      <c r="D812" s="46"/>
      <c r="E812" s="44"/>
    </row>
    <row r="813">
      <c r="A813" s="44"/>
      <c r="B813" s="45"/>
      <c r="C813" s="45"/>
      <c r="D813" s="46"/>
      <c r="E813" s="44"/>
    </row>
    <row r="814">
      <c r="A814" s="44"/>
      <c r="B814" s="45"/>
      <c r="C814" s="45"/>
      <c r="D814" s="46"/>
      <c r="E814" s="44"/>
    </row>
    <row r="815">
      <c r="A815" s="44"/>
      <c r="B815" s="45"/>
      <c r="C815" s="45"/>
      <c r="D815" s="46"/>
      <c r="E815" s="44"/>
    </row>
    <row r="816">
      <c r="A816" s="44"/>
      <c r="B816" s="45"/>
      <c r="C816" s="45"/>
      <c r="D816" s="46"/>
      <c r="E816" s="44"/>
    </row>
    <row r="817">
      <c r="A817" s="44"/>
      <c r="B817" s="45"/>
      <c r="C817" s="45"/>
      <c r="D817" s="46"/>
      <c r="E817" s="44"/>
    </row>
    <row r="818">
      <c r="A818" s="44"/>
      <c r="B818" s="45"/>
      <c r="C818" s="45"/>
      <c r="D818" s="46"/>
      <c r="E818" s="44"/>
    </row>
    <row r="819">
      <c r="A819" s="44"/>
      <c r="B819" s="45"/>
      <c r="C819" s="45"/>
      <c r="D819" s="46"/>
      <c r="E819" s="44"/>
    </row>
    <row r="820">
      <c r="A820" s="44"/>
      <c r="B820" s="45"/>
      <c r="C820" s="45"/>
      <c r="D820" s="46"/>
      <c r="E820" s="44"/>
    </row>
    <row r="821">
      <c r="A821" s="44"/>
      <c r="B821" s="45"/>
      <c r="C821" s="45"/>
      <c r="D821" s="46"/>
      <c r="E821" s="44"/>
    </row>
    <row r="822">
      <c r="A822" s="44"/>
      <c r="B822" s="45"/>
      <c r="C822" s="45"/>
      <c r="D822" s="46"/>
      <c r="E822" s="44"/>
    </row>
    <row r="823">
      <c r="A823" s="44"/>
      <c r="B823" s="45"/>
      <c r="C823" s="45"/>
      <c r="D823" s="46"/>
      <c r="E823" s="44"/>
    </row>
    <row r="824">
      <c r="A824" s="44"/>
      <c r="B824" s="45"/>
      <c r="C824" s="45"/>
      <c r="D824" s="46"/>
      <c r="E824" s="44"/>
    </row>
    <row r="825">
      <c r="A825" s="44"/>
      <c r="B825" s="45"/>
      <c r="C825" s="45"/>
      <c r="D825" s="46"/>
      <c r="E825" s="44"/>
    </row>
    <row r="826">
      <c r="A826" s="44"/>
      <c r="B826" s="45"/>
      <c r="C826" s="45"/>
      <c r="D826" s="46"/>
      <c r="E826" s="44"/>
    </row>
    <row r="827">
      <c r="A827" s="44"/>
      <c r="B827" s="45"/>
      <c r="C827" s="45"/>
      <c r="D827" s="46"/>
      <c r="E827" s="44"/>
    </row>
    <row r="828">
      <c r="A828" s="44"/>
      <c r="B828" s="45"/>
      <c r="C828" s="45"/>
      <c r="D828" s="46"/>
      <c r="E828" s="44"/>
    </row>
    <row r="829">
      <c r="A829" s="44"/>
      <c r="B829" s="45"/>
      <c r="C829" s="45"/>
      <c r="D829" s="46"/>
      <c r="E829" s="44"/>
    </row>
    <row r="830">
      <c r="A830" s="44"/>
      <c r="B830" s="45"/>
      <c r="C830" s="45"/>
      <c r="D830" s="46"/>
      <c r="E830" s="44"/>
    </row>
    <row r="831">
      <c r="A831" s="44"/>
      <c r="B831" s="45"/>
      <c r="C831" s="45"/>
      <c r="D831" s="46"/>
      <c r="E831" s="44"/>
    </row>
    <row r="832">
      <c r="A832" s="44"/>
      <c r="B832" s="45"/>
      <c r="C832" s="45"/>
      <c r="D832" s="46"/>
      <c r="E832" s="44"/>
    </row>
    <row r="833">
      <c r="A833" s="44"/>
      <c r="B833" s="45"/>
      <c r="C833" s="45"/>
      <c r="D833" s="46"/>
      <c r="E833" s="44"/>
    </row>
    <row r="834">
      <c r="A834" s="44"/>
      <c r="B834" s="45"/>
      <c r="C834" s="45"/>
      <c r="D834" s="46"/>
      <c r="E834" s="44"/>
    </row>
    <row r="835">
      <c r="A835" s="44"/>
      <c r="B835" s="45"/>
      <c r="C835" s="45"/>
      <c r="D835" s="46"/>
      <c r="E835" s="44"/>
    </row>
    <row r="836">
      <c r="A836" s="44"/>
      <c r="B836" s="45"/>
      <c r="C836" s="45"/>
      <c r="D836" s="46"/>
      <c r="E836" s="44"/>
    </row>
    <row r="837">
      <c r="A837" s="44"/>
      <c r="B837" s="45"/>
      <c r="C837" s="45"/>
      <c r="D837" s="46"/>
      <c r="E837" s="44"/>
    </row>
    <row r="838">
      <c r="A838" s="44"/>
      <c r="B838" s="45"/>
      <c r="C838" s="45"/>
      <c r="D838" s="46"/>
      <c r="E838" s="44"/>
    </row>
    <row r="839">
      <c r="A839" s="44"/>
      <c r="B839" s="45"/>
      <c r="C839" s="45"/>
      <c r="D839" s="46"/>
      <c r="E839" s="44"/>
    </row>
    <row r="840">
      <c r="A840" s="44"/>
      <c r="B840" s="45"/>
      <c r="C840" s="45"/>
      <c r="D840" s="46"/>
      <c r="E840" s="44"/>
    </row>
    <row r="841">
      <c r="A841" s="44"/>
      <c r="B841" s="45"/>
      <c r="C841" s="45"/>
      <c r="D841" s="46"/>
      <c r="E841" s="44"/>
    </row>
    <row r="842">
      <c r="A842" s="44"/>
      <c r="B842" s="45"/>
      <c r="C842" s="45"/>
      <c r="D842" s="46"/>
      <c r="E842" s="44"/>
    </row>
    <row r="843">
      <c r="A843" s="44"/>
      <c r="B843" s="45"/>
      <c r="C843" s="45"/>
      <c r="D843" s="46"/>
      <c r="E843" s="44"/>
    </row>
    <row r="844">
      <c r="A844" s="44"/>
      <c r="B844" s="45"/>
      <c r="C844" s="45"/>
      <c r="D844" s="46"/>
      <c r="E844" s="44"/>
    </row>
    <row r="845">
      <c r="A845" s="44"/>
      <c r="B845" s="45"/>
      <c r="C845" s="45"/>
      <c r="D845" s="46"/>
      <c r="E845" s="44"/>
    </row>
    <row r="846">
      <c r="A846" s="44"/>
      <c r="B846" s="45"/>
      <c r="C846" s="45"/>
      <c r="D846" s="46"/>
      <c r="E846" s="44"/>
    </row>
    <row r="847">
      <c r="A847" s="44"/>
      <c r="B847" s="45"/>
      <c r="C847" s="45"/>
      <c r="D847" s="46"/>
      <c r="E847" s="44"/>
    </row>
    <row r="848">
      <c r="A848" s="44"/>
      <c r="B848" s="45"/>
      <c r="C848" s="45"/>
      <c r="D848" s="46"/>
      <c r="E848" s="44"/>
    </row>
    <row r="849">
      <c r="A849" s="44"/>
      <c r="B849" s="45"/>
      <c r="C849" s="45"/>
      <c r="D849" s="46"/>
      <c r="E849" s="44"/>
    </row>
    <row r="850">
      <c r="A850" s="44"/>
      <c r="B850" s="45"/>
      <c r="C850" s="45"/>
      <c r="D850" s="46"/>
      <c r="E850" s="44"/>
    </row>
    <row r="851">
      <c r="A851" s="44"/>
      <c r="B851" s="45"/>
      <c r="C851" s="45"/>
      <c r="D851" s="46"/>
      <c r="E851" s="44"/>
    </row>
    <row r="852">
      <c r="A852" s="44"/>
      <c r="B852" s="45"/>
      <c r="C852" s="45"/>
      <c r="D852" s="46"/>
      <c r="E852" s="44"/>
    </row>
    <row r="853">
      <c r="A853" s="44"/>
      <c r="B853" s="45"/>
      <c r="C853" s="45"/>
      <c r="D853" s="46"/>
      <c r="E853" s="44"/>
    </row>
    <row r="854">
      <c r="A854" s="44"/>
      <c r="B854" s="45"/>
      <c r="C854" s="45"/>
      <c r="D854" s="46"/>
      <c r="E854" s="44"/>
    </row>
    <row r="855">
      <c r="A855" s="44"/>
      <c r="B855" s="45"/>
      <c r="C855" s="45"/>
      <c r="D855" s="46"/>
      <c r="E855" s="44"/>
    </row>
    <row r="856">
      <c r="A856" s="44"/>
      <c r="B856" s="45"/>
      <c r="C856" s="45"/>
      <c r="D856" s="46"/>
      <c r="E856" s="44"/>
    </row>
    <row r="857">
      <c r="A857" s="44"/>
      <c r="B857" s="45"/>
      <c r="C857" s="45"/>
      <c r="D857" s="46"/>
      <c r="E857" s="44"/>
    </row>
    <row r="858">
      <c r="A858" s="44"/>
      <c r="B858" s="45"/>
      <c r="C858" s="45"/>
      <c r="D858" s="46"/>
      <c r="E858" s="44"/>
    </row>
    <row r="859">
      <c r="A859" s="44"/>
      <c r="B859" s="45"/>
      <c r="C859" s="45"/>
      <c r="D859" s="46"/>
      <c r="E859" s="44"/>
    </row>
    <row r="860">
      <c r="A860" s="44"/>
      <c r="B860" s="45"/>
      <c r="C860" s="45"/>
      <c r="D860" s="46"/>
      <c r="E860" s="44"/>
    </row>
    <row r="861">
      <c r="A861" s="44"/>
      <c r="B861" s="45"/>
      <c r="C861" s="45"/>
      <c r="D861" s="46"/>
      <c r="E861" s="44"/>
    </row>
    <row r="862">
      <c r="A862" s="44"/>
      <c r="B862" s="45"/>
      <c r="C862" s="45"/>
      <c r="D862" s="46"/>
      <c r="E862" s="44"/>
    </row>
    <row r="863">
      <c r="A863" s="44"/>
      <c r="B863" s="45"/>
      <c r="C863" s="45"/>
      <c r="D863" s="46"/>
      <c r="E863" s="44"/>
    </row>
    <row r="864">
      <c r="A864" s="44"/>
      <c r="B864" s="45"/>
      <c r="C864" s="45"/>
      <c r="D864" s="46"/>
      <c r="E864" s="44"/>
    </row>
    <row r="865">
      <c r="A865" s="44"/>
      <c r="B865" s="45"/>
      <c r="C865" s="45"/>
      <c r="D865" s="46"/>
      <c r="E865" s="44"/>
    </row>
    <row r="866">
      <c r="A866" s="44"/>
      <c r="B866" s="45"/>
      <c r="C866" s="45"/>
      <c r="D866" s="46"/>
      <c r="E866" s="44"/>
    </row>
    <row r="867">
      <c r="A867" s="44"/>
      <c r="B867" s="45"/>
      <c r="C867" s="45"/>
      <c r="D867" s="46"/>
      <c r="E867" s="44"/>
    </row>
    <row r="868">
      <c r="A868" s="44"/>
      <c r="B868" s="45"/>
      <c r="C868" s="45"/>
      <c r="D868" s="46"/>
      <c r="E868" s="44"/>
    </row>
    <row r="869">
      <c r="A869" s="44"/>
      <c r="B869" s="45"/>
      <c r="C869" s="45"/>
      <c r="D869" s="46"/>
      <c r="E869" s="44"/>
    </row>
    <row r="870">
      <c r="A870" s="44"/>
      <c r="B870" s="45"/>
      <c r="C870" s="45"/>
      <c r="D870" s="46"/>
      <c r="E870" s="44"/>
    </row>
    <row r="871">
      <c r="A871" s="44"/>
      <c r="B871" s="45"/>
      <c r="C871" s="45"/>
      <c r="D871" s="46"/>
      <c r="E871" s="44"/>
    </row>
    <row r="872">
      <c r="A872" s="44"/>
      <c r="B872" s="45"/>
      <c r="C872" s="45"/>
      <c r="D872" s="46"/>
      <c r="E872" s="44"/>
    </row>
    <row r="873">
      <c r="A873" s="44"/>
      <c r="B873" s="45"/>
      <c r="C873" s="45"/>
      <c r="D873" s="46"/>
      <c r="E873" s="44"/>
    </row>
    <row r="874">
      <c r="A874" s="44"/>
      <c r="B874" s="45"/>
      <c r="C874" s="45"/>
      <c r="D874" s="46"/>
      <c r="E874" s="44"/>
    </row>
    <row r="875">
      <c r="A875" s="44"/>
      <c r="B875" s="45"/>
      <c r="C875" s="45"/>
      <c r="D875" s="46"/>
      <c r="E875" s="44"/>
    </row>
    <row r="876">
      <c r="A876" s="44"/>
      <c r="B876" s="45"/>
      <c r="C876" s="45"/>
      <c r="D876" s="46"/>
      <c r="E876" s="44"/>
    </row>
    <row r="877">
      <c r="A877" s="44"/>
      <c r="B877" s="45"/>
      <c r="C877" s="45"/>
      <c r="D877" s="46"/>
      <c r="E877" s="44"/>
    </row>
    <row r="878">
      <c r="A878" s="44"/>
      <c r="B878" s="45"/>
      <c r="C878" s="45"/>
      <c r="D878" s="46"/>
      <c r="E878" s="44"/>
    </row>
    <row r="879">
      <c r="A879" s="44"/>
      <c r="B879" s="45"/>
      <c r="C879" s="45"/>
      <c r="D879" s="46"/>
      <c r="E879" s="44"/>
    </row>
    <row r="880">
      <c r="A880" s="44"/>
      <c r="B880" s="45"/>
      <c r="C880" s="45"/>
      <c r="D880" s="46"/>
      <c r="E880" s="44"/>
    </row>
    <row r="881">
      <c r="A881" s="44"/>
      <c r="B881" s="45"/>
      <c r="C881" s="45"/>
      <c r="D881" s="46"/>
      <c r="E881" s="44"/>
    </row>
    <row r="882">
      <c r="A882" s="44"/>
      <c r="B882" s="45"/>
      <c r="C882" s="45"/>
      <c r="D882" s="46"/>
      <c r="E882" s="44"/>
    </row>
    <row r="883">
      <c r="A883" s="44"/>
      <c r="B883" s="45"/>
      <c r="C883" s="45"/>
      <c r="D883" s="46"/>
      <c r="E883" s="44"/>
    </row>
    <row r="884">
      <c r="A884" s="44"/>
      <c r="B884" s="45"/>
      <c r="C884" s="45"/>
      <c r="D884" s="46"/>
      <c r="E884" s="44"/>
    </row>
    <row r="885">
      <c r="A885" s="44"/>
      <c r="B885" s="45"/>
      <c r="C885" s="45"/>
      <c r="D885" s="46"/>
      <c r="E885" s="44"/>
    </row>
    <row r="886">
      <c r="A886" s="44"/>
      <c r="B886" s="45"/>
      <c r="C886" s="45"/>
      <c r="D886" s="46"/>
      <c r="E886" s="44"/>
    </row>
    <row r="887">
      <c r="A887" s="44"/>
      <c r="B887" s="45"/>
      <c r="C887" s="45"/>
      <c r="D887" s="46"/>
      <c r="E887" s="44"/>
    </row>
    <row r="888">
      <c r="A888" s="44"/>
      <c r="B888" s="45"/>
      <c r="C888" s="45"/>
      <c r="D888" s="46"/>
      <c r="E888" s="44"/>
    </row>
    <row r="889">
      <c r="A889" s="44"/>
      <c r="B889" s="45"/>
      <c r="C889" s="45"/>
      <c r="D889" s="46"/>
      <c r="E889" s="44"/>
    </row>
    <row r="890">
      <c r="A890" s="44"/>
      <c r="B890" s="45"/>
      <c r="C890" s="45"/>
      <c r="D890" s="46"/>
      <c r="E890" s="44"/>
    </row>
    <row r="891">
      <c r="A891" s="44"/>
      <c r="B891" s="45"/>
      <c r="C891" s="45"/>
      <c r="D891" s="46"/>
      <c r="E891" s="44"/>
    </row>
    <row r="892">
      <c r="A892" s="44"/>
      <c r="B892" s="45"/>
      <c r="C892" s="45"/>
      <c r="D892" s="46"/>
      <c r="E892" s="44"/>
    </row>
    <row r="893">
      <c r="A893" s="44"/>
      <c r="B893" s="45"/>
      <c r="C893" s="45"/>
      <c r="D893" s="46"/>
      <c r="E893" s="44"/>
    </row>
    <row r="894">
      <c r="A894" s="44"/>
      <c r="B894" s="45"/>
      <c r="C894" s="45"/>
      <c r="D894" s="46"/>
      <c r="E894" s="44"/>
    </row>
    <row r="895">
      <c r="A895" s="44"/>
      <c r="B895" s="45"/>
      <c r="C895" s="45"/>
      <c r="D895" s="46"/>
      <c r="E895" s="44"/>
    </row>
    <row r="896">
      <c r="A896" s="44"/>
      <c r="B896" s="45"/>
      <c r="C896" s="45"/>
      <c r="D896" s="46"/>
      <c r="E896" s="44"/>
    </row>
    <row r="897">
      <c r="A897" s="44"/>
      <c r="B897" s="45"/>
      <c r="C897" s="45"/>
      <c r="D897" s="46"/>
      <c r="E897" s="44"/>
    </row>
    <row r="898">
      <c r="A898" s="44"/>
      <c r="B898" s="45"/>
      <c r="C898" s="45"/>
      <c r="D898" s="46"/>
      <c r="E898" s="44"/>
    </row>
    <row r="899">
      <c r="A899" s="44"/>
      <c r="B899" s="45"/>
      <c r="C899" s="45"/>
      <c r="D899" s="46"/>
      <c r="E899" s="44"/>
    </row>
    <row r="900">
      <c r="A900" s="44"/>
      <c r="B900" s="45"/>
      <c r="C900" s="45"/>
      <c r="D900" s="46"/>
      <c r="E900" s="44"/>
    </row>
    <row r="901">
      <c r="A901" s="44"/>
      <c r="B901" s="45"/>
      <c r="C901" s="45"/>
      <c r="D901" s="46"/>
      <c r="E901" s="44"/>
    </row>
    <row r="902">
      <c r="A902" s="44"/>
      <c r="B902" s="45"/>
      <c r="C902" s="45"/>
      <c r="D902" s="46"/>
      <c r="E902" s="44"/>
    </row>
    <row r="903">
      <c r="A903" s="44"/>
      <c r="B903" s="45"/>
      <c r="C903" s="45"/>
      <c r="D903" s="46"/>
      <c r="E903" s="44"/>
    </row>
    <row r="904">
      <c r="A904" s="44"/>
      <c r="B904" s="45"/>
      <c r="C904" s="45"/>
      <c r="D904" s="46"/>
      <c r="E904" s="44"/>
    </row>
    <row r="905">
      <c r="A905" s="44"/>
      <c r="B905" s="45"/>
      <c r="C905" s="45"/>
      <c r="D905" s="46"/>
      <c r="E905" s="44"/>
    </row>
    <row r="906">
      <c r="A906" s="44"/>
      <c r="B906" s="45"/>
      <c r="C906" s="45"/>
      <c r="D906" s="46"/>
      <c r="E906" s="44"/>
    </row>
    <row r="907">
      <c r="A907" s="44"/>
      <c r="B907" s="45"/>
      <c r="C907" s="45"/>
      <c r="D907" s="46"/>
      <c r="E907" s="44"/>
    </row>
    <row r="908">
      <c r="A908" s="44"/>
      <c r="B908" s="45"/>
      <c r="C908" s="45"/>
      <c r="D908" s="46"/>
      <c r="E908" s="44"/>
    </row>
    <row r="909">
      <c r="A909" s="44"/>
      <c r="B909" s="45"/>
      <c r="C909" s="45"/>
      <c r="D909" s="46"/>
      <c r="E909" s="44"/>
    </row>
    <row r="910">
      <c r="A910" s="44"/>
      <c r="B910" s="45"/>
      <c r="C910" s="45"/>
      <c r="D910" s="46"/>
      <c r="E910" s="44"/>
    </row>
    <row r="911">
      <c r="A911" s="44"/>
      <c r="B911" s="45"/>
      <c r="C911" s="45"/>
      <c r="D911" s="46"/>
      <c r="E911" s="44"/>
    </row>
    <row r="912">
      <c r="A912" s="44"/>
      <c r="B912" s="45"/>
      <c r="C912" s="45"/>
      <c r="D912" s="46"/>
      <c r="E912" s="44"/>
    </row>
    <row r="913">
      <c r="A913" s="44"/>
      <c r="B913" s="45"/>
      <c r="C913" s="45"/>
      <c r="D913" s="46"/>
      <c r="E913" s="44"/>
    </row>
    <row r="914">
      <c r="A914" s="44"/>
      <c r="B914" s="45"/>
      <c r="C914" s="45"/>
      <c r="D914" s="46"/>
      <c r="E914" s="44"/>
    </row>
    <row r="915">
      <c r="A915" s="44"/>
      <c r="B915" s="45"/>
      <c r="C915" s="45"/>
      <c r="D915" s="46"/>
      <c r="E915" s="44"/>
    </row>
    <row r="916">
      <c r="A916" s="44"/>
      <c r="B916" s="45"/>
      <c r="C916" s="45"/>
      <c r="D916" s="46"/>
      <c r="E916" s="44"/>
    </row>
    <row r="917">
      <c r="A917" s="44"/>
      <c r="B917" s="45"/>
      <c r="C917" s="45"/>
      <c r="D917" s="46"/>
      <c r="E917" s="44"/>
    </row>
    <row r="918">
      <c r="A918" s="44"/>
      <c r="B918" s="45"/>
      <c r="C918" s="45"/>
      <c r="D918" s="46"/>
      <c r="E918" s="44"/>
    </row>
    <row r="919">
      <c r="A919" s="44"/>
      <c r="B919" s="45"/>
      <c r="C919" s="45"/>
      <c r="D919" s="46"/>
      <c r="E919" s="44"/>
    </row>
    <row r="920">
      <c r="A920" s="44"/>
      <c r="B920" s="45"/>
      <c r="C920" s="45"/>
      <c r="D920" s="46"/>
      <c r="E920" s="44"/>
    </row>
    <row r="921">
      <c r="A921" s="44"/>
      <c r="B921" s="45"/>
      <c r="C921" s="45"/>
      <c r="D921" s="46"/>
      <c r="E921" s="44"/>
    </row>
    <row r="922">
      <c r="A922" s="44"/>
      <c r="B922" s="45"/>
      <c r="C922" s="45"/>
      <c r="D922" s="46"/>
      <c r="E922" s="44"/>
    </row>
    <row r="923">
      <c r="A923" s="44"/>
      <c r="B923" s="45"/>
      <c r="C923" s="45"/>
      <c r="D923" s="46"/>
      <c r="E923" s="44"/>
    </row>
    <row r="924">
      <c r="A924" s="44"/>
      <c r="B924" s="45"/>
      <c r="C924" s="45"/>
      <c r="D924" s="46"/>
      <c r="E924" s="44"/>
    </row>
    <row r="925">
      <c r="A925" s="44"/>
      <c r="B925" s="45"/>
      <c r="C925" s="45"/>
      <c r="D925" s="46"/>
      <c r="E925" s="44"/>
    </row>
    <row r="926">
      <c r="A926" s="44"/>
      <c r="B926" s="45"/>
      <c r="C926" s="45"/>
      <c r="D926" s="46"/>
      <c r="E926" s="44"/>
    </row>
    <row r="927">
      <c r="A927" s="44"/>
      <c r="B927" s="45"/>
      <c r="C927" s="45"/>
      <c r="D927" s="46"/>
      <c r="E927" s="44"/>
    </row>
    <row r="928">
      <c r="A928" s="44"/>
      <c r="B928" s="45"/>
      <c r="C928" s="45"/>
      <c r="D928" s="46"/>
      <c r="E928" s="44"/>
    </row>
    <row r="929">
      <c r="A929" s="44"/>
      <c r="B929" s="45"/>
      <c r="C929" s="45"/>
      <c r="D929" s="46"/>
      <c r="E929" s="44"/>
    </row>
    <row r="930">
      <c r="A930" s="44"/>
      <c r="B930" s="45"/>
      <c r="C930" s="45"/>
      <c r="D930" s="46"/>
      <c r="E930" s="44"/>
    </row>
    <row r="931">
      <c r="A931" s="44"/>
      <c r="B931" s="45"/>
      <c r="C931" s="45"/>
      <c r="D931" s="46"/>
      <c r="E931" s="44"/>
    </row>
    <row r="932">
      <c r="A932" s="44"/>
      <c r="B932" s="45"/>
      <c r="C932" s="45"/>
      <c r="D932" s="46"/>
      <c r="E932" s="44"/>
    </row>
    <row r="933">
      <c r="A933" s="44"/>
      <c r="B933" s="45"/>
      <c r="C933" s="45"/>
      <c r="D933" s="46"/>
      <c r="E933" s="44"/>
    </row>
    <row r="934">
      <c r="A934" s="44"/>
      <c r="B934" s="45"/>
      <c r="C934" s="45"/>
      <c r="D934" s="46"/>
      <c r="E934" s="44"/>
    </row>
    <row r="935">
      <c r="A935" s="44"/>
      <c r="B935" s="45"/>
      <c r="C935" s="45"/>
      <c r="D935" s="46"/>
      <c r="E935" s="44"/>
    </row>
    <row r="936">
      <c r="A936" s="44"/>
      <c r="B936" s="45"/>
      <c r="C936" s="45"/>
      <c r="D936" s="46"/>
      <c r="E936" s="44"/>
    </row>
    <row r="937">
      <c r="A937" s="44"/>
      <c r="B937" s="45"/>
      <c r="C937" s="45"/>
      <c r="D937" s="46"/>
      <c r="E937" s="44"/>
    </row>
    <row r="938">
      <c r="A938" s="44"/>
      <c r="B938" s="45"/>
      <c r="C938" s="45"/>
      <c r="D938" s="46"/>
      <c r="E938" s="44"/>
    </row>
    <row r="939">
      <c r="A939" s="44"/>
      <c r="B939" s="45"/>
      <c r="C939" s="45"/>
      <c r="D939" s="46"/>
      <c r="E939" s="44"/>
    </row>
    <row r="940">
      <c r="A940" s="44"/>
      <c r="B940" s="45"/>
      <c r="C940" s="45"/>
      <c r="D940" s="46"/>
      <c r="E940" s="44"/>
    </row>
    <row r="941">
      <c r="A941" s="44"/>
      <c r="B941" s="45"/>
      <c r="C941" s="45"/>
      <c r="D941" s="46"/>
      <c r="E941" s="44"/>
    </row>
    <row r="942">
      <c r="A942" s="44"/>
      <c r="B942" s="45"/>
      <c r="C942" s="45"/>
      <c r="D942" s="46"/>
      <c r="E942" s="44"/>
    </row>
    <row r="943">
      <c r="A943" s="44"/>
      <c r="B943" s="45"/>
      <c r="C943" s="45"/>
      <c r="D943" s="46"/>
      <c r="E943" s="44"/>
    </row>
    <row r="944">
      <c r="A944" s="44"/>
      <c r="B944" s="45"/>
      <c r="C944" s="45"/>
      <c r="D944" s="46"/>
      <c r="E944" s="44"/>
    </row>
    <row r="945">
      <c r="A945" s="44"/>
      <c r="B945" s="45"/>
      <c r="C945" s="45"/>
      <c r="D945" s="46"/>
      <c r="E945" s="44"/>
    </row>
    <row r="946">
      <c r="A946" s="44"/>
      <c r="B946" s="45"/>
      <c r="C946" s="45"/>
      <c r="D946" s="46"/>
      <c r="E946" s="44"/>
    </row>
    <row r="947">
      <c r="A947" s="44"/>
      <c r="B947" s="45"/>
      <c r="C947" s="45"/>
      <c r="D947" s="46"/>
      <c r="E947" s="44"/>
    </row>
    <row r="948">
      <c r="A948" s="44"/>
      <c r="B948" s="45"/>
      <c r="C948" s="45"/>
      <c r="D948" s="46"/>
      <c r="E948" s="44"/>
    </row>
    <row r="949">
      <c r="A949" s="44"/>
      <c r="B949" s="45"/>
      <c r="C949" s="45"/>
      <c r="D949" s="46"/>
      <c r="E949" s="44"/>
    </row>
    <row r="950">
      <c r="A950" s="44"/>
      <c r="B950" s="45"/>
      <c r="C950" s="45"/>
      <c r="D950" s="46"/>
      <c r="E950" s="44"/>
    </row>
    <row r="951">
      <c r="A951" s="44"/>
      <c r="B951" s="45"/>
      <c r="C951" s="45"/>
      <c r="D951" s="46"/>
      <c r="E951" s="44"/>
    </row>
    <row r="952">
      <c r="A952" s="44"/>
      <c r="B952" s="45"/>
      <c r="C952" s="45"/>
      <c r="D952" s="46"/>
      <c r="E952" s="44"/>
    </row>
    <row r="953">
      <c r="A953" s="44"/>
      <c r="B953" s="45"/>
      <c r="C953" s="45"/>
      <c r="D953" s="46"/>
      <c r="E953" s="44"/>
    </row>
    <row r="954">
      <c r="A954" s="44"/>
      <c r="B954" s="45"/>
      <c r="C954" s="45"/>
      <c r="D954" s="46"/>
      <c r="E954" s="44"/>
    </row>
    <row r="955">
      <c r="A955" s="44"/>
      <c r="B955" s="45"/>
      <c r="C955" s="45"/>
      <c r="D955" s="46"/>
      <c r="E955" s="44"/>
    </row>
    <row r="956">
      <c r="A956" s="44"/>
      <c r="B956" s="45"/>
      <c r="C956" s="45"/>
      <c r="D956" s="46"/>
      <c r="E956" s="44"/>
    </row>
    <row r="957">
      <c r="A957" s="44"/>
      <c r="B957" s="45"/>
      <c r="C957" s="45"/>
      <c r="D957" s="46"/>
      <c r="E957" s="44"/>
    </row>
    <row r="958">
      <c r="A958" s="44"/>
      <c r="B958" s="45"/>
      <c r="C958" s="45"/>
      <c r="D958" s="46"/>
      <c r="E958" s="44"/>
    </row>
    <row r="959">
      <c r="A959" s="44"/>
      <c r="B959" s="45"/>
      <c r="C959" s="45"/>
      <c r="D959" s="46"/>
      <c r="E959" s="44"/>
    </row>
    <row r="960">
      <c r="A960" s="44"/>
      <c r="B960" s="45"/>
      <c r="C960" s="45"/>
      <c r="D960" s="46"/>
      <c r="E960" s="44"/>
    </row>
    <row r="961">
      <c r="A961" s="44"/>
      <c r="B961" s="45"/>
      <c r="C961" s="45"/>
      <c r="D961" s="46"/>
      <c r="E961" s="44"/>
    </row>
    <row r="962">
      <c r="A962" s="44"/>
      <c r="B962" s="45"/>
      <c r="C962" s="45"/>
      <c r="D962" s="46"/>
      <c r="E962" s="44"/>
    </row>
    <row r="963">
      <c r="A963" s="44"/>
      <c r="B963" s="45"/>
      <c r="C963" s="45"/>
      <c r="D963" s="46"/>
      <c r="E963" s="44"/>
    </row>
    <row r="964">
      <c r="A964" s="44"/>
      <c r="B964" s="45"/>
      <c r="C964" s="45"/>
      <c r="D964" s="46"/>
      <c r="E964" s="44"/>
    </row>
    <row r="965">
      <c r="A965" s="44"/>
      <c r="B965" s="45"/>
      <c r="C965" s="45"/>
      <c r="D965" s="46"/>
      <c r="E965" s="44"/>
    </row>
    <row r="966">
      <c r="A966" s="44"/>
      <c r="B966" s="45"/>
      <c r="C966" s="45"/>
      <c r="D966" s="46"/>
      <c r="E966" s="44"/>
    </row>
    <row r="967">
      <c r="A967" s="44"/>
      <c r="B967" s="45"/>
      <c r="C967" s="45"/>
      <c r="D967" s="46"/>
      <c r="E967" s="44"/>
    </row>
    <row r="968">
      <c r="A968" s="44"/>
      <c r="B968" s="45"/>
      <c r="C968" s="45"/>
      <c r="D968" s="46"/>
      <c r="E968" s="44"/>
    </row>
    <row r="969">
      <c r="A969" s="44"/>
      <c r="B969" s="45"/>
      <c r="C969" s="45"/>
      <c r="D969" s="46"/>
      <c r="E969" s="44"/>
    </row>
    <row r="970">
      <c r="A970" s="44"/>
      <c r="B970" s="45"/>
      <c r="C970" s="45"/>
      <c r="D970" s="46"/>
      <c r="E970" s="44"/>
    </row>
    <row r="971">
      <c r="A971" s="44"/>
      <c r="B971" s="45"/>
      <c r="C971" s="45"/>
      <c r="D971" s="46"/>
      <c r="E971" s="44"/>
    </row>
    <row r="972">
      <c r="A972" s="44"/>
      <c r="B972" s="45"/>
      <c r="C972" s="45"/>
      <c r="D972" s="46"/>
      <c r="E972" s="44"/>
    </row>
    <row r="973">
      <c r="A973" s="44"/>
      <c r="B973" s="45"/>
      <c r="C973" s="45"/>
      <c r="D973" s="46"/>
      <c r="E973" s="44"/>
    </row>
    <row r="974">
      <c r="A974" s="44"/>
      <c r="B974" s="45"/>
      <c r="C974" s="45"/>
      <c r="D974" s="46"/>
      <c r="E974" s="44"/>
    </row>
    <row r="975">
      <c r="A975" s="44"/>
      <c r="B975" s="45"/>
      <c r="C975" s="45"/>
      <c r="D975" s="46"/>
      <c r="E975" s="44"/>
    </row>
    <row r="976">
      <c r="A976" s="44"/>
      <c r="B976" s="45"/>
      <c r="C976" s="45"/>
      <c r="D976" s="46"/>
      <c r="E976" s="44"/>
    </row>
    <row r="977">
      <c r="A977" s="44"/>
      <c r="B977" s="45"/>
      <c r="C977" s="45"/>
      <c r="D977" s="46"/>
      <c r="E977" s="44"/>
    </row>
    <row r="978">
      <c r="A978" s="44"/>
      <c r="B978" s="45"/>
      <c r="C978" s="45"/>
      <c r="D978" s="46"/>
      <c r="E978" s="44"/>
    </row>
    <row r="979">
      <c r="A979" s="44"/>
      <c r="B979" s="45"/>
      <c r="C979" s="45"/>
      <c r="D979" s="46"/>
      <c r="E979" s="44"/>
    </row>
    <row r="980">
      <c r="A980" s="44"/>
      <c r="B980" s="45"/>
      <c r="C980" s="45"/>
      <c r="D980" s="46"/>
      <c r="E980" s="44"/>
    </row>
    <row r="981">
      <c r="A981" s="44"/>
      <c r="B981" s="45"/>
      <c r="C981" s="45"/>
      <c r="D981" s="46"/>
      <c r="E981" s="44"/>
    </row>
    <row r="982">
      <c r="A982" s="44"/>
      <c r="B982" s="45"/>
      <c r="C982" s="45"/>
      <c r="D982" s="46"/>
      <c r="E982" s="44"/>
    </row>
    <row r="983">
      <c r="A983" s="44"/>
      <c r="B983" s="45"/>
      <c r="C983" s="45"/>
      <c r="D983" s="46"/>
      <c r="E983" s="44"/>
    </row>
    <row r="984">
      <c r="A984" s="44"/>
      <c r="B984" s="45"/>
      <c r="C984" s="45"/>
      <c r="D984" s="46"/>
      <c r="E984" s="44"/>
    </row>
    <row r="985">
      <c r="A985" s="44"/>
      <c r="B985" s="45"/>
      <c r="C985" s="45"/>
      <c r="D985" s="46"/>
      <c r="E985" s="44"/>
    </row>
    <row r="986">
      <c r="A986" s="44"/>
      <c r="B986" s="45"/>
      <c r="C986" s="45"/>
      <c r="D986" s="46"/>
      <c r="E986" s="44"/>
    </row>
    <row r="987">
      <c r="A987" s="44"/>
      <c r="B987" s="45"/>
      <c r="C987" s="45"/>
      <c r="D987" s="46"/>
      <c r="E987" s="44"/>
    </row>
    <row r="988">
      <c r="A988" s="44"/>
      <c r="B988" s="45"/>
      <c r="C988" s="45"/>
      <c r="D988" s="46"/>
      <c r="E988" s="44"/>
    </row>
    <row r="989">
      <c r="A989" s="44"/>
      <c r="B989" s="45"/>
      <c r="C989" s="45"/>
      <c r="D989" s="46"/>
      <c r="E989" s="44"/>
    </row>
    <row r="990">
      <c r="A990" s="44"/>
      <c r="B990" s="45"/>
      <c r="C990" s="45"/>
      <c r="D990" s="46"/>
      <c r="E990" s="44"/>
    </row>
    <row r="991">
      <c r="A991" s="44"/>
      <c r="B991" s="45"/>
      <c r="C991" s="45"/>
      <c r="D991" s="46"/>
      <c r="E991" s="44"/>
    </row>
    <row r="992">
      <c r="A992" s="44"/>
      <c r="B992" s="45"/>
      <c r="C992" s="45"/>
      <c r="D992" s="46"/>
      <c r="E992" s="44"/>
    </row>
    <row r="993">
      <c r="A993" s="44"/>
      <c r="B993" s="45"/>
      <c r="C993" s="45"/>
      <c r="D993" s="46"/>
      <c r="E993" s="44"/>
    </row>
    <row r="994">
      <c r="A994" s="44"/>
      <c r="B994" s="45"/>
      <c r="C994" s="45"/>
      <c r="D994" s="46"/>
      <c r="E994" s="44"/>
    </row>
    <row r="995">
      <c r="A995" s="44"/>
      <c r="B995" s="45"/>
      <c r="C995" s="45"/>
      <c r="D995" s="46"/>
      <c r="E995" s="44"/>
    </row>
    <row r="996">
      <c r="A996" s="44"/>
      <c r="B996" s="45"/>
      <c r="C996" s="45"/>
      <c r="D996" s="46"/>
      <c r="E996" s="44"/>
    </row>
    <row r="997">
      <c r="A997" s="44"/>
      <c r="B997" s="45"/>
      <c r="C997" s="45"/>
      <c r="D997" s="46"/>
      <c r="E997" s="44"/>
    </row>
    <row r="998">
      <c r="A998" s="44"/>
      <c r="B998" s="45"/>
      <c r="C998" s="45"/>
      <c r="D998" s="46"/>
      <c r="E998" s="44"/>
    </row>
    <row r="999">
      <c r="A999" s="44"/>
      <c r="B999" s="45"/>
      <c r="C999" s="45"/>
      <c r="D999" s="46"/>
      <c r="E999" s="44"/>
    </row>
    <row r="1000">
      <c r="A1000" s="44"/>
      <c r="B1000" s="45"/>
      <c r="C1000" s="45"/>
      <c r="D1000" s="46"/>
      <c r="E1000" s="44"/>
    </row>
  </sheetData>
  <mergeCells count="3">
    <mergeCell ref="A21:G21"/>
    <mergeCell ref="I21:O21"/>
    <mergeCell ref="Q21:W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>
        <v>2013.0</v>
      </c>
      <c r="C1" s="3">
        <v>2014.0</v>
      </c>
      <c r="D1" s="3">
        <v>2015.0</v>
      </c>
      <c r="E1" s="3">
        <v>2016.0</v>
      </c>
      <c r="F1" s="3">
        <v>2017.0</v>
      </c>
      <c r="G1" s="3">
        <v>2018.0</v>
      </c>
      <c r="H1" s="32"/>
      <c r="I1" s="32"/>
      <c r="J1" s="1" t="s">
        <v>0</v>
      </c>
      <c r="K1" s="3">
        <v>2013.0</v>
      </c>
      <c r="L1" s="3">
        <v>2014.0</v>
      </c>
      <c r="M1" s="3">
        <v>2015.0</v>
      </c>
      <c r="N1" s="3">
        <v>2016.0</v>
      </c>
      <c r="O1" s="3">
        <v>2017.0</v>
      </c>
      <c r="P1" s="3">
        <v>2018.0</v>
      </c>
    </row>
    <row r="2">
      <c r="A2" s="5" t="s">
        <v>3</v>
      </c>
      <c r="B2" s="6">
        <v>13080.0</v>
      </c>
      <c r="C2" s="6">
        <v>12335.0</v>
      </c>
      <c r="D2" s="6">
        <v>13789.0</v>
      </c>
      <c r="E2" s="6">
        <v>12790.0</v>
      </c>
      <c r="F2" s="6">
        <v>14592.0</v>
      </c>
      <c r="G2" s="6">
        <v>11684.0</v>
      </c>
      <c r="H2" s="32"/>
      <c r="I2" s="32"/>
      <c r="J2" s="5" t="s">
        <v>3</v>
      </c>
      <c r="K2" s="6">
        <v>711.0</v>
      </c>
      <c r="L2" s="6">
        <v>661.0</v>
      </c>
      <c r="M2" s="6">
        <v>796.0</v>
      </c>
      <c r="N2" s="6">
        <v>713.0</v>
      </c>
      <c r="O2" s="6">
        <v>804.0</v>
      </c>
      <c r="P2" s="6">
        <v>647.0</v>
      </c>
    </row>
    <row r="3">
      <c r="A3" s="5" t="s">
        <v>4</v>
      </c>
      <c r="B3" s="6">
        <v>68150.0</v>
      </c>
      <c r="C3" s="6">
        <v>62511.0</v>
      </c>
      <c r="D3" s="6">
        <v>56756.0</v>
      </c>
      <c r="E3" s="6">
        <v>49971.0</v>
      </c>
      <c r="F3" s="6">
        <v>54066.0</v>
      </c>
      <c r="G3" s="6">
        <v>57374.0</v>
      </c>
      <c r="H3" s="32"/>
      <c r="I3" s="32"/>
      <c r="J3" s="5" t="s">
        <v>4</v>
      </c>
      <c r="K3" s="6">
        <v>3570.0</v>
      </c>
      <c r="L3" s="6">
        <v>3234.0</v>
      </c>
      <c r="M3" s="6">
        <v>3020.0</v>
      </c>
      <c r="N3" s="6">
        <v>2639.0</v>
      </c>
      <c r="O3" s="6">
        <v>2866.0</v>
      </c>
      <c r="P3" s="6">
        <v>3035.0</v>
      </c>
    </row>
    <row r="4">
      <c r="A4" s="5" t="s">
        <v>5</v>
      </c>
      <c r="B4" s="6">
        <v>12300.0</v>
      </c>
      <c r="C4" s="6">
        <v>12113.0</v>
      </c>
      <c r="D4" s="6">
        <v>8814.0</v>
      </c>
      <c r="E4" s="6">
        <v>8713.0</v>
      </c>
      <c r="F4" s="6">
        <v>9881.0</v>
      </c>
      <c r="G4" s="6">
        <v>8921.0</v>
      </c>
      <c r="H4" s="32"/>
      <c r="I4" s="32"/>
      <c r="J4" s="5" t="s">
        <v>5</v>
      </c>
      <c r="K4" s="6">
        <v>718.0</v>
      </c>
      <c r="L4" s="6">
        <v>721.0</v>
      </c>
      <c r="M4" s="6">
        <v>550.0</v>
      </c>
      <c r="N4" s="6">
        <v>460.0</v>
      </c>
      <c r="O4" s="6">
        <v>569.0</v>
      </c>
      <c r="P4" s="6">
        <v>544.0</v>
      </c>
    </row>
    <row r="5">
      <c r="A5" s="5" t="s">
        <v>6</v>
      </c>
      <c r="B5" s="6">
        <v>52505.0</v>
      </c>
      <c r="C5" s="6">
        <v>50836.0</v>
      </c>
      <c r="D5" s="6">
        <v>43495.0</v>
      </c>
      <c r="E5" s="6">
        <v>42280.0</v>
      </c>
      <c r="F5" s="6">
        <v>45070.0</v>
      </c>
      <c r="G5" s="6">
        <v>46233.0</v>
      </c>
      <c r="H5" s="32"/>
      <c r="I5" s="32"/>
      <c r="J5" s="5" t="s">
        <v>6</v>
      </c>
      <c r="K5" s="6">
        <v>2782.0</v>
      </c>
      <c r="L5" s="6">
        <v>2699.0</v>
      </c>
      <c r="M5" s="6">
        <v>2307.0</v>
      </c>
      <c r="N5" s="6">
        <v>2244.0</v>
      </c>
      <c r="O5" s="6">
        <v>2391.0</v>
      </c>
      <c r="P5" s="6">
        <v>2453.0</v>
      </c>
    </row>
    <row r="6">
      <c r="A6" s="5" t="s">
        <v>7</v>
      </c>
      <c r="B6" s="6">
        <v>7051.0</v>
      </c>
      <c r="C6" s="6">
        <v>7651.0</v>
      </c>
      <c r="D6" s="6">
        <v>8033.0</v>
      </c>
      <c r="E6" s="6">
        <v>8079.0</v>
      </c>
      <c r="F6" s="6">
        <v>8759.0</v>
      </c>
      <c r="G6" s="6">
        <v>9771.0</v>
      </c>
      <c r="H6" s="32"/>
      <c r="I6" s="32"/>
      <c r="J6" s="5" t="s">
        <v>7</v>
      </c>
      <c r="K6" s="6">
        <v>2.0</v>
      </c>
      <c r="L6" s="6">
        <v>3.0</v>
      </c>
      <c r="M6" s="6">
        <v>3.0</v>
      </c>
      <c r="N6" s="6">
        <v>3.0</v>
      </c>
      <c r="O6" s="6">
        <v>3.0</v>
      </c>
      <c r="P6" s="6">
        <v>3.0</v>
      </c>
    </row>
    <row r="7">
      <c r="A7" s="5" t="s">
        <v>12</v>
      </c>
      <c r="B7" s="6">
        <v>42593.0</v>
      </c>
      <c r="C7" s="6">
        <v>43009.0</v>
      </c>
      <c r="D7" s="6">
        <v>36613.0</v>
      </c>
      <c r="E7" s="6">
        <v>36962.0</v>
      </c>
      <c r="F7" s="6">
        <v>38679.0</v>
      </c>
      <c r="G7" s="6">
        <v>41464.0</v>
      </c>
      <c r="H7" s="32"/>
      <c r="I7" s="32"/>
      <c r="J7" s="5" t="s">
        <v>12</v>
      </c>
      <c r="K7" s="6">
        <v>2343.0</v>
      </c>
      <c r="L7" s="6">
        <v>2371.0</v>
      </c>
      <c r="M7" s="6">
        <v>2001.0</v>
      </c>
      <c r="N7" s="6">
        <v>2008.0</v>
      </c>
      <c r="O7" s="6">
        <v>2107.0</v>
      </c>
      <c r="P7" s="6">
        <v>2256.0</v>
      </c>
    </row>
    <row r="8">
      <c r="A8" s="5" t="s">
        <v>13</v>
      </c>
      <c r="B8" s="6">
        <v>46286.0</v>
      </c>
      <c r="C8" s="6">
        <v>47960.0</v>
      </c>
      <c r="D8" s="6">
        <v>41140.0</v>
      </c>
      <c r="E8" s="6">
        <v>42099.0</v>
      </c>
      <c r="F8" s="6">
        <v>44240.0</v>
      </c>
      <c r="G8" s="6">
        <v>47603.0</v>
      </c>
      <c r="H8" s="32"/>
      <c r="I8" s="32"/>
      <c r="J8" s="5" t="s">
        <v>13</v>
      </c>
      <c r="K8" s="6">
        <v>2284.0</v>
      </c>
      <c r="L8" s="6">
        <v>2360.0</v>
      </c>
      <c r="M8" s="6">
        <v>1977.0</v>
      </c>
      <c r="N8" s="6">
        <v>2021.0</v>
      </c>
      <c r="O8" s="6">
        <v>2125.0</v>
      </c>
      <c r="P8" s="6">
        <v>2286.0</v>
      </c>
    </row>
    <row r="9">
      <c r="A9" s="5" t="s">
        <v>20</v>
      </c>
      <c r="B9" s="6">
        <v>1450.0</v>
      </c>
      <c r="C9" s="6">
        <v>1574.0</v>
      </c>
      <c r="D9" s="6">
        <v>1606.0</v>
      </c>
      <c r="E9" s="6">
        <v>1729.0</v>
      </c>
      <c r="F9" s="6">
        <v>1981.0</v>
      </c>
      <c r="G9" s="6">
        <v>2010.0</v>
      </c>
      <c r="H9" s="32"/>
      <c r="I9" s="32"/>
      <c r="J9" s="5" t="s">
        <v>20</v>
      </c>
      <c r="K9" s="6">
        <v>56.0</v>
      </c>
      <c r="L9" s="6">
        <v>61.0</v>
      </c>
      <c r="M9" s="6">
        <v>62.0</v>
      </c>
      <c r="N9" s="6">
        <v>67.0</v>
      </c>
      <c r="O9" s="6">
        <v>76.0</v>
      </c>
      <c r="P9" s="6">
        <v>77.0</v>
      </c>
    </row>
    <row r="10">
      <c r="A10" s="5" t="s">
        <v>29</v>
      </c>
      <c r="B10" s="6">
        <v>3624.0</v>
      </c>
      <c r="C10" s="6">
        <v>3492.0</v>
      </c>
      <c r="D10" s="6">
        <v>3332.0</v>
      </c>
      <c r="E10" s="6">
        <v>3563.0</v>
      </c>
      <c r="F10" s="6">
        <v>3837.0</v>
      </c>
      <c r="G10" s="6">
        <v>3894.0</v>
      </c>
      <c r="H10" s="32"/>
      <c r="I10" s="32"/>
      <c r="J10" s="5" t="s">
        <v>29</v>
      </c>
      <c r="K10" s="6">
        <v>122.0</v>
      </c>
      <c r="L10" s="6">
        <v>115.0</v>
      </c>
      <c r="M10" s="6">
        <v>119.0</v>
      </c>
      <c r="N10" s="6">
        <v>128.0</v>
      </c>
      <c r="O10" s="6">
        <v>137.0</v>
      </c>
      <c r="P10" s="6">
        <v>140.0</v>
      </c>
    </row>
    <row r="11">
      <c r="A11" s="5" t="s">
        <v>33</v>
      </c>
      <c r="B11" s="6">
        <v>35550.0</v>
      </c>
      <c r="C11" s="6">
        <v>35518.0</v>
      </c>
      <c r="D11" s="6">
        <v>30230.0</v>
      </c>
      <c r="E11" s="6">
        <v>30936.0</v>
      </c>
      <c r="F11" s="6">
        <v>32327.0</v>
      </c>
      <c r="G11" s="6">
        <v>34483.0</v>
      </c>
      <c r="H11" s="32"/>
      <c r="I11" s="32"/>
      <c r="J11" s="5" t="s">
        <v>33</v>
      </c>
      <c r="K11" s="6">
        <v>1481.0</v>
      </c>
      <c r="L11" s="6">
        <v>1447.0</v>
      </c>
      <c r="M11" s="6">
        <v>1234.0</v>
      </c>
      <c r="N11" s="6">
        <v>1185.0</v>
      </c>
      <c r="O11" s="6">
        <v>1279.0</v>
      </c>
      <c r="P11" s="6">
        <v>1342.0</v>
      </c>
    </row>
    <row r="12">
      <c r="A12" s="5" t="s">
        <v>34</v>
      </c>
      <c r="B12" s="6">
        <v>40454.0</v>
      </c>
      <c r="C12" s="6">
        <v>38109.0</v>
      </c>
      <c r="D12" s="6">
        <v>34524.0</v>
      </c>
      <c r="E12" s="6">
        <v>38794.0</v>
      </c>
      <c r="F12" s="6">
        <v>38332.0</v>
      </c>
      <c r="G12" s="6">
        <v>39290.0</v>
      </c>
      <c r="H12" s="32"/>
      <c r="I12" s="32"/>
      <c r="J12" s="5" t="s">
        <v>34</v>
      </c>
      <c r="K12" s="6">
        <v>1483.0</v>
      </c>
      <c r="L12" s="6">
        <v>1368.0</v>
      </c>
      <c r="M12" s="6">
        <v>1253.0</v>
      </c>
      <c r="N12" s="6">
        <v>1400.0</v>
      </c>
      <c r="O12" s="6">
        <v>1387.0</v>
      </c>
      <c r="P12" s="6">
        <v>1420.0</v>
      </c>
    </row>
    <row r="13">
      <c r="A13" s="5" t="s">
        <v>35</v>
      </c>
      <c r="B13" s="6">
        <v>25890.0</v>
      </c>
      <c r="C13" s="6">
        <v>27811.0</v>
      </c>
      <c r="D13" s="6">
        <v>27105.0</v>
      </c>
      <c r="E13" s="6">
        <v>27608.0</v>
      </c>
      <c r="F13" s="6">
        <v>29743.0</v>
      </c>
      <c r="G13" s="6">
        <v>31363.0</v>
      </c>
      <c r="H13" s="32"/>
      <c r="I13" s="32"/>
      <c r="J13" s="5" t="s">
        <v>35</v>
      </c>
      <c r="K13" s="6">
        <v>1359.0</v>
      </c>
      <c r="L13" s="6">
        <v>1466.0</v>
      </c>
      <c r="M13" s="6">
        <v>1423.0</v>
      </c>
      <c r="N13" s="6">
        <v>1267.0</v>
      </c>
      <c r="O13" s="6">
        <v>1503.0</v>
      </c>
      <c r="P13" s="6">
        <v>1594.0</v>
      </c>
    </row>
    <row r="14">
      <c r="A14" s="5" t="s">
        <v>36</v>
      </c>
      <c r="B14" s="6">
        <v>10725.0</v>
      </c>
      <c r="C14" s="6">
        <v>10922.0</v>
      </c>
      <c r="D14" s="6">
        <v>9606.0</v>
      </c>
      <c r="E14" s="6">
        <v>8740.0</v>
      </c>
      <c r="F14" s="6">
        <v>9278.0</v>
      </c>
      <c r="G14" s="6">
        <v>9673.0</v>
      </c>
      <c r="H14" s="32"/>
      <c r="I14" s="32"/>
      <c r="J14" s="5" t="s">
        <v>36</v>
      </c>
      <c r="K14" s="6">
        <v>504.0</v>
      </c>
      <c r="L14" s="6">
        <v>575.0</v>
      </c>
      <c r="M14" s="6">
        <v>503.0</v>
      </c>
      <c r="N14" s="6">
        <v>429.0</v>
      </c>
      <c r="O14" s="6">
        <v>471.0</v>
      </c>
      <c r="P14" s="6">
        <v>483.0</v>
      </c>
    </row>
    <row r="15">
      <c r="A15" s="5" t="s">
        <v>37</v>
      </c>
      <c r="B15" s="6">
        <v>16007.0</v>
      </c>
      <c r="C15" s="6">
        <v>14101.0</v>
      </c>
      <c r="D15" s="6">
        <v>9314.0</v>
      </c>
      <c r="E15" s="6">
        <v>8745.0</v>
      </c>
      <c r="F15" s="6">
        <v>10751.0</v>
      </c>
      <c r="G15" s="6">
        <v>11289.0</v>
      </c>
      <c r="H15" s="32"/>
      <c r="I15" s="32"/>
      <c r="J15" s="5" t="s">
        <v>37</v>
      </c>
      <c r="K15" s="6">
        <v>601.0</v>
      </c>
      <c r="L15" s="6">
        <v>574.0</v>
      </c>
      <c r="M15" s="6">
        <v>363.0</v>
      </c>
      <c r="N15" s="6">
        <v>333.0</v>
      </c>
      <c r="O15" s="6">
        <v>414.0</v>
      </c>
      <c r="P15" s="6">
        <v>432.0</v>
      </c>
    </row>
    <row r="16">
      <c r="A16" s="5" t="s">
        <v>38</v>
      </c>
      <c r="B16" s="6">
        <v>24845.0</v>
      </c>
      <c r="C16" s="6">
        <v>24464.0</v>
      </c>
      <c r="D16" s="6">
        <v>20628.0</v>
      </c>
      <c r="E16" s="6">
        <v>19879.0</v>
      </c>
      <c r="F16" s="6">
        <v>20804.0</v>
      </c>
      <c r="G16" s="6">
        <v>23339.0</v>
      </c>
      <c r="H16" s="32"/>
      <c r="I16" s="32"/>
      <c r="J16" s="5" t="s">
        <v>38</v>
      </c>
      <c r="K16" s="6">
        <v>1436.0</v>
      </c>
      <c r="L16" s="6">
        <v>1425.0</v>
      </c>
      <c r="M16" s="6">
        <v>1199.0</v>
      </c>
      <c r="N16" s="6">
        <v>1163.0</v>
      </c>
      <c r="O16" s="6">
        <v>1236.0</v>
      </c>
      <c r="P16" s="6">
        <v>1377.0</v>
      </c>
    </row>
    <row r="17">
      <c r="A17" s="5" t="s">
        <v>39</v>
      </c>
      <c r="B17" s="6">
        <v>6832.0</v>
      </c>
      <c r="C17" s="6">
        <v>6433.0</v>
      </c>
      <c r="D17" s="6">
        <v>5735.0</v>
      </c>
      <c r="E17" s="6">
        <v>5273.0</v>
      </c>
      <c r="F17" s="6">
        <v>6132.0</v>
      </c>
      <c r="G17" s="6">
        <v>6374.0</v>
      </c>
      <c r="H17" s="32"/>
      <c r="I17" s="32"/>
      <c r="J17" s="5" t="s">
        <v>39</v>
      </c>
      <c r="K17" s="6">
        <v>411.0</v>
      </c>
      <c r="L17" s="6">
        <v>389.0</v>
      </c>
      <c r="M17" s="6">
        <v>342.0</v>
      </c>
      <c r="N17" s="6">
        <v>313.0</v>
      </c>
      <c r="O17" s="6">
        <v>376.0</v>
      </c>
      <c r="P17" s="6">
        <v>393.0</v>
      </c>
    </row>
    <row r="18">
      <c r="A18" s="5" t="s">
        <v>40</v>
      </c>
      <c r="B18" s="6">
        <v>12519.0</v>
      </c>
      <c r="C18" s="6">
        <v>12096.0</v>
      </c>
      <c r="D18" s="6">
        <v>10949.0</v>
      </c>
      <c r="E18" s="6">
        <v>10821.0</v>
      </c>
      <c r="F18" s="6">
        <v>10514.0</v>
      </c>
      <c r="G18" s="6">
        <v>9370.0</v>
      </c>
      <c r="H18" s="32"/>
      <c r="I18" s="32"/>
      <c r="J18" s="5" t="s">
        <v>40</v>
      </c>
      <c r="K18" s="6">
        <v>1596.0</v>
      </c>
      <c r="L18" s="6">
        <v>1588.0</v>
      </c>
      <c r="M18" s="6">
        <v>1406.0</v>
      </c>
      <c r="N18" s="6">
        <v>1258.0</v>
      </c>
      <c r="O18" s="6">
        <v>1328.0</v>
      </c>
      <c r="P18" s="6">
        <v>1180.0</v>
      </c>
    </row>
    <row r="19">
      <c r="A19" s="5" t="s">
        <v>42</v>
      </c>
      <c r="B19" s="6">
        <v>43445.0</v>
      </c>
      <c r="C19" s="6">
        <v>47418.0</v>
      </c>
      <c r="D19" s="6">
        <v>44966.0</v>
      </c>
      <c r="E19" s="6">
        <v>41074.0</v>
      </c>
      <c r="F19" s="6">
        <v>40361.0</v>
      </c>
      <c r="G19" s="6">
        <v>42944.0</v>
      </c>
      <c r="H19" s="32"/>
      <c r="I19" s="32"/>
      <c r="J19" s="5" t="s">
        <v>42</v>
      </c>
      <c r="K19" s="6">
        <v>2428.0</v>
      </c>
      <c r="L19" s="6">
        <v>2686.0</v>
      </c>
      <c r="M19" s="6">
        <v>2522.0</v>
      </c>
      <c r="N19" s="6">
        <v>2254.0</v>
      </c>
      <c r="O19" s="6">
        <v>2239.0</v>
      </c>
      <c r="P19" s="6">
        <v>2369.0</v>
      </c>
    </row>
    <row r="20">
      <c r="A20" s="5" t="s">
        <v>43</v>
      </c>
      <c r="B20" s="6">
        <v>53107.0</v>
      </c>
      <c r="C20" s="6">
        <v>55033.0</v>
      </c>
      <c r="D20" s="6">
        <v>56803.0</v>
      </c>
      <c r="E20" s="6">
        <v>57904.0</v>
      </c>
      <c r="F20" s="6">
        <v>59928.0</v>
      </c>
      <c r="G20" s="6">
        <v>62795.0</v>
      </c>
      <c r="H20" s="32"/>
      <c r="I20" s="32"/>
      <c r="J20" s="5" t="s">
        <v>43</v>
      </c>
      <c r="K20" s="6">
        <v>2619.0</v>
      </c>
      <c r="L20" s="6">
        <v>2731.0</v>
      </c>
      <c r="M20" s="6">
        <v>3056.0</v>
      </c>
      <c r="N20" s="6">
        <v>2994.0</v>
      </c>
      <c r="O20" s="6">
        <v>3162.0</v>
      </c>
      <c r="P20" s="6">
        <v>3280.0</v>
      </c>
    </row>
    <row r="21">
      <c r="A21" s="30" t="s">
        <v>63</v>
      </c>
      <c r="H21" s="32"/>
      <c r="I21" s="32"/>
      <c r="J21" s="30" t="s">
        <v>64</v>
      </c>
    </row>
  </sheetData>
  <mergeCells count="2">
    <mergeCell ref="A21:G21"/>
    <mergeCell ref="J21:P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>
        <v>2013.0</v>
      </c>
      <c r="C1" s="3">
        <v>2014.0</v>
      </c>
      <c r="D1" s="3">
        <v>2015.0</v>
      </c>
      <c r="E1" s="3">
        <v>2016.0</v>
      </c>
      <c r="F1" s="3">
        <v>2017.0</v>
      </c>
      <c r="G1" s="3">
        <v>2018.0</v>
      </c>
      <c r="H1" s="32"/>
      <c r="I1" s="32"/>
      <c r="J1" s="1" t="s">
        <v>0</v>
      </c>
      <c r="K1" s="3">
        <v>2013.0</v>
      </c>
      <c r="L1" s="3">
        <v>2014.0</v>
      </c>
      <c r="M1" s="3">
        <v>2015.0</v>
      </c>
      <c r="N1" s="3">
        <v>2016.0</v>
      </c>
      <c r="O1" s="3">
        <v>2017.0</v>
      </c>
      <c r="P1" s="3">
        <v>2018.0</v>
      </c>
      <c r="R1" s="1" t="s">
        <v>0</v>
      </c>
      <c r="S1" s="3" t="s">
        <v>66</v>
      </c>
      <c r="T1" s="3" t="s">
        <v>67</v>
      </c>
    </row>
    <row r="2">
      <c r="A2" s="5" t="s">
        <v>3</v>
      </c>
      <c r="B2" s="25">
        <v>13080.0</v>
      </c>
      <c r="C2" s="25">
        <v>12335.0</v>
      </c>
      <c r="D2" s="25">
        <v>13789.0</v>
      </c>
      <c r="E2" s="25">
        <v>12790.0</v>
      </c>
      <c r="F2" s="25">
        <v>14592.0</v>
      </c>
      <c r="G2" s="25">
        <v>11684.0</v>
      </c>
      <c r="H2" s="32"/>
      <c r="I2" s="32"/>
      <c r="J2" s="5" t="s">
        <v>3</v>
      </c>
      <c r="K2" s="25">
        <v>1096.0</v>
      </c>
      <c r="L2" s="25">
        <v>1016.0</v>
      </c>
      <c r="M2" s="25">
        <v>1206.0</v>
      </c>
      <c r="N2" s="25">
        <v>965.0</v>
      </c>
      <c r="O2" s="25">
        <v>1189.0</v>
      </c>
      <c r="P2" s="25">
        <v>917.0</v>
      </c>
      <c r="R2" s="5" t="s">
        <v>3</v>
      </c>
      <c r="S2" s="25">
        <v>11684.0</v>
      </c>
      <c r="T2" s="25">
        <v>917.0</v>
      </c>
    </row>
    <row r="3">
      <c r="A3" s="5" t="s">
        <v>4</v>
      </c>
      <c r="B3" s="25">
        <v>68150.0</v>
      </c>
      <c r="C3" s="25">
        <v>62511.0</v>
      </c>
      <c r="D3" s="25">
        <v>56756.0</v>
      </c>
      <c r="E3" s="25">
        <v>49971.0</v>
      </c>
      <c r="F3" s="25">
        <v>54066.0</v>
      </c>
      <c r="G3" s="25">
        <v>57374.0</v>
      </c>
      <c r="H3" s="32"/>
      <c r="I3" s="32"/>
      <c r="J3" s="5" t="s">
        <v>4</v>
      </c>
      <c r="K3" s="25">
        <v>5979.0</v>
      </c>
      <c r="L3" s="25">
        <v>5660.0</v>
      </c>
      <c r="M3" s="25">
        <v>5295.0</v>
      </c>
      <c r="N3" s="25">
        <v>4623.0</v>
      </c>
      <c r="O3" s="25">
        <v>5023.0</v>
      </c>
      <c r="P3" s="25">
        <v>5319.0</v>
      </c>
      <c r="R3" s="5" t="s">
        <v>4</v>
      </c>
      <c r="S3" s="25">
        <v>57374.0</v>
      </c>
      <c r="T3" s="25">
        <v>5319.0</v>
      </c>
    </row>
    <row r="4">
      <c r="A4" s="5" t="s">
        <v>5</v>
      </c>
      <c r="B4" s="25">
        <v>12300.0</v>
      </c>
      <c r="C4" s="25">
        <v>12113.0</v>
      </c>
      <c r="D4" s="25">
        <v>8814.0</v>
      </c>
      <c r="E4" s="25">
        <v>8713.0</v>
      </c>
      <c r="F4" s="25">
        <v>9881.0</v>
      </c>
      <c r="G4" s="25">
        <v>8921.0</v>
      </c>
      <c r="H4" s="32"/>
      <c r="I4" s="32"/>
      <c r="J4" s="5" t="s">
        <v>5</v>
      </c>
      <c r="K4" s="25">
        <v>1259.0</v>
      </c>
      <c r="L4" s="25">
        <v>1311.0</v>
      </c>
      <c r="M4" s="25">
        <v>1011.0</v>
      </c>
      <c r="N4" s="25">
        <v>1026.0</v>
      </c>
      <c r="O4" s="25">
        <v>1148.0</v>
      </c>
      <c r="P4" s="25">
        <v>1043.0</v>
      </c>
      <c r="R4" s="5" t="s">
        <v>5</v>
      </c>
      <c r="S4" s="25">
        <v>8921.0</v>
      </c>
      <c r="T4" s="25">
        <v>1043.0</v>
      </c>
    </row>
    <row r="5">
      <c r="A5" s="5" t="s">
        <v>6</v>
      </c>
      <c r="B5" s="25">
        <v>52505.0</v>
      </c>
      <c r="C5" s="25">
        <v>50836.0</v>
      </c>
      <c r="D5" s="25">
        <v>43495.0</v>
      </c>
      <c r="E5" s="25">
        <v>42280.0</v>
      </c>
      <c r="F5" s="25">
        <v>45070.0</v>
      </c>
      <c r="G5" s="25">
        <v>46233.0</v>
      </c>
      <c r="H5" s="32"/>
      <c r="I5" s="32"/>
      <c r="J5" s="5" t="s">
        <v>6</v>
      </c>
      <c r="K5" s="25">
        <v>5320.0</v>
      </c>
      <c r="L5" s="25">
        <v>5068.0</v>
      </c>
      <c r="M5" s="25">
        <v>4513.0</v>
      </c>
      <c r="N5" s="25">
        <v>4454.0</v>
      </c>
      <c r="O5" s="25">
        <v>4712.0</v>
      </c>
      <c r="P5" s="25">
        <v>4852.0</v>
      </c>
      <c r="R5" s="5" t="s">
        <v>6</v>
      </c>
      <c r="S5" s="25">
        <v>46233.0</v>
      </c>
      <c r="T5" s="25">
        <v>4852.0</v>
      </c>
    </row>
    <row r="6">
      <c r="A6" s="5" t="s">
        <v>7</v>
      </c>
      <c r="B6" s="25">
        <v>7051.0</v>
      </c>
      <c r="C6" s="25">
        <v>7651.0</v>
      </c>
      <c r="D6" s="25">
        <v>8033.0</v>
      </c>
      <c r="E6" s="25">
        <v>8079.0</v>
      </c>
      <c r="F6" s="25">
        <v>8759.0</v>
      </c>
      <c r="G6" s="25">
        <v>9771.0</v>
      </c>
      <c r="H6" s="32"/>
      <c r="I6" s="32"/>
      <c r="J6" s="5" t="s">
        <v>7</v>
      </c>
      <c r="K6" s="25">
        <v>332.0</v>
      </c>
      <c r="L6" s="25">
        <v>365.0</v>
      </c>
      <c r="M6" s="25">
        <v>393.0</v>
      </c>
      <c r="N6" s="25">
        <v>402.0</v>
      </c>
      <c r="O6" s="25">
        <v>432.0</v>
      </c>
      <c r="P6" s="25">
        <v>484.0</v>
      </c>
      <c r="R6" s="5" t="s">
        <v>7</v>
      </c>
      <c r="S6" s="25">
        <v>9771.0</v>
      </c>
      <c r="T6" s="25">
        <v>484.0</v>
      </c>
    </row>
    <row r="7">
      <c r="A7" s="5" t="s">
        <v>12</v>
      </c>
      <c r="B7" s="25">
        <v>42593.0</v>
      </c>
      <c r="C7" s="25">
        <v>43009.0</v>
      </c>
      <c r="D7" s="25">
        <v>36613.0</v>
      </c>
      <c r="E7" s="25">
        <v>36962.0</v>
      </c>
      <c r="F7" s="25">
        <v>38679.0</v>
      </c>
      <c r="G7" s="25">
        <v>41464.0</v>
      </c>
      <c r="H7" s="32"/>
      <c r="I7" s="32"/>
      <c r="J7" s="5" t="s">
        <v>12</v>
      </c>
      <c r="K7" s="25">
        <v>4873.0</v>
      </c>
      <c r="L7" s="25">
        <v>4987.0</v>
      </c>
      <c r="M7" s="25">
        <v>4211.0</v>
      </c>
      <c r="N7" s="25">
        <v>4265.0</v>
      </c>
      <c r="O7" s="25">
        <v>4456.0</v>
      </c>
      <c r="P7" s="25">
        <v>4781.0</v>
      </c>
      <c r="R7" s="5" t="s">
        <v>12</v>
      </c>
      <c r="S7" s="25">
        <v>41464.0</v>
      </c>
      <c r="T7" s="25">
        <v>4781.0</v>
      </c>
    </row>
    <row r="8">
      <c r="A8" s="5" t="s">
        <v>13</v>
      </c>
      <c r="B8" s="25">
        <v>46286.0</v>
      </c>
      <c r="C8" s="25">
        <v>47960.0</v>
      </c>
      <c r="D8" s="25">
        <v>41140.0</v>
      </c>
      <c r="E8" s="25">
        <v>42099.0</v>
      </c>
      <c r="F8" s="25">
        <v>44240.0</v>
      </c>
      <c r="G8" s="25">
        <v>47603.0</v>
      </c>
      <c r="H8" s="32"/>
      <c r="I8" s="32"/>
      <c r="J8" s="5" t="s">
        <v>13</v>
      </c>
      <c r="K8" s="25">
        <v>5052.0</v>
      </c>
      <c r="L8" s="25">
        <v>5255.0</v>
      </c>
      <c r="M8" s="25">
        <v>4558.0</v>
      </c>
      <c r="N8" s="25">
        <v>4689.0</v>
      </c>
      <c r="O8" s="25">
        <v>4915.0</v>
      </c>
      <c r="P8" s="25">
        <v>5295.0</v>
      </c>
      <c r="R8" s="5" t="s">
        <v>13</v>
      </c>
      <c r="S8" s="25">
        <v>47603.0</v>
      </c>
      <c r="T8" s="25">
        <v>5295.0</v>
      </c>
    </row>
    <row r="9">
      <c r="A9" s="5" t="s">
        <v>20</v>
      </c>
      <c r="B9" s="25">
        <v>1450.0</v>
      </c>
      <c r="C9" s="25">
        <v>1574.0</v>
      </c>
      <c r="D9" s="25">
        <v>1606.0</v>
      </c>
      <c r="E9" s="25">
        <v>1729.0</v>
      </c>
      <c r="F9" s="25">
        <v>1981.0</v>
      </c>
      <c r="G9" s="25">
        <v>2010.0</v>
      </c>
      <c r="H9" s="32"/>
      <c r="I9" s="32"/>
      <c r="J9" s="5" t="s">
        <v>20</v>
      </c>
      <c r="K9" s="25">
        <v>54.0</v>
      </c>
      <c r="L9" s="25">
        <v>57.0</v>
      </c>
      <c r="M9" s="25">
        <v>58.0</v>
      </c>
      <c r="N9" s="25">
        <v>63.0</v>
      </c>
      <c r="O9" s="25">
        <v>72.0</v>
      </c>
      <c r="P9" s="25">
        <v>73.0</v>
      </c>
      <c r="R9" s="5" t="s">
        <v>20</v>
      </c>
      <c r="S9" s="25">
        <v>2010.0</v>
      </c>
      <c r="T9" s="25">
        <v>73.0</v>
      </c>
    </row>
    <row r="10">
      <c r="A10" s="5" t="s">
        <v>29</v>
      </c>
      <c r="B10" s="25">
        <v>3624.0</v>
      </c>
      <c r="C10" s="25">
        <v>3492.0</v>
      </c>
      <c r="D10" s="25">
        <v>3332.0</v>
      </c>
      <c r="E10" s="25">
        <v>3563.0</v>
      </c>
      <c r="F10" s="25">
        <v>3837.0</v>
      </c>
      <c r="G10" s="25">
        <v>3894.0</v>
      </c>
      <c r="H10" s="32"/>
      <c r="I10" s="32"/>
      <c r="J10" s="5" t="s">
        <v>29</v>
      </c>
      <c r="K10" s="25">
        <v>107.0</v>
      </c>
      <c r="L10" s="25">
        <v>109.0</v>
      </c>
      <c r="M10" s="25">
        <v>100.0</v>
      </c>
      <c r="N10" s="25">
        <v>111.0</v>
      </c>
      <c r="O10" s="25">
        <v>118.0</v>
      </c>
      <c r="P10" s="25">
        <v>120.0</v>
      </c>
      <c r="R10" s="5" t="s">
        <v>29</v>
      </c>
      <c r="S10" s="25">
        <v>3894.0</v>
      </c>
      <c r="T10" s="25">
        <v>120.0</v>
      </c>
    </row>
    <row r="11">
      <c r="A11" s="5" t="s">
        <v>33</v>
      </c>
      <c r="B11" s="25">
        <v>35550.0</v>
      </c>
      <c r="C11" s="25">
        <v>35518.0</v>
      </c>
      <c r="D11" s="25">
        <v>30230.0</v>
      </c>
      <c r="E11" s="25">
        <v>30936.0</v>
      </c>
      <c r="F11" s="25">
        <v>32327.0</v>
      </c>
      <c r="G11" s="25">
        <v>34483.0</v>
      </c>
      <c r="H11" s="32"/>
      <c r="I11" s="32"/>
      <c r="J11" s="5" t="s">
        <v>33</v>
      </c>
      <c r="K11" s="25">
        <v>3183.0</v>
      </c>
      <c r="L11" s="25">
        <v>3201.0</v>
      </c>
      <c r="M11" s="25">
        <v>2716.0</v>
      </c>
      <c r="N11" s="25">
        <v>2764.0</v>
      </c>
      <c r="O11" s="25">
        <v>2897.0</v>
      </c>
      <c r="P11" s="25">
        <v>3086.0</v>
      </c>
      <c r="R11" s="5" t="s">
        <v>33</v>
      </c>
      <c r="S11" s="25">
        <v>34483.0</v>
      </c>
      <c r="T11" s="25">
        <v>3086.0</v>
      </c>
    </row>
    <row r="12">
      <c r="A12" s="5" t="s">
        <v>34</v>
      </c>
      <c r="B12" s="25">
        <v>40454.0</v>
      </c>
      <c r="C12" s="25">
        <v>38109.0</v>
      </c>
      <c r="D12" s="25">
        <v>34524.0</v>
      </c>
      <c r="E12" s="25">
        <v>38794.0</v>
      </c>
      <c r="F12" s="25">
        <v>38332.0</v>
      </c>
      <c r="G12" s="25">
        <v>39290.0</v>
      </c>
      <c r="H12" s="32"/>
      <c r="I12" s="32"/>
      <c r="J12" s="5" t="s">
        <v>34</v>
      </c>
      <c r="K12" s="25">
        <v>4366.0</v>
      </c>
      <c r="L12" s="25">
        <v>4128.0</v>
      </c>
      <c r="M12" s="25">
        <v>3753.0</v>
      </c>
      <c r="N12" s="25">
        <v>4239.0</v>
      </c>
      <c r="O12" s="25">
        <v>4178.0</v>
      </c>
      <c r="P12" s="25">
        <v>4288.0</v>
      </c>
      <c r="R12" s="5" t="s">
        <v>34</v>
      </c>
      <c r="S12" s="25">
        <v>39290.0</v>
      </c>
      <c r="T12" s="25">
        <v>4288.0</v>
      </c>
    </row>
    <row r="13">
      <c r="A13" s="5" t="s">
        <v>35</v>
      </c>
      <c r="B13" s="25">
        <v>25890.0</v>
      </c>
      <c r="C13" s="25">
        <v>27811.0</v>
      </c>
      <c r="D13" s="25">
        <v>27105.0</v>
      </c>
      <c r="E13" s="25">
        <v>27608.0</v>
      </c>
      <c r="F13" s="25">
        <v>29743.0</v>
      </c>
      <c r="G13" s="25">
        <v>31363.0</v>
      </c>
      <c r="H13" s="32"/>
      <c r="I13" s="32"/>
      <c r="J13" s="5" t="s">
        <v>35</v>
      </c>
      <c r="K13" s="25">
        <v>1703.0</v>
      </c>
      <c r="L13" s="25">
        <v>1897.0</v>
      </c>
      <c r="M13" s="25">
        <v>1911.0</v>
      </c>
      <c r="N13" s="25">
        <v>2026.0</v>
      </c>
      <c r="O13" s="25">
        <v>2140.0</v>
      </c>
      <c r="P13" s="25">
        <v>2279.0</v>
      </c>
      <c r="R13" s="5" t="s">
        <v>35</v>
      </c>
      <c r="S13" s="25">
        <v>31363.0</v>
      </c>
      <c r="T13" s="25">
        <v>2279.0</v>
      </c>
    </row>
    <row r="14">
      <c r="A14" s="5" t="s">
        <v>36</v>
      </c>
      <c r="B14" s="25">
        <v>10725.0</v>
      </c>
      <c r="C14" s="25">
        <v>10922.0</v>
      </c>
      <c r="D14" s="25">
        <v>9606.0</v>
      </c>
      <c r="E14" s="25">
        <v>8740.0</v>
      </c>
      <c r="F14" s="25">
        <v>9278.0</v>
      </c>
      <c r="G14" s="25">
        <v>9673.0</v>
      </c>
      <c r="H14" s="32"/>
      <c r="I14" s="32"/>
      <c r="J14" s="5" t="s">
        <v>36</v>
      </c>
      <c r="K14" s="25">
        <v>623.0</v>
      </c>
      <c r="L14" s="25">
        <v>605.0</v>
      </c>
      <c r="M14" s="25">
        <v>543.0</v>
      </c>
      <c r="N14" s="25">
        <v>478.0</v>
      </c>
      <c r="O14" s="25">
        <v>516.0</v>
      </c>
      <c r="P14" s="25">
        <v>533.0</v>
      </c>
      <c r="R14" s="5" t="s">
        <v>36</v>
      </c>
      <c r="S14" s="25">
        <v>9673.0</v>
      </c>
      <c r="T14" s="25">
        <v>533.0</v>
      </c>
    </row>
    <row r="15">
      <c r="A15" s="5" t="s">
        <v>37</v>
      </c>
      <c r="B15" s="25">
        <v>16007.0</v>
      </c>
      <c r="C15" s="25">
        <v>14101.0</v>
      </c>
      <c r="D15" s="25">
        <v>9314.0</v>
      </c>
      <c r="E15" s="25">
        <v>8745.0</v>
      </c>
      <c r="F15" s="25">
        <v>10751.0</v>
      </c>
      <c r="G15" s="25">
        <v>11289.0</v>
      </c>
      <c r="H15" s="32"/>
      <c r="I15" s="32"/>
      <c r="J15" s="5" t="s">
        <v>37</v>
      </c>
      <c r="K15" s="25">
        <v>812.0</v>
      </c>
      <c r="L15" s="25">
        <v>741.0</v>
      </c>
      <c r="M15" s="25">
        <v>499.0</v>
      </c>
      <c r="N15" s="25">
        <v>468.0</v>
      </c>
      <c r="O15" s="25">
        <v>576.0</v>
      </c>
      <c r="P15" s="25">
        <v>605.0</v>
      </c>
      <c r="R15" s="5" t="s">
        <v>37</v>
      </c>
      <c r="S15" s="25">
        <v>11289.0</v>
      </c>
      <c r="T15" s="25">
        <v>605.0</v>
      </c>
    </row>
    <row r="16">
      <c r="A16" s="5" t="s">
        <v>38</v>
      </c>
      <c r="B16" s="25">
        <v>24845.0</v>
      </c>
      <c r="C16" s="25">
        <v>24464.0</v>
      </c>
      <c r="D16" s="25">
        <v>20628.0</v>
      </c>
      <c r="E16" s="25">
        <v>19879.0</v>
      </c>
      <c r="F16" s="25">
        <v>20804.0</v>
      </c>
      <c r="G16" s="25">
        <v>23339.0</v>
      </c>
      <c r="H16" s="32"/>
      <c r="I16" s="32"/>
      <c r="J16" s="5" t="s">
        <v>38</v>
      </c>
      <c r="K16" s="25">
        <v>1109.0</v>
      </c>
      <c r="L16" s="25">
        <v>1279.0</v>
      </c>
      <c r="M16" s="25">
        <v>1237.0</v>
      </c>
      <c r="N16" s="25">
        <v>1141.0</v>
      </c>
      <c r="O16" s="25">
        <v>1221.0</v>
      </c>
      <c r="P16" s="25">
        <v>1355.0</v>
      </c>
      <c r="R16" s="5" t="s">
        <v>38</v>
      </c>
      <c r="S16" s="25">
        <v>23339.0</v>
      </c>
      <c r="T16" s="25">
        <v>1355.0</v>
      </c>
    </row>
    <row r="17">
      <c r="A17" s="5" t="s">
        <v>39</v>
      </c>
      <c r="B17" s="25">
        <v>6832.0</v>
      </c>
      <c r="C17" s="25">
        <v>6433.0</v>
      </c>
      <c r="D17" s="25">
        <v>5735.0</v>
      </c>
      <c r="E17" s="25">
        <v>5273.0</v>
      </c>
      <c r="F17" s="25">
        <v>6132.0</v>
      </c>
      <c r="G17" s="25">
        <v>6374.0</v>
      </c>
      <c r="H17" s="32"/>
      <c r="I17" s="32"/>
      <c r="J17" s="5" t="s">
        <v>39</v>
      </c>
      <c r="K17" s="25">
        <v>528.0</v>
      </c>
      <c r="L17" s="25">
        <v>510.0</v>
      </c>
      <c r="M17" s="25">
        <v>470.0</v>
      </c>
      <c r="N17" s="25">
        <v>428.0</v>
      </c>
      <c r="O17" s="25">
        <v>500.0</v>
      </c>
      <c r="P17" s="25">
        <v>518.0</v>
      </c>
      <c r="R17" s="5" t="s">
        <v>39</v>
      </c>
      <c r="S17" s="25">
        <v>6374.0</v>
      </c>
      <c r="T17" s="25">
        <v>518.0</v>
      </c>
    </row>
    <row r="18">
      <c r="A18" s="5" t="s">
        <v>40</v>
      </c>
      <c r="B18" s="25">
        <v>12519.0</v>
      </c>
      <c r="C18" s="25">
        <v>12096.0</v>
      </c>
      <c r="D18" s="25">
        <v>10949.0</v>
      </c>
      <c r="E18" s="25">
        <v>10821.0</v>
      </c>
      <c r="F18" s="25">
        <v>10514.0</v>
      </c>
      <c r="G18" s="25">
        <v>9370.0</v>
      </c>
      <c r="H18" s="32"/>
      <c r="I18" s="32"/>
      <c r="J18" s="5" t="s">
        <v>40</v>
      </c>
      <c r="K18" s="25">
        <v>551.0</v>
      </c>
      <c r="L18" s="25">
        <v>526.0</v>
      </c>
      <c r="M18" s="25">
        <v>453.0</v>
      </c>
      <c r="N18" s="25">
        <v>467.0</v>
      </c>
      <c r="O18" s="25">
        <v>444.0</v>
      </c>
      <c r="P18" s="25">
        <v>400.0</v>
      </c>
      <c r="R18" s="5" t="s">
        <v>40</v>
      </c>
      <c r="S18" s="25">
        <v>9370.0</v>
      </c>
      <c r="T18" s="25">
        <v>400.0</v>
      </c>
    </row>
    <row r="19">
      <c r="A19" s="5" t="s">
        <v>42</v>
      </c>
      <c r="B19" s="25">
        <v>43445.0</v>
      </c>
      <c r="C19" s="25">
        <v>47418.0</v>
      </c>
      <c r="D19" s="25">
        <v>44966.0</v>
      </c>
      <c r="E19" s="25">
        <v>41074.0</v>
      </c>
      <c r="F19" s="25">
        <v>40361.0</v>
      </c>
      <c r="G19" s="25">
        <v>42944.0</v>
      </c>
      <c r="H19" s="32"/>
      <c r="I19" s="32"/>
      <c r="J19" s="5" t="s">
        <v>42</v>
      </c>
      <c r="K19" s="25">
        <v>4246.0</v>
      </c>
      <c r="L19" s="25">
        <v>4611.0</v>
      </c>
      <c r="M19" s="25">
        <v>4403.0</v>
      </c>
      <c r="N19" s="25">
        <v>4010.0</v>
      </c>
      <c r="O19" s="25">
        <v>3946.0</v>
      </c>
      <c r="P19" s="25">
        <v>4196.0</v>
      </c>
      <c r="R19" s="5" t="s">
        <v>42</v>
      </c>
      <c r="S19" s="25">
        <v>42944.0</v>
      </c>
      <c r="T19" s="25">
        <v>4196.0</v>
      </c>
    </row>
    <row r="20">
      <c r="A20" s="5" t="s">
        <v>43</v>
      </c>
      <c r="B20" s="25">
        <v>53107.0</v>
      </c>
      <c r="C20" s="25">
        <v>55033.0</v>
      </c>
      <c r="D20" s="25">
        <v>56803.0</v>
      </c>
      <c r="E20" s="25">
        <v>57904.0</v>
      </c>
      <c r="F20" s="25">
        <v>59928.0</v>
      </c>
      <c r="G20" s="25">
        <v>62795.0</v>
      </c>
      <c r="H20" s="32"/>
      <c r="I20" s="32"/>
      <c r="J20" s="5" t="s">
        <v>43</v>
      </c>
      <c r="K20" s="25">
        <v>8673.0</v>
      </c>
      <c r="L20" s="25">
        <v>9083.0</v>
      </c>
      <c r="M20" s="25">
        <v>9552.0</v>
      </c>
      <c r="N20" s="25">
        <v>9886.0</v>
      </c>
      <c r="O20" s="25">
        <v>10155.0</v>
      </c>
      <c r="P20" s="25">
        <v>10681.0</v>
      </c>
      <c r="R20" s="5" t="s">
        <v>43</v>
      </c>
      <c r="S20" s="25">
        <v>62795.0</v>
      </c>
      <c r="T20" s="25">
        <v>10681.0</v>
      </c>
    </row>
    <row r="21">
      <c r="A21" s="30" t="s">
        <v>63</v>
      </c>
      <c r="H21" s="32"/>
      <c r="I21" s="32"/>
      <c r="J21" s="30" t="s">
        <v>68</v>
      </c>
      <c r="R21" s="30"/>
      <c r="S21" s="49" t="s">
        <v>69</v>
      </c>
    </row>
  </sheetData>
  <mergeCells count="2">
    <mergeCell ref="A21:G21"/>
    <mergeCell ref="J21:P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>
        <v>2013.0</v>
      </c>
      <c r="C1" s="3">
        <v>2014.0</v>
      </c>
      <c r="D1" s="3">
        <v>2015.0</v>
      </c>
      <c r="E1" s="3">
        <v>2016.0</v>
      </c>
      <c r="F1" s="3">
        <v>2017.0</v>
      </c>
      <c r="G1" s="3">
        <v>2018.0</v>
      </c>
      <c r="H1" s="32"/>
      <c r="I1" s="1" t="s">
        <v>0</v>
      </c>
      <c r="J1" s="3">
        <v>2013.0</v>
      </c>
      <c r="K1" s="3">
        <v>2014.0</v>
      </c>
      <c r="L1" s="3">
        <v>2015.0</v>
      </c>
      <c r="M1" s="3">
        <v>2016.0</v>
      </c>
      <c r="N1" s="3">
        <v>2017.0</v>
      </c>
      <c r="O1" s="3">
        <v>2018.0</v>
      </c>
      <c r="Q1" s="1" t="s">
        <v>0</v>
      </c>
      <c r="R1" s="3" t="s">
        <v>66</v>
      </c>
      <c r="S1" s="3" t="s">
        <v>71</v>
      </c>
    </row>
    <row r="2">
      <c r="A2" s="5" t="s">
        <v>3</v>
      </c>
      <c r="B2" s="6">
        <v>13080.0</v>
      </c>
      <c r="C2" s="6">
        <v>12335.0</v>
      </c>
      <c r="D2" s="6">
        <v>13789.0</v>
      </c>
      <c r="E2" s="6">
        <v>12790.0</v>
      </c>
      <c r="F2" s="6">
        <v>14592.0</v>
      </c>
      <c r="G2" s="6">
        <v>11684.0</v>
      </c>
      <c r="H2" s="32"/>
      <c r="I2" s="5" t="s">
        <v>3</v>
      </c>
      <c r="J2" s="6">
        <v>122.0</v>
      </c>
      <c r="K2" s="6">
        <v>117.0</v>
      </c>
      <c r="L2" s="6">
        <v>127.0</v>
      </c>
      <c r="M2" s="6">
        <v>103.0</v>
      </c>
      <c r="N2" s="6">
        <v>124.0</v>
      </c>
      <c r="O2" s="6">
        <v>93.0</v>
      </c>
      <c r="Q2" s="5" t="s">
        <v>3</v>
      </c>
      <c r="R2" s="25">
        <v>11684.0</v>
      </c>
      <c r="S2" s="6">
        <v>93.0</v>
      </c>
    </row>
    <row r="3">
      <c r="A3" s="5" t="s">
        <v>4</v>
      </c>
      <c r="B3" s="6">
        <v>68150.0</v>
      </c>
      <c r="C3" s="6">
        <v>62511.0</v>
      </c>
      <c r="D3" s="6">
        <v>56756.0</v>
      </c>
      <c r="E3" s="6">
        <v>49971.0</v>
      </c>
      <c r="F3" s="6">
        <v>54066.0</v>
      </c>
      <c r="G3" s="6">
        <v>57374.0</v>
      </c>
      <c r="H3" s="32"/>
      <c r="I3" s="5" t="s">
        <v>4</v>
      </c>
      <c r="J3" s="6">
        <v>1073.0</v>
      </c>
      <c r="K3" s="6">
        <v>1098.0</v>
      </c>
      <c r="L3" s="6">
        <v>1010.0</v>
      </c>
      <c r="M3" s="6">
        <v>1091.0</v>
      </c>
      <c r="N3" s="6">
        <v>1126.0</v>
      </c>
      <c r="O3" s="6">
        <v>1069.0</v>
      </c>
      <c r="Q3" s="5" t="s">
        <v>4</v>
      </c>
      <c r="R3" s="25">
        <v>57374.0</v>
      </c>
      <c r="S3" s="6">
        <v>1069.0</v>
      </c>
    </row>
    <row r="4">
      <c r="A4" s="5" t="s">
        <v>5</v>
      </c>
      <c r="B4" s="6">
        <v>12300.0</v>
      </c>
      <c r="C4" s="6">
        <v>12113.0</v>
      </c>
      <c r="D4" s="6">
        <v>8814.0</v>
      </c>
      <c r="E4" s="6">
        <v>8713.0</v>
      </c>
      <c r="F4" s="6">
        <v>9881.0</v>
      </c>
      <c r="G4" s="6">
        <v>8921.0</v>
      </c>
      <c r="H4" s="32"/>
      <c r="I4" s="5" t="s">
        <v>5</v>
      </c>
      <c r="J4" s="6">
        <v>164.0</v>
      </c>
      <c r="K4" s="6">
        <v>161.0</v>
      </c>
      <c r="L4" s="6">
        <v>120.0</v>
      </c>
      <c r="M4" s="6">
        <v>118.0</v>
      </c>
      <c r="N4" s="6">
        <v>141.0</v>
      </c>
      <c r="O4" s="6">
        <v>133.0</v>
      </c>
      <c r="Q4" s="5" t="s">
        <v>5</v>
      </c>
      <c r="R4" s="25">
        <v>8921.0</v>
      </c>
      <c r="S4" s="6">
        <v>133.0</v>
      </c>
    </row>
    <row r="5">
      <c r="A5" s="5" t="s">
        <v>6</v>
      </c>
      <c r="B5" s="6">
        <v>52505.0</v>
      </c>
      <c r="C5" s="6">
        <v>50836.0</v>
      </c>
      <c r="D5" s="6">
        <v>43495.0</v>
      </c>
      <c r="E5" s="6">
        <v>42280.0</v>
      </c>
      <c r="F5" s="6">
        <v>45070.0</v>
      </c>
      <c r="G5" s="6">
        <v>46233.0</v>
      </c>
      <c r="H5" s="32"/>
      <c r="I5" s="5" t="s">
        <v>6</v>
      </c>
      <c r="J5" s="6">
        <v>528.0</v>
      </c>
      <c r="K5" s="6">
        <v>504.0</v>
      </c>
      <c r="L5" s="6">
        <v>502.0</v>
      </c>
      <c r="M5" s="6">
        <v>492.0</v>
      </c>
      <c r="N5" s="6">
        <v>584.0</v>
      </c>
      <c r="O5" s="6">
        <v>583.0</v>
      </c>
      <c r="Q5" s="5" t="s">
        <v>6</v>
      </c>
      <c r="R5" s="25">
        <v>46233.0</v>
      </c>
      <c r="S5" s="6">
        <v>583.0</v>
      </c>
    </row>
    <row r="6">
      <c r="A6" s="5" t="s">
        <v>7</v>
      </c>
      <c r="B6" s="6">
        <v>7051.0</v>
      </c>
      <c r="C6" s="6">
        <v>7651.0</v>
      </c>
      <c r="D6" s="6">
        <v>8033.0</v>
      </c>
      <c r="E6" s="6">
        <v>8079.0</v>
      </c>
      <c r="F6" s="6">
        <v>8759.0</v>
      </c>
      <c r="G6" s="6">
        <v>9771.0</v>
      </c>
      <c r="H6" s="32"/>
      <c r="I6" s="5" t="s">
        <v>7</v>
      </c>
      <c r="J6" s="6">
        <v>133.0</v>
      </c>
      <c r="K6" s="6">
        <v>147.0</v>
      </c>
      <c r="L6" s="6">
        <v>156.0</v>
      </c>
      <c r="M6" s="6">
        <v>157.0</v>
      </c>
      <c r="N6" s="6">
        <v>164.0</v>
      </c>
      <c r="O6" s="6">
        <v>180.0</v>
      </c>
      <c r="Q6" s="5" t="s">
        <v>7</v>
      </c>
      <c r="R6" s="25">
        <v>9771.0</v>
      </c>
      <c r="S6" s="6">
        <v>180.0</v>
      </c>
    </row>
    <row r="7">
      <c r="A7" s="5" t="s">
        <v>12</v>
      </c>
      <c r="B7" s="6">
        <v>42593.0</v>
      </c>
      <c r="C7" s="6">
        <v>43009.0</v>
      </c>
      <c r="D7" s="6">
        <v>36613.0</v>
      </c>
      <c r="E7" s="6">
        <v>36962.0</v>
      </c>
      <c r="F7" s="6">
        <v>38679.0</v>
      </c>
      <c r="G7" s="6">
        <v>41464.0</v>
      </c>
      <c r="H7" s="32"/>
      <c r="I7" s="5" t="s">
        <v>12</v>
      </c>
      <c r="J7" s="6">
        <v>946.0</v>
      </c>
      <c r="K7" s="6">
        <v>959.0</v>
      </c>
      <c r="L7" s="6">
        <v>831.0</v>
      </c>
      <c r="M7" s="6">
        <v>858.0</v>
      </c>
      <c r="N7" s="6">
        <v>904.0</v>
      </c>
      <c r="O7" s="6">
        <v>952.0</v>
      </c>
      <c r="Q7" s="5" t="s">
        <v>12</v>
      </c>
      <c r="R7" s="25">
        <v>41464.0</v>
      </c>
      <c r="S7" s="6">
        <v>952.0</v>
      </c>
    </row>
    <row r="8">
      <c r="A8" s="5" t="s">
        <v>13</v>
      </c>
      <c r="B8" s="6">
        <v>46286.0</v>
      </c>
      <c r="C8" s="6">
        <v>47960.0</v>
      </c>
      <c r="D8" s="6">
        <v>41140.0</v>
      </c>
      <c r="E8" s="6">
        <v>42099.0</v>
      </c>
      <c r="F8" s="6">
        <v>44240.0</v>
      </c>
      <c r="G8" s="6">
        <v>47603.0</v>
      </c>
      <c r="H8" s="32"/>
      <c r="I8" s="5" t="s">
        <v>13</v>
      </c>
      <c r="J8" s="6">
        <v>570.0</v>
      </c>
      <c r="K8" s="6">
        <v>569.0</v>
      </c>
      <c r="L8" s="6">
        <v>487.0</v>
      </c>
      <c r="M8" s="6">
        <v>505.0</v>
      </c>
      <c r="N8" s="6">
        <v>549.0</v>
      </c>
      <c r="O8" s="6">
        <v>597.0</v>
      </c>
      <c r="Q8" s="5" t="s">
        <v>13</v>
      </c>
      <c r="R8" s="25">
        <v>47603.0</v>
      </c>
      <c r="S8" s="6">
        <v>597.0</v>
      </c>
    </row>
    <row r="9">
      <c r="A9" s="5" t="s">
        <v>20</v>
      </c>
      <c r="B9" s="6">
        <v>1450.0</v>
      </c>
      <c r="C9" s="6">
        <v>1574.0</v>
      </c>
      <c r="D9" s="6">
        <v>1606.0</v>
      </c>
      <c r="E9" s="6">
        <v>1729.0</v>
      </c>
      <c r="F9" s="6">
        <v>1981.0</v>
      </c>
      <c r="G9" s="6">
        <v>2010.0</v>
      </c>
      <c r="H9" s="32"/>
      <c r="I9" s="5" t="s">
        <v>20</v>
      </c>
      <c r="J9" s="6">
        <v>37.0</v>
      </c>
      <c r="K9" s="6">
        <v>39.0</v>
      </c>
      <c r="L9" s="6">
        <v>39.0</v>
      </c>
      <c r="M9" s="6">
        <v>43.0</v>
      </c>
      <c r="N9" s="6">
        <v>48.0</v>
      </c>
      <c r="O9" s="6">
        <v>49.0</v>
      </c>
      <c r="Q9" s="5" t="s">
        <v>20</v>
      </c>
      <c r="R9" s="25">
        <v>2010.0</v>
      </c>
      <c r="S9" s="6">
        <v>49.0</v>
      </c>
    </row>
    <row r="10">
      <c r="A10" s="5" t="s">
        <v>29</v>
      </c>
      <c r="B10" s="6">
        <v>3624.0</v>
      </c>
      <c r="C10" s="6">
        <v>3492.0</v>
      </c>
      <c r="D10" s="6">
        <v>3332.0</v>
      </c>
      <c r="E10" s="6">
        <v>3563.0</v>
      </c>
      <c r="F10" s="6">
        <v>3837.0</v>
      </c>
      <c r="G10" s="6">
        <v>3894.0</v>
      </c>
      <c r="H10" s="32"/>
      <c r="I10" s="5" t="s">
        <v>29</v>
      </c>
      <c r="J10" s="6">
        <v>33.0</v>
      </c>
      <c r="K10" s="6">
        <v>27.0</v>
      </c>
      <c r="L10" s="6">
        <v>30.0</v>
      </c>
      <c r="M10" s="6">
        <v>28.0</v>
      </c>
      <c r="N10" s="6" t="s">
        <v>72</v>
      </c>
      <c r="O10" s="6">
        <v>28.0</v>
      </c>
      <c r="Q10" s="5" t="s">
        <v>29</v>
      </c>
      <c r="R10" s="25">
        <v>3894.0</v>
      </c>
      <c r="S10" s="6">
        <v>28.0</v>
      </c>
    </row>
    <row r="11">
      <c r="A11" s="5" t="s">
        <v>33</v>
      </c>
      <c r="B11" s="6">
        <v>35550.0</v>
      </c>
      <c r="C11" s="6">
        <v>35518.0</v>
      </c>
      <c r="D11" s="6">
        <v>30230.0</v>
      </c>
      <c r="E11" s="6">
        <v>30936.0</v>
      </c>
      <c r="F11" s="6">
        <v>32327.0</v>
      </c>
      <c r="G11" s="6">
        <v>34483.0</v>
      </c>
      <c r="H11" s="32"/>
      <c r="I11" s="5" t="s">
        <v>33</v>
      </c>
      <c r="J11" s="6">
        <v>497.0</v>
      </c>
      <c r="K11" s="6">
        <v>456.0</v>
      </c>
      <c r="L11" s="6">
        <v>365.0</v>
      </c>
      <c r="M11" s="6">
        <v>413.0</v>
      </c>
      <c r="N11" s="6">
        <v>437.0</v>
      </c>
      <c r="O11" s="6">
        <v>460.0</v>
      </c>
      <c r="Q11" s="5" t="s">
        <v>33</v>
      </c>
      <c r="R11" s="25">
        <v>34483.0</v>
      </c>
      <c r="S11" s="6">
        <v>460.0</v>
      </c>
    </row>
    <row r="12">
      <c r="A12" s="5" t="s">
        <v>34</v>
      </c>
      <c r="B12" s="6">
        <v>40454.0</v>
      </c>
      <c r="C12" s="6">
        <v>38109.0</v>
      </c>
      <c r="D12" s="6">
        <v>34524.0</v>
      </c>
      <c r="E12" s="6">
        <v>38794.0</v>
      </c>
      <c r="F12" s="6">
        <v>38332.0</v>
      </c>
      <c r="G12" s="6">
        <v>39290.0</v>
      </c>
      <c r="H12" s="32"/>
      <c r="I12" s="5" t="s">
        <v>34</v>
      </c>
      <c r="J12" s="6">
        <v>385.0</v>
      </c>
      <c r="K12" s="6">
        <v>368.0</v>
      </c>
      <c r="L12" s="6">
        <v>331.0</v>
      </c>
      <c r="M12" s="6">
        <v>366.0</v>
      </c>
      <c r="N12" s="6">
        <v>358.0</v>
      </c>
      <c r="O12" s="6">
        <v>368.0</v>
      </c>
      <c r="Q12" s="5" t="s">
        <v>34</v>
      </c>
      <c r="R12" s="25">
        <v>39290.0</v>
      </c>
      <c r="S12" s="6">
        <v>368.0</v>
      </c>
    </row>
    <row r="13">
      <c r="A13" s="5" t="s">
        <v>35</v>
      </c>
      <c r="B13" s="6">
        <v>25890.0</v>
      </c>
      <c r="C13" s="6">
        <v>27811.0</v>
      </c>
      <c r="D13" s="6">
        <v>27105.0</v>
      </c>
      <c r="E13" s="6">
        <v>27608.0</v>
      </c>
      <c r="F13" s="6">
        <v>29743.0</v>
      </c>
      <c r="G13" s="6">
        <v>31363.0</v>
      </c>
      <c r="H13" s="32"/>
      <c r="I13" s="5" t="s">
        <v>35</v>
      </c>
      <c r="J13" s="6">
        <v>680.0</v>
      </c>
      <c r="K13" s="6">
        <v>740.0</v>
      </c>
      <c r="L13" s="6">
        <v>717.0</v>
      </c>
      <c r="M13" s="6">
        <v>720.0</v>
      </c>
      <c r="N13" s="6">
        <v>761.0</v>
      </c>
      <c r="O13" s="6">
        <v>834.0</v>
      </c>
      <c r="Q13" s="5" t="s">
        <v>35</v>
      </c>
      <c r="R13" s="25">
        <v>31363.0</v>
      </c>
      <c r="S13" s="6">
        <v>834.0</v>
      </c>
    </row>
    <row r="14">
      <c r="A14" s="5" t="s">
        <v>36</v>
      </c>
      <c r="B14" s="6">
        <v>10725.0</v>
      </c>
      <c r="C14" s="6">
        <v>10922.0</v>
      </c>
      <c r="D14" s="6">
        <v>9606.0</v>
      </c>
      <c r="E14" s="6">
        <v>8740.0</v>
      </c>
      <c r="F14" s="6">
        <v>9278.0</v>
      </c>
      <c r="G14" s="6">
        <v>9673.0</v>
      </c>
      <c r="H14" s="32"/>
      <c r="I14" s="5" t="s">
        <v>36</v>
      </c>
      <c r="J14" s="6">
        <v>66.0</v>
      </c>
      <c r="K14" s="6">
        <v>72.0</v>
      </c>
      <c r="L14" s="6">
        <v>64.0</v>
      </c>
      <c r="M14" s="6">
        <v>49.0</v>
      </c>
      <c r="N14" s="6">
        <v>46.0</v>
      </c>
      <c r="O14" s="6">
        <v>52.0</v>
      </c>
      <c r="Q14" s="5" t="s">
        <v>36</v>
      </c>
      <c r="R14" s="25">
        <v>9673.0</v>
      </c>
      <c r="S14" s="6">
        <v>52.0</v>
      </c>
    </row>
    <row r="15">
      <c r="A15" s="5" t="s">
        <v>37</v>
      </c>
      <c r="B15" s="6">
        <v>16007.0</v>
      </c>
      <c r="C15" s="6">
        <v>14101.0</v>
      </c>
      <c r="D15" s="6">
        <v>9314.0</v>
      </c>
      <c r="E15" s="6">
        <v>8745.0</v>
      </c>
      <c r="F15" s="6">
        <v>10751.0</v>
      </c>
      <c r="G15" s="6">
        <v>11289.0</v>
      </c>
      <c r="H15" s="32"/>
      <c r="I15" s="5" t="s">
        <v>37</v>
      </c>
      <c r="J15" s="6">
        <v>616.0</v>
      </c>
      <c r="K15" s="6">
        <v>589.0</v>
      </c>
      <c r="L15" s="6">
        <v>461.0</v>
      </c>
      <c r="M15" s="6">
        <v>480.0</v>
      </c>
      <c r="N15" s="6">
        <v>460.0</v>
      </c>
      <c r="O15" s="6">
        <v>425.0</v>
      </c>
      <c r="Q15" s="5" t="s">
        <v>37</v>
      </c>
      <c r="R15" s="25">
        <v>11289.0</v>
      </c>
      <c r="S15" s="6">
        <v>425.0</v>
      </c>
    </row>
    <row r="16">
      <c r="A16" s="5" t="s">
        <v>38</v>
      </c>
      <c r="B16" s="6">
        <v>24845.0</v>
      </c>
      <c r="C16" s="6">
        <v>24464.0</v>
      </c>
      <c r="D16" s="6">
        <v>20628.0</v>
      </c>
      <c r="E16" s="6">
        <v>19879.0</v>
      </c>
      <c r="F16" s="6">
        <v>20804.0</v>
      </c>
      <c r="G16" s="6">
        <v>23339.0</v>
      </c>
      <c r="H16" s="32"/>
      <c r="I16" s="5" t="s">
        <v>38</v>
      </c>
      <c r="J16" s="6">
        <v>2230.0</v>
      </c>
      <c r="K16" s="6">
        <v>2612.0</v>
      </c>
      <c r="L16" s="6">
        <v>2749.0</v>
      </c>
      <c r="M16" s="6">
        <v>1963.0</v>
      </c>
      <c r="N16" s="6">
        <v>2127.0</v>
      </c>
      <c r="O16" s="6">
        <v>2005.0</v>
      </c>
      <c r="Q16" s="5" t="s">
        <v>38</v>
      </c>
      <c r="R16" s="25">
        <v>23339.0</v>
      </c>
      <c r="S16" s="6">
        <v>2005.0</v>
      </c>
    </row>
    <row r="17">
      <c r="A17" s="5" t="s">
        <v>39</v>
      </c>
      <c r="B17" s="6">
        <v>6832.0</v>
      </c>
      <c r="C17" s="6">
        <v>6433.0</v>
      </c>
      <c r="D17" s="6">
        <v>5735.0</v>
      </c>
      <c r="E17" s="6">
        <v>5273.0</v>
      </c>
      <c r="F17" s="6">
        <v>6132.0</v>
      </c>
      <c r="G17" s="6">
        <v>6374.0</v>
      </c>
      <c r="H17" s="32"/>
      <c r="I17" s="5" t="s">
        <v>39</v>
      </c>
      <c r="J17" s="6">
        <v>77.0</v>
      </c>
      <c r="K17" s="6">
        <v>71.0</v>
      </c>
      <c r="L17" s="6">
        <v>63.0</v>
      </c>
      <c r="M17" s="6">
        <v>56.0</v>
      </c>
      <c r="N17" s="6">
        <v>64.0</v>
      </c>
      <c r="O17" s="6">
        <v>63.0</v>
      </c>
      <c r="Q17" s="5" t="s">
        <v>39</v>
      </c>
      <c r="R17" s="25">
        <v>6374.0</v>
      </c>
      <c r="S17" s="6">
        <v>63.0</v>
      </c>
    </row>
    <row r="18">
      <c r="A18" s="5" t="s">
        <v>40</v>
      </c>
      <c r="B18" s="6">
        <v>12519.0</v>
      </c>
      <c r="C18" s="6">
        <v>12096.0</v>
      </c>
      <c r="D18" s="6">
        <v>10949.0</v>
      </c>
      <c r="E18" s="6">
        <v>10821.0</v>
      </c>
      <c r="F18" s="6">
        <v>10514.0</v>
      </c>
      <c r="G18" s="6">
        <v>9370.0</v>
      </c>
      <c r="H18" s="32"/>
      <c r="I18" s="5" t="s">
        <v>40</v>
      </c>
      <c r="J18" s="6">
        <v>246.0</v>
      </c>
      <c r="K18" s="6">
        <v>230.0</v>
      </c>
      <c r="L18" s="6">
        <v>202.0</v>
      </c>
      <c r="M18" s="6">
        <v>224.0</v>
      </c>
      <c r="N18" s="6">
        <v>220.0</v>
      </c>
      <c r="O18" s="6">
        <v>230.0</v>
      </c>
      <c r="Q18" s="5" t="s">
        <v>40</v>
      </c>
      <c r="R18" s="25">
        <v>9370.0</v>
      </c>
      <c r="S18" s="6">
        <v>230.0</v>
      </c>
    </row>
    <row r="19">
      <c r="A19" s="5" t="s">
        <v>42</v>
      </c>
      <c r="B19" s="6">
        <v>43445.0</v>
      </c>
      <c r="C19" s="6">
        <v>47418.0</v>
      </c>
      <c r="D19" s="6">
        <v>44966.0</v>
      </c>
      <c r="E19" s="6">
        <v>41074.0</v>
      </c>
      <c r="F19" s="6">
        <v>40361.0</v>
      </c>
      <c r="G19" s="6">
        <v>42944.0</v>
      </c>
      <c r="H19" s="32"/>
      <c r="I19" s="5" t="s">
        <v>42</v>
      </c>
      <c r="J19" s="6">
        <v>887.0</v>
      </c>
      <c r="K19" s="6">
        <v>916.0</v>
      </c>
      <c r="L19" s="6">
        <v>827.0</v>
      </c>
      <c r="M19" s="6">
        <v>734.0</v>
      </c>
      <c r="N19" s="6">
        <v>703.0</v>
      </c>
      <c r="O19" s="6">
        <v>752.0</v>
      </c>
      <c r="Q19" s="5" t="s">
        <v>42</v>
      </c>
      <c r="R19" s="25">
        <v>42944.0</v>
      </c>
      <c r="S19" s="6">
        <v>752.0</v>
      </c>
    </row>
    <row r="20">
      <c r="A20" s="5" t="s">
        <v>43</v>
      </c>
      <c r="B20" s="6">
        <v>53107.0</v>
      </c>
      <c r="C20" s="6">
        <v>55033.0</v>
      </c>
      <c r="D20" s="6">
        <v>56803.0</v>
      </c>
      <c r="E20" s="6">
        <v>57904.0</v>
      </c>
      <c r="F20" s="6">
        <v>59928.0</v>
      </c>
      <c r="G20" s="6">
        <v>62795.0</v>
      </c>
      <c r="H20" s="32"/>
      <c r="I20" s="5" t="s">
        <v>43</v>
      </c>
      <c r="J20" s="6">
        <v>2024.0</v>
      </c>
      <c r="K20" s="6">
        <v>1916.0</v>
      </c>
      <c r="L20" s="6">
        <v>1859.0</v>
      </c>
      <c r="M20" s="6">
        <v>1858.0</v>
      </c>
      <c r="N20" s="6">
        <v>1863.0</v>
      </c>
      <c r="O20" s="6">
        <v>1983.0</v>
      </c>
      <c r="Q20" s="5" t="s">
        <v>43</v>
      </c>
      <c r="R20" s="25">
        <v>62795.0</v>
      </c>
      <c r="S20" s="6">
        <v>1983.0</v>
      </c>
    </row>
    <row r="21">
      <c r="A21" s="30" t="s">
        <v>63</v>
      </c>
      <c r="H21" s="32"/>
      <c r="I21" s="30" t="s">
        <v>74</v>
      </c>
      <c r="Q21" s="30"/>
      <c r="R21" s="49" t="s">
        <v>75</v>
      </c>
    </row>
  </sheetData>
  <mergeCells count="2">
    <mergeCell ref="A21:G21"/>
    <mergeCell ref="I21:O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>
        <v>2013.0</v>
      </c>
      <c r="C1" s="3">
        <v>2014.0</v>
      </c>
      <c r="D1" s="3">
        <v>2015.0</v>
      </c>
      <c r="E1" s="3">
        <v>2016.0</v>
      </c>
      <c r="F1" s="3">
        <v>2017.0</v>
      </c>
      <c r="G1" s="3">
        <v>2018.0</v>
      </c>
      <c r="H1" s="50" t="s">
        <v>77</v>
      </c>
      <c r="I1" s="32"/>
      <c r="K1" s="1" t="s">
        <v>0</v>
      </c>
      <c r="L1" s="3">
        <v>2013.0</v>
      </c>
      <c r="M1" s="3">
        <v>2014.0</v>
      </c>
      <c r="N1" s="3">
        <v>2015.0</v>
      </c>
      <c r="O1" s="3">
        <v>2016.0</v>
      </c>
      <c r="P1" s="3">
        <v>2017.0</v>
      </c>
      <c r="Q1" s="3">
        <v>2018.0</v>
      </c>
      <c r="R1" s="49" t="s">
        <v>78</v>
      </c>
    </row>
    <row r="2">
      <c r="A2" s="5" t="s">
        <v>3</v>
      </c>
      <c r="B2" s="25">
        <v>4.6248922445E10</v>
      </c>
      <c r="C2" s="25">
        <v>4.3354129271E10</v>
      </c>
      <c r="D2" s="25">
        <v>5.2000804495E10</v>
      </c>
      <c r="E2" s="25">
        <v>4.208460942E10</v>
      </c>
      <c r="F2" s="25">
        <v>5.2353038561E10</v>
      </c>
      <c r="G2" s="25">
        <v>4.0794925486E10</v>
      </c>
      <c r="H2" s="51">
        <f t="shared" ref="H2:H20" si="1">((G2-B2)/B2)*100</f>
        <v>-11.79270061</v>
      </c>
      <c r="I2" s="52">
        <f t="shared" ref="I2:I20" si="2">POWER(G2/B2,0.25)*100</f>
        <v>96.91168204</v>
      </c>
      <c r="K2" s="5" t="s">
        <v>3</v>
      </c>
      <c r="L2" s="27">
        <v>0.084</v>
      </c>
      <c r="M2" s="27">
        <v>0.082</v>
      </c>
      <c r="N2" s="27">
        <v>0.087</v>
      </c>
      <c r="O2" s="27">
        <v>0.075</v>
      </c>
      <c r="P2" s="27">
        <v>0.081</v>
      </c>
      <c r="Q2" s="27">
        <v>0.078</v>
      </c>
      <c r="R2" s="53">
        <f t="shared" ref="R2:R20" si="3">((Q2-L2)/L2)</f>
        <v>-0.07142857143</v>
      </c>
    </row>
    <row r="3">
      <c r="A3" s="5" t="s">
        <v>4</v>
      </c>
      <c r="B3" s="25">
        <v>1.38288738578E11</v>
      </c>
      <c r="C3" s="25">
        <v>1.32875936676E11</v>
      </c>
      <c r="D3" s="25">
        <v>1.26113956689E11</v>
      </c>
      <c r="E3" s="25">
        <v>1.11843636121E11</v>
      </c>
      <c r="F3" s="25">
        <v>1.23583971823E11</v>
      </c>
      <c r="G3" s="25">
        <v>1.32945671961E11</v>
      </c>
      <c r="H3" s="51">
        <f t="shared" si="1"/>
        <v>-3.863703344</v>
      </c>
      <c r="I3" s="52">
        <f t="shared" si="2"/>
        <v>99.01975492</v>
      </c>
      <c r="K3" s="5" t="s">
        <v>4</v>
      </c>
      <c r="L3" s="27">
        <v>0.088</v>
      </c>
      <c r="M3" s="27">
        <v>0.091</v>
      </c>
      <c r="N3" s="27">
        <v>0.093</v>
      </c>
      <c r="O3" s="27">
        <v>0.093</v>
      </c>
      <c r="P3" s="27">
        <v>0.093</v>
      </c>
      <c r="Q3" s="27">
        <v>0.093</v>
      </c>
      <c r="R3" s="53">
        <f t="shared" si="3"/>
        <v>0.05681818182</v>
      </c>
    </row>
    <row r="4">
      <c r="A4" s="5" t="s">
        <v>5</v>
      </c>
      <c r="B4" s="25">
        <v>2.53178516753E11</v>
      </c>
      <c r="C4" s="25">
        <v>2.65734171786E11</v>
      </c>
      <c r="D4" s="25">
        <v>2.06619082257E11</v>
      </c>
      <c r="E4" s="25">
        <v>2.11448617504E11</v>
      </c>
      <c r="F4" s="25">
        <v>2.3858909687E11</v>
      </c>
      <c r="G4" s="25">
        <v>2.18532284559E11</v>
      </c>
      <c r="H4" s="51">
        <f t="shared" si="1"/>
        <v>-13.68450714</v>
      </c>
      <c r="I4" s="52">
        <f t="shared" si="2"/>
        <v>96.38782682</v>
      </c>
      <c r="K4" s="5" t="s">
        <v>5</v>
      </c>
      <c r="L4" s="27">
        <v>0.102</v>
      </c>
      <c r="M4" s="27">
        <v>0.108</v>
      </c>
      <c r="N4" s="27">
        <v>0.115</v>
      </c>
      <c r="O4" s="27">
        <v>0.118</v>
      </c>
      <c r="P4" s="27">
        <v>0.116</v>
      </c>
      <c r="Q4" s="27">
        <v>0.117</v>
      </c>
      <c r="R4" s="53">
        <f t="shared" si="3"/>
        <v>0.1470588235</v>
      </c>
    </row>
    <row r="5">
      <c r="A5" s="5" t="s">
        <v>6</v>
      </c>
      <c r="B5" s="25">
        <v>1.86647244033E11</v>
      </c>
      <c r="C5" s="25">
        <v>1.79602635998E11</v>
      </c>
      <c r="D5" s="25">
        <v>1.61136786837E11</v>
      </c>
      <c r="E5" s="25">
        <v>1.60833156849E11</v>
      </c>
      <c r="F5" s="25">
        <v>1.72189543543E11</v>
      </c>
      <c r="G5" s="25">
        <v>1.79817235512E11</v>
      </c>
      <c r="H5" s="51">
        <f t="shared" si="1"/>
        <v>-3.659313887</v>
      </c>
      <c r="I5" s="52">
        <f t="shared" si="2"/>
        <v>99.07234296</v>
      </c>
      <c r="K5" s="5" t="s">
        <v>6</v>
      </c>
      <c r="L5" s="27">
        <v>0.101</v>
      </c>
      <c r="M5" s="27">
        <v>0.1</v>
      </c>
      <c r="N5" s="27">
        <v>0.104</v>
      </c>
      <c r="O5" s="27">
        <v>0.105</v>
      </c>
      <c r="P5" s="27">
        <v>0.105</v>
      </c>
      <c r="Q5" s="27">
        <v>0.105</v>
      </c>
      <c r="R5" s="53">
        <f t="shared" si="3"/>
        <v>0.0396039604</v>
      </c>
    </row>
    <row r="6">
      <c r="A6" s="5" t="s">
        <v>7</v>
      </c>
      <c r="B6" s="25">
        <v>4.50768263621E11</v>
      </c>
      <c r="C6" s="25">
        <v>4.98254738919E11</v>
      </c>
      <c r="D6" s="25">
        <v>5.38519321716E11</v>
      </c>
      <c r="E6" s="25">
        <v>5.54879171247E11</v>
      </c>
      <c r="F6" s="25">
        <v>5.99317944132E11</v>
      </c>
      <c r="G6" s="25">
        <v>6.74772626626E11</v>
      </c>
      <c r="H6" s="51">
        <f t="shared" si="1"/>
        <v>49.69390729</v>
      </c>
      <c r="I6" s="52">
        <f t="shared" si="2"/>
        <v>110.6116908</v>
      </c>
      <c r="K6" s="5" t="s">
        <v>7</v>
      </c>
      <c r="L6" s="27">
        <v>0.047</v>
      </c>
      <c r="M6" s="27">
        <v>0.048</v>
      </c>
      <c r="N6" s="27">
        <v>0.049</v>
      </c>
      <c r="O6" s="27">
        <v>0.05</v>
      </c>
      <c r="P6" s="27">
        <v>0.049</v>
      </c>
      <c r="Q6" s="27">
        <v>0.05</v>
      </c>
      <c r="R6" s="53">
        <f t="shared" si="3"/>
        <v>0.06382978723</v>
      </c>
    </row>
    <row r="7">
      <c r="A7" s="5" t="s">
        <v>12</v>
      </c>
      <c r="B7" s="25">
        <v>3.21643335996E11</v>
      </c>
      <c r="C7" s="25">
        <v>3.30708811896E11</v>
      </c>
      <c r="D7" s="25">
        <v>2.80427079156E11</v>
      </c>
      <c r="E7" s="25">
        <v>2.85168937235E11</v>
      </c>
      <c r="F7" s="25">
        <v>2.97948555386E11</v>
      </c>
      <c r="G7" s="25">
        <v>3.2024457438E11</v>
      </c>
      <c r="H7" s="51">
        <f t="shared" si="1"/>
        <v>-0.4348797129</v>
      </c>
      <c r="I7" s="52">
        <f t="shared" si="2"/>
        <v>99.89110232</v>
      </c>
      <c r="K7" s="5" t="s">
        <v>12</v>
      </c>
      <c r="L7" s="27">
        <v>0.114</v>
      </c>
      <c r="M7" s="27">
        <v>0.116</v>
      </c>
      <c r="N7" s="27">
        <v>0.115</v>
      </c>
      <c r="O7" s="27">
        <v>0.115</v>
      </c>
      <c r="P7" s="27">
        <v>0.115</v>
      </c>
      <c r="Q7" s="27">
        <v>0.115</v>
      </c>
      <c r="R7" s="53">
        <f t="shared" si="3"/>
        <v>0.008771929825</v>
      </c>
    </row>
    <row r="8">
      <c r="A8" s="5" t="s">
        <v>13</v>
      </c>
      <c r="B8" s="25">
        <v>4.07432782549E11</v>
      </c>
      <c r="C8" s="25">
        <v>4.25576047611E11</v>
      </c>
      <c r="D8" s="25">
        <v>3.72317557971E11</v>
      </c>
      <c r="E8" s="25">
        <v>3.86171556722E11</v>
      </c>
      <c r="F8" s="25">
        <v>4.06232568657E11</v>
      </c>
      <c r="G8" s="25">
        <v>4.39138883748E11</v>
      </c>
      <c r="H8" s="51">
        <f t="shared" si="1"/>
        <v>7.781921965</v>
      </c>
      <c r="I8" s="52">
        <f t="shared" si="2"/>
        <v>101.891154</v>
      </c>
      <c r="K8" s="5" t="s">
        <v>13</v>
      </c>
      <c r="L8" s="27">
        <v>0.109</v>
      </c>
      <c r="M8" s="27">
        <v>0.11</v>
      </c>
      <c r="N8" s="27">
        <v>0.111</v>
      </c>
      <c r="O8" s="27">
        <v>0.111</v>
      </c>
      <c r="P8" s="27">
        <v>0.111</v>
      </c>
      <c r="Q8" s="27">
        <v>0.111</v>
      </c>
      <c r="R8" s="53">
        <f t="shared" si="3"/>
        <v>0.01834862385</v>
      </c>
    </row>
    <row r="9">
      <c r="A9" s="5" t="s">
        <v>20</v>
      </c>
      <c r="B9" s="25">
        <v>6.9616716072E10</v>
      </c>
      <c r="C9" s="25">
        <v>7.3807553955E10</v>
      </c>
      <c r="D9" s="25">
        <v>7.5680894685E10</v>
      </c>
      <c r="E9" s="25">
        <v>8.3791576789E10</v>
      </c>
      <c r="F9" s="25">
        <v>9.622384935E10</v>
      </c>
      <c r="G9" s="25">
        <v>9.9048154071E10</v>
      </c>
      <c r="H9" s="51">
        <f t="shared" si="1"/>
        <v>42.27639518</v>
      </c>
      <c r="I9" s="52">
        <f t="shared" si="2"/>
        <v>109.2152322</v>
      </c>
      <c r="K9" s="5" t="s">
        <v>20</v>
      </c>
      <c r="L9" s="27">
        <v>0.037</v>
      </c>
      <c r="M9" s="27">
        <v>0.036</v>
      </c>
      <c r="N9" s="27">
        <v>0.036</v>
      </c>
      <c r="O9" s="27">
        <v>0.037</v>
      </c>
      <c r="P9" s="27">
        <v>0.036</v>
      </c>
      <c r="Q9" s="27">
        <v>0.036</v>
      </c>
      <c r="R9" s="53">
        <f t="shared" si="3"/>
        <v>-0.02702702703</v>
      </c>
    </row>
    <row r="10">
      <c r="A10" s="5" t="s">
        <v>29</v>
      </c>
      <c r="B10" s="25">
        <v>2.7016650873E10</v>
      </c>
      <c r="C10" s="25">
        <v>2.7767774341E10</v>
      </c>
      <c r="D10" s="25">
        <v>2.587178003E10</v>
      </c>
      <c r="E10" s="25">
        <v>2.9116423816E10</v>
      </c>
      <c r="F10" s="25">
        <v>3.1121978725E10</v>
      </c>
      <c r="G10" s="25">
        <v>3.2252226032E10</v>
      </c>
      <c r="H10" s="51">
        <f t="shared" si="1"/>
        <v>19.37906806</v>
      </c>
      <c r="I10" s="52">
        <f t="shared" si="2"/>
        <v>104.5278568</v>
      </c>
      <c r="K10" s="5" t="s">
        <v>29</v>
      </c>
      <c r="L10" s="27">
        <v>0.03</v>
      </c>
      <c r="M10" s="27">
        <v>0.031</v>
      </c>
      <c r="N10" s="27">
        <v>0.03</v>
      </c>
      <c r="O10" s="27">
        <v>0.031</v>
      </c>
      <c r="P10" s="27">
        <v>0.031</v>
      </c>
      <c r="Q10" s="27">
        <v>0.031</v>
      </c>
      <c r="R10" s="53">
        <f t="shared" si="3"/>
        <v>0.03333333333</v>
      </c>
    </row>
    <row r="11">
      <c r="A11" s="5" t="s">
        <v>33</v>
      </c>
      <c r="B11" s="25">
        <v>1.91696271195E11</v>
      </c>
      <c r="C11" s="25">
        <v>1.94569077561E11</v>
      </c>
      <c r="D11" s="25">
        <v>1.64963196482E11</v>
      </c>
      <c r="E11" s="25">
        <v>1.67592309391E11</v>
      </c>
      <c r="F11" s="25">
        <v>1.75352572043E11</v>
      </c>
      <c r="G11" s="25">
        <v>1.86463630688E11</v>
      </c>
      <c r="H11" s="51">
        <f t="shared" si="1"/>
        <v>-2.72965169</v>
      </c>
      <c r="I11" s="52">
        <f t="shared" si="2"/>
        <v>99.31048841</v>
      </c>
      <c r="K11" s="5" t="s">
        <v>33</v>
      </c>
      <c r="L11" s="27">
        <v>0.09</v>
      </c>
      <c r="M11" s="27">
        <v>0.09</v>
      </c>
      <c r="N11" s="27">
        <v>0.09</v>
      </c>
      <c r="O11" s="27">
        <v>0.089</v>
      </c>
      <c r="P11" s="27">
        <v>0.09</v>
      </c>
      <c r="Q11" s="27">
        <v>0.089</v>
      </c>
      <c r="R11" s="53">
        <f t="shared" si="3"/>
        <v>-0.01111111111</v>
      </c>
    </row>
    <row r="12">
      <c r="A12" s="5" t="s">
        <v>34</v>
      </c>
      <c r="B12" s="25">
        <v>5.5638405972E11</v>
      </c>
      <c r="C12" s="25">
        <v>5.25399222341E11</v>
      </c>
      <c r="D12" s="25">
        <v>4.77218495102E11</v>
      </c>
      <c r="E12" s="25">
        <v>5.38293719068E11</v>
      </c>
      <c r="F12" s="25">
        <v>5.2968607577E11</v>
      </c>
      <c r="G12" s="25">
        <v>5.4249872809E11</v>
      </c>
      <c r="H12" s="51">
        <f t="shared" si="1"/>
        <v>-2.49563793</v>
      </c>
      <c r="I12" s="52">
        <f t="shared" si="2"/>
        <v>99.37016508</v>
      </c>
      <c r="K12" s="5" t="s">
        <v>34</v>
      </c>
      <c r="L12" s="27">
        <v>0.108</v>
      </c>
      <c r="M12" s="27">
        <v>0.108</v>
      </c>
      <c r="N12" s="27">
        <v>0.109</v>
      </c>
      <c r="O12" s="27">
        <v>0.109</v>
      </c>
      <c r="P12" s="27">
        <v>0.109</v>
      </c>
      <c r="Q12" s="27">
        <v>0.109</v>
      </c>
      <c r="R12" s="53">
        <f t="shared" si="3"/>
        <v>0.009259259259</v>
      </c>
    </row>
    <row r="13">
      <c r="A13" s="5" t="s">
        <v>35</v>
      </c>
      <c r="B13" s="25">
        <v>8.5883467933E10</v>
      </c>
      <c r="C13" s="25">
        <v>9.6258527507E10</v>
      </c>
      <c r="D13" s="25">
        <v>9.747402636E10</v>
      </c>
      <c r="E13" s="25">
        <v>1.03811607134E11</v>
      </c>
      <c r="F13" s="25">
        <v>1.10112586253E11</v>
      </c>
      <c r="G13" s="25">
        <v>1.17658382374E11</v>
      </c>
      <c r="H13" s="51">
        <f t="shared" si="1"/>
        <v>36.99770771</v>
      </c>
      <c r="I13" s="52">
        <f t="shared" si="2"/>
        <v>108.1878089</v>
      </c>
      <c r="K13" s="5" t="s">
        <v>35</v>
      </c>
      <c r="L13" s="27">
        <v>0.066</v>
      </c>
      <c r="M13" s="27">
        <v>0.068</v>
      </c>
      <c r="N13" s="27">
        <v>0.07</v>
      </c>
      <c r="O13" s="27">
        <v>0.073</v>
      </c>
      <c r="P13" s="27">
        <v>0.072</v>
      </c>
      <c r="Q13" s="27">
        <v>0.073</v>
      </c>
      <c r="R13" s="53">
        <f t="shared" si="3"/>
        <v>0.1060606061</v>
      </c>
    </row>
    <row r="14">
      <c r="A14" s="5" t="s">
        <v>36</v>
      </c>
      <c r="B14" s="25">
        <v>7.4049641369E10</v>
      </c>
      <c r="C14" s="25">
        <v>7.2790431557E10</v>
      </c>
      <c r="D14" s="25">
        <v>6.6169300616E10</v>
      </c>
      <c r="E14" s="25">
        <v>5.8950562244E10</v>
      </c>
      <c r="F14" s="25">
        <v>6.4380372919E10</v>
      </c>
      <c r="G14" s="25">
        <v>6.7320879233E10</v>
      </c>
      <c r="H14" s="51">
        <f t="shared" si="1"/>
        <v>-9.086826096</v>
      </c>
      <c r="I14" s="52">
        <f t="shared" si="2"/>
        <v>97.64650533</v>
      </c>
      <c r="K14" s="5" t="s">
        <v>36</v>
      </c>
      <c r="L14" s="27">
        <v>0.058</v>
      </c>
      <c r="M14" s="27">
        <v>0.055</v>
      </c>
      <c r="N14" s="27">
        <v>0.057</v>
      </c>
      <c r="O14" s="27">
        <v>0.055</v>
      </c>
      <c r="P14" s="27">
        <v>0.056</v>
      </c>
      <c r="Q14" s="27">
        <v>0.055</v>
      </c>
      <c r="R14" s="53">
        <f t="shared" si="3"/>
        <v>-0.05172413793</v>
      </c>
    </row>
    <row r="15">
      <c r="A15" s="5" t="s">
        <v>37</v>
      </c>
      <c r="B15" s="25">
        <v>1.16481675401E11</v>
      </c>
      <c r="C15" s="25">
        <v>1.06521638076E11</v>
      </c>
      <c r="D15" s="25">
        <v>7.1956918381E10</v>
      </c>
      <c r="E15" s="25">
        <v>6.7614011889E10</v>
      </c>
      <c r="F15" s="25">
        <v>8.3257664902E10</v>
      </c>
      <c r="G15" s="25">
        <v>8.7396167648E10</v>
      </c>
      <c r="H15" s="51">
        <f t="shared" si="1"/>
        <v>-24.97002868</v>
      </c>
      <c r="I15" s="52">
        <f t="shared" si="2"/>
        <v>93.06978167</v>
      </c>
      <c r="K15" s="5" t="s">
        <v>37</v>
      </c>
      <c r="L15" s="27">
        <v>0.051</v>
      </c>
      <c r="M15" s="27">
        <v>0.052</v>
      </c>
      <c r="N15" s="27">
        <v>0.053</v>
      </c>
      <c r="O15" s="27">
        <v>0.053</v>
      </c>
      <c r="P15" s="27">
        <v>0.053</v>
      </c>
      <c r="Q15" s="27">
        <v>0.053</v>
      </c>
      <c r="R15" s="53">
        <f t="shared" si="3"/>
        <v>0.03921568627</v>
      </c>
    </row>
    <row r="16">
      <c r="A16" s="5" t="s">
        <v>38</v>
      </c>
      <c r="B16" s="25">
        <v>3.3342930126E10</v>
      </c>
      <c r="C16" s="25">
        <v>3.9541597259E10</v>
      </c>
      <c r="D16" s="25">
        <v>3.9245335517E10</v>
      </c>
      <c r="E16" s="25">
        <v>3.7030994759E10</v>
      </c>
      <c r="F16" s="25">
        <v>4.0420535033E10</v>
      </c>
      <c r="G16" s="25">
        <v>4.5665025485E10</v>
      </c>
      <c r="H16" s="51">
        <f t="shared" si="1"/>
        <v>36.95564641</v>
      </c>
      <c r="I16" s="52">
        <f t="shared" si="2"/>
        <v>108.1795039</v>
      </c>
      <c r="K16" s="5" t="s">
        <v>38</v>
      </c>
      <c r="L16" s="27">
        <v>0.045</v>
      </c>
      <c r="M16" s="27">
        <v>0.052</v>
      </c>
      <c r="N16" s="27">
        <v>0.06</v>
      </c>
      <c r="O16" s="27">
        <v>0.057</v>
      </c>
      <c r="P16" s="27">
        <v>0.059</v>
      </c>
      <c r="Q16" s="27">
        <v>0.058</v>
      </c>
      <c r="R16" s="53">
        <f t="shared" si="3"/>
        <v>0.2888888889</v>
      </c>
    </row>
    <row r="17">
      <c r="A17" s="5" t="s">
        <v>39</v>
      </c>
      <c r="B17" s="25">
        <v>2.832275612E10</v>
      </c>
      <c r="C17" s="25">
        <v>2.7827259634E10</v>
      </c>
      <c r="D17" s="25">
        <v>2.6037864281E10</v>
      </c>
      <c r="E17" s="25">
        <v>2.4034026182E10</v>
      </c>
      <c r="F17" s="25">
        <v>2.850195206E10</v>
      </c>
      <c r="G17" s="25">
        <v>2.9948551364E10</v>
      </c>
      <c r="H17" s="51">
        <f t="shared" si="1"/>
        <v>5.740243771</v>
      </c>
      <c r="I17" s="52">
        <f t="shared" si="2"/>
        <v>101.4051652</v>
      </c>
      <c r="K17" s="5" t="s">
        <v>39</v>
      </c>
      <c r="L17" s="27">
        <v>0.077</v>
      </c>
      <c r="M17" s="27">
        <v>0.079</v>
      </c>
      <c r="N17" s="27">
        <v>0.082</v>
      </c>
      <c r="O17" s="27">
        <v>0.081</v>
      </c>
      <c r="P17" s="27">
        <v>0.082</v>
      </c>
      <c r="Q17" s="27">
        <v>0.081</v>
      </c>
      <c r="R17" s="53">
        <f t="shared" si="3"/>
        <v>0.05194805195</v>
      </c>
    </row>
    <row r="18">
      <c r="A18" s="5" t="s">
        <v>40</v>
      </c>
      <c r="B18" s="25">
        <v>4.186463438E10</v>
      </c>
      <c r="C18" s="25">
        <v>4.0611545369E10</v>
      </c>
      <c r="D18" s="25">
        <v>3.5582977911E10</v>
      </c>
      <c r="E18" s="25">
        <v>3.726371408E10</v>
      </c>
      <c r="F18" s="25">
        <v>3.6037756763E10</v>
      </c>
      <c r="G18" s="25">
        <v>3.2939537154E10</v>
      </c>
      <c r="H18" s="51">
        <f t="shared" si="1"/>
        <v>-21.31894225</v>
      </c>
      <c r="I18" s="52">
        <f t="shared" si="2"/>
        <v>94.18192166</v>
      </c>
      <c r="K18" s="5" t="s">
        <v>40</v>
      </c>
      <c r="L18" s="27">
        <v>0.044</v>
      </c>
      <c r="M18" s="27">
        <v>0.043</v>
      </c>
      <c r="N18" s="27">
        <v>0.041</v>
      </c>
      <c r="O18" s="27">
        <v>0.043</v>
      </c>
      <c r="P18" s="27">
        <v>0.042</v>
      </c>
      <c r="Q18" s="27">
        <v>0.043</v>
      </c>
      <c r="R18" s="53">
        <f t="shared" si="3"/>
        <v>-0.02272727273</v>
      </c>
    </row>
    <row r="19">
      <c r="A19" s="5" t="s">
        <v>42</v>
      </c>
      <c r="B19" s="25">
        <v>2.72259823735E11</v>
      </c>
      <c r="C19" s="25">
        <v>2.97921880817E11</v>
      </c>
      <c r="D19" s="25">
        <v>2.8678914171E11</v>
      </c>
      <c r="E19" s="25">
        <v>2.63025313805E11</v>
      </c>
      <c r="F19" s="25">
        <v>2.60691663356E11</v>
      </c>
      <c r="G19" s="25">
        <v>2.78960918186E11</v>
      </c>
      <c r="H19" s="51">
        <f t="shared" si="1"/>
        <v>2.46128656</v>
      </c>
      <c r="I19" s="52">
        <f t="shared" si="2"/>
        <v>100.6097225</v>
      </c>
      <c r="K19" s="5" t="s">
        <v>42</v>
      </c>
      <c r="L19" s="27">
        <v>0.098</v>
      </c>
      <c r="M19" s="27">
        <v>0.097</v>
      </c>
      <c r="N19" s="27">
        <v>0.098</v>
      </c>
      <c r="O19" s="27">
        <v>0.098</v>
      </c>
      <c r="P19" s="27">
        <v>0.098</v>
      </c>
      <c r="Q19" s="27">
        <v>0.098</v>
      </c>
      <c r="R19" s="53">
        <f t="shared" si="3"/>
        <v>0</v>
      </c>
    </row>
    <row r="20">
      <c r="A20" s="5" t="s">
        <v>43</v>
      </c>
      <c r="B20" s="25">
        <v>2.741106497872E12</v>
      </c>
      <c r="C20" s="25">
        <v>2.891982770153E12</v>
      </c>
      <c r="D20" s="25">
        <v>3.063694983072E12</v>
      </c>
      <c r="E20" s="25">
        <v>3.193955943926E12</v>
      </c>
      <c r="F20" s="25">
        <v>3.301709818757E12</v>
      </c>
      <c r="G20" s="25">
        <v>3.494382507013E12</v>
      </c>
      <c r="H20" s="51">
        <f t="shared" si="1"/>
        <v>27.48072757</v>
      </c>
      <c r="I20" s="52">
        <f t="shared" si="2"/>
        <v>106.2578767</v>
      </c>
      <c r="K20" s="5" t="s">
        <v>43</v>
      </c>
      <c r="L20" s="27">
        <v>0.163</v>
      </c>
      <c r="M20" s="27">
        <v>0.165</v>
      </c>
      <c r="N20" s="27">
        <v>0.168</v>
      </c>
      <c r="O20" s="27">
        <v>0.171</v>
      </c>
      <c r="P20" s="27">
        <v>0.169</v>
      </c>
      <c r="Q20" s="27">
        <v>0.17</v>
      </c>
      <c r="R20" s="53">
        <f t="shared" si="3"/>
        <v>0.04294478528</v>
      </c>
    </row>
    <row r="21">
      <c r="A21" s="30"/>
      <c r="K21" s="30"/>
      <c r="R21" s="21"/>
    </row>
    <row r="22">
      <c r="R22" s="21"/>
    </row>
    <row r="23">
      <c r="R23" s="21"/>
    </row>
    <row r="24">
      <c r="R24" s="21"/>
    </row>
    <row r="25">
      <c r="R25" s="21"/>
    </row>
    <row r="26">
      <c r="R26" s="21"/>
    </row>
    <row r="27">
      <c r="R27" s="21"/>
    </row>
    <row r="28">
      <c r="R28" s="21"/>
    </row>
    <row r="29">
      <c r="R29" s="21"/>
    </row>
    <row r="30">
      <c r="R30" s="21"/>
    </row>
    <row r="31">
      <c r="R31" s="21"/>
    </row>
    <row r="32">
      <c r="R32" s="21"/>
    </row>
    <row r="33">
      <c r="R33" s="21"/>
    </row>
    <row r="34">
      <c r="R34" s="21"/>
    </row>
    <row r="35">
      <c r="R35" s="21"/>
    </row>
    <row r="36">
      <c r="R36" s="21"/>
    </row>
    <row r="37">
      <c r="R37" s="21"/>
    </row>
    <row r="38">
      <c r="R38" s="21"/>
    </row>
    <row r="39">
      <c r="R39" s="21"/>
    </row>
    <row r="40">
      <c r="R40" s="21"/>
    </row>
    <row r="41">
      <c r="R41" s="21"/>
    </row>
    <row r="42">
      <c r="R42" s="21"/>
    </row>
    <row r="43">
      <c r="R43" s="21"/>
    </row>
    <row r="44">
      <c r="R44" s="21"/>
    </row>
    <row r="45">
      <c r="R45" s="21"/>
    </row>
    <row r="46">
      <c r="R46" s="21"/>
    </row>
    <row r="47">
      <c r="R47" s="21"/>
    </row>
    <row r="48">
      <c r="R48" s="21"/>
    </row>
    <row r="49">
      <c r="R49" s="21"/>
    </row>
    <row r="50">
      <c r="R50" s="21"/>
    </row>
    <row r="51">
      <c r="R51" s="21"/>
    </row>
    <row r="52">
      <c r="R52" s="21"/>
    </row>
    <row r="53">
      <c r="R53" s="21"/>
    </row>
    <row r="54">
      <c r="R54" s="21"/>
    </row>
    <row r="55">
      <c r="R55" s="21"/>
    </row>
    <row r="56">
      <c r="R56" s="21"/>
    </row>
    <row r="57">
      <c r="R57" s="21"/>
    </row>
    <row r="58">
      <c r="R58" s="21"/>
    </row>
    <row r="59">
      <c r="R59" s="21"/>
    </row>
    <row r="60">
      <c r="R60" s="21"/>
    </row>
    <row r="61">
      <c r="R61" s="21"/>
    </row>
    <row r="62">
      <c r="R62" s="21"/>
    </row>
    <row r="63">
      <c r="R63" s="21"/>
    </row>
    <row r="64">
      <c r="R64" s="21"/>
    </row>
    <row r="65">
      <c r="R65" s="21"/>
    </row>
    <row r="66">
      <c r="R66" s="21"/>
    </row>
    <row r="67">
      <c r="R67" s="21"/>
    </row>
    <row r="68">
      <c r="R68" s="21"/>
    </row>
    <row r="69">
      <c r="R69" s="21"/>
    </row>
    <row r="70">
      <c r="R70" s="21"/>
    </row>
    <row r="71">
      <c r="R71" s="21"/>
    </row>
    <row r="72">
      <c r="R72" s="21"/>
    </row>
    <row r="73">
      <c r="R73" s="21"/>
    </row>
    <row r="74">
      <c r="R74" s="21"/>
    </row>
    <row r="75">
      <c r="R75" s="21"/>
    </row>
    <row r="76">
      <c r="R76" s="21"/>
    </row>
    <row r="77">
      <c r="R77" s="21"/>
    </row>
    <row r="78">
      <c r="R78" s="21"/>
    </row>
    <row r="79">
      <c r="R79" s="21"/>
    </row>
    <row r="80">
      <c r="R80" s="21"/>
    </row>
    <row r="81">
      <c r="R81" s="21"/>
    </row>
    <row r="82">
      <c r="R82" s="21"/>
    </row>
    <row r="83">
      <c r="R83" s="21"/>
    </row>
    <row r="84">
      <c r="R84" s="21"/>
    </row>
    <row r="85">
      <c r="R85" s="21"/>
    </row>
    <row r="86">
      <c r="R86" s="21"/>
    </row>
    <row r="87">
      <c r="R87" s="21"/>
    </row>
    <row r="88">
      <c r="R88" s="21"/>
    </row>
    <row r="89">
      <c r="R89" s="21"/>
    </row>
    <row r="90">
      <c r="R90" s="21"/>
    </row>
    <row r="91">
      <c r="R91" s="21"/>
    </row>
    <row r="92">
      <c r="R92" s="21"/>
    </row>
    <row r="93">
      <c r="R93" s="21"/>
    </row>
    <row r="94">
      <c r="R94" s="21"/>
    </row>
    <row r="95">
      <c r="R95" s="21"/>
    </row>
    <row r="96">
      <c r="R96" s="21"/>
    </row>
    <row r="97">
      <c r="R97" s="21"/>
    </row>
    <row r="98">
      <c r="R98" s="21"/>
    </row>
    <row r="99">
      <c r="R99" s="21"/>
    </row>
    <row r="100">
      <c r="R100" s="21"/>
    </row>
    <row r="101">
      <c r="R101" s="21"/>
    </row>
    <row r="102">
      <c r="R102" s="21"/>
    </row>
    <row r="103">
      <c r="R103" s="21"/>
    </row>
    <row r="104">
      <c r="R104" s="21"/>
    </row>
    <row r="105">
      <c r="R105" s="21"/>
    </row>
    <row r="106">
      <c r="R106" s="21"/>
    </row>
    <row r="107">
      <c r="R107" s="21"/>
    </row>
    <row r="108">
      <c r="R108" s="21"/>
    </row>
    <row r="109">
      <c r="R109" s="21"/>
    </row>
    <row r="110">
      <c r="R110" s="21"/>
    </row>
    <row r="111">
      <c r="R111" s="21"/>
    </row>
    <row r="112">
      <c r="R112" s="21"/>
    </row>
    <row r="113">
      <c r="R113" s="21"/>
    </row>
    <row r="114">
      <c r="R114" s="21"/>
    </row>
    <row r="115">
      <c r="R115" s="21"/>
    </row>
    <row r="116">
      <c r="R116" s="21"/>
    </row>
    <row r="117">
      <c r="R117" s="21"/>
    </row>
    <row r="118">
      <c r="R118" s="21"/>
    </row>
    <row r="119">
      <c r="R119" s="21"/>
    </row>
    <row r="120">
      <c r="R120" s="21"/>
    </row>
    <row r="121">
      <c r="R121" s="21"/>
    </row>
    <row r="122">
      <c r="R122" s="21"/>
    </row>
    <row r="123">
      <c r="R123" s="21"/>
    </row>
    <row r="124">
      <c r="R124" s="21"/>
    </row>
    <row r="125">
      <c r="R125" s="21"/>
    </row>
    <row r="126">
      <c r="R126" s="21"/>
    </row>
    <row r="127">
      <c r="R127" s="21"/>
    </row>
    <row r="128">
      <c r="R128" s="21"/>
    </row>
    <row r="129">
      <c r="R129" s="21"/>
    </row>
    <row r="130">
      <c r="R130" s="21"/>
    </row>
    <row r="131">
      <c r="R131" s="21"/>
    </row>
    <row r="132">
      <c r="R132" s="21"/>
    </row>
    <row r="133">
      <c r="R133" s="21"/>
    </row>
    <row r="134">
      <c r="R134" s="21"/>
    </row>
    <row r="135">
      <c r="R135" s="21"/>
    </row>
    <row r="136">
      <c r="R136" s="21"/>
    </row>
    <row r="137">
      <c r="R137" s="21"/>
    </row>
    <row r="138">
      <c r="R138" s="21"/>
    </row>
    <row r="139">
      <c r="R139" s="21"/>
    </row>
    <row r="140">
      <c r="R140" s="21"/>
    </row>
    <row r="141">
      <c r="R141" s="21"/>
    </row>
    <row r="142">
      <c r="R142" s="21"/>
    </row>
    <row r="143">
      <c r="R143" s="21"/>
    </row>
    <row r="144">
      <c r="R144" s="21"/>
    </row>
    <row r="145">
      <c r="R145" s="21"/>
    </row>
    <row r="146">
      <c r="R146" s="21"/>
    </row>
    <row r="147">
      <c r="R147" s="21"/>
    </row>
    <row r="148">
      <c r="R148" s="21"/>
    </row>
    <row r="149">
      <c r="R149" s="21"/>
    </row>
    <row r="150">
      <c r="R150" s="21"/>
    </row>
    <row r="151">
      <c r="R151" s="21"/>
    </row>
    <row r="152">
      <c r="R152" s="21"/>
    </row>
    <row r="153">
      <c r="R153" s="21"/>
    </row>
    <row r="154">
      <c r="R154" s="21"/>
    </row>
    <row r="155">
      <c r="R155" s="21"/>
    </row>
    <row r="156">
      <c r="R156" s="21"/>
    </row>
    <row r="157">
      <c r="R157" s="21"/>
    </row>
    <row r="158">
      <c r="R158" s="21"/>
    </row>
    <row r="159">
      <c r="R159" s="21"/>
    </row>
    <row r="160">
      <c r="R160" s="21"/>
    </row>
    <row r="161">
      <c r="R161" s="21"/>
    </row>
    <row r="162">
      <c r="R162" s="21"/>
    </row>
    <row r="163">
      <c r="R163" s="21"/>
    </row>
    <row r="164">
      <c r="R164" s="21"/>
    </row>
    <row r="165">
      <c r="R165" s="21"/>
    </row>
    <row r="166">
      <c r="R166" s="21"/>
    </row>
    <row r="167">
      <c r="R167" s="21"/>
    </row>
    <row r="168">
      <c r="R168" s="21"/>
    </row>
    <row r="169">
      <c r="R169" s="21"/>
    </row>
    <row r="170">
      <c r="R170" s="21"/>
    </row>
    <row r="171">
      <c r="R171" s="21"/>
    </row>
    <row r="172">
      <c r="R172" s="21"/>
    </row>
    <row r="173">
      <c r="R173" s="21"/>
    </row>
    <row r="174">
      <c r="R174" s="21"/>
    </row>
    <row r="175">
      <c r="R175" s="21"/>
    </row>
    <row r="176">
      <c r="R176" s="21"/>
    </row>
    <row r="177">
      <c r="R177" s="21"/>
    </row>
    <row r="178">
      <c r="R178" s="21"/>
    </row>
    <row r="179">
      <c r="R179" s="21"/>
    </row>
    <row r="180">
      <c r="R180" s="21"/>
    </row>
    <row r="181">
      <c r="R181" s="21"/>
    </row>
    <row r="182">
      <c r="R182" s="21"/>
    </row>
    <row r="183">
      <c r="R183" s="21"/>
    </row>
    <row r="184">
      <c r="R184" s="21"/>
    </row>
    <row r="185">
      <c r="R185" s="21"/>
    </row>
    <row r="186">
      <c r="R186" s="21"/>
    </row>
    <row r="187">
      <c r="R187" s="21"/>
    </row>
    <row r="188">
      <c r="R188" s="21"/>
    </row>
    <row r="189">
      <c r="R189" s="21"/>
    </row>
    <row r="190">
      <c r="R190" s="21"/>
    </row>
    <row r="191">
      <c r="R191" s="21"/>
    </row>
    <row r="192">
      <c r="R192" s="21"/>
    </row>
    <row r="193">
      <c r="R193" s="21"/>
    </row>
    <row r="194">
      <c r="R194" s="21"/>
    </row>
    <row r="195">
      <c r="R195" s="21"/>
    </row>
    <row r="196">
      <c r="R196" s="21"/>
    </row>
    <row r="197">
      <c r="R197" s="21"/>
    </row>
    <row r="198">
      <c r="R198" s="21"/>
    </row>
    <row r="199">
      <c r="R199" s="21"/>
    </row>
    <row r="200">
      <c r="R200" s="21"/>
    </row>
    <row r="201">
      <c r="R201" s="21"/>
    </row>
    <row r="202">
      <c r="R202" s="21"/>
    </row>
    <row r="203">
      <c r="R203" s="21"/>
    </row>
    <row r="204">
      <c r="R204" s="21"/>
    </row>
    <row r="205">
      <c r="R205" s="21"/>
    </row>
    <row r="206">
      <c r="R206" s="21"/>
    </row>
    <row r="207">
      <c r="R207" s="21"/>
    </row>
    <row r="208">
      <c r="R208" s="21"/>
    </row>
    <row r="209">
      <c r="R209" s="21"/>
    </row>
    <row r="210">
      <c r="R210" s="21"/>
    </row>
    <row r="211">
      <c r="R211" s="21"/>
    </row>
    <row r="212">
      <c r="R212" s="21"/>
    </row>
    <row r="213">
      <c r="R213" s="21"/>
    </row>
    <row r="214">
      <c r="R214" s="21"/>
    </row>
    <row r="215">
      <c r="R215" s="21"/>
    </row>
    <row r="216">
      <c r="R216" s="21"/>
    </row>
    <row r="217">
      <c r="R217" s="21"/>
    </row>
    <row r="218">
      <c r="R218" s="21"/>
    </row>
    <row r="219">
      <c r="R219" s="21"/>
    </row>
    <row r="220">
      <c r="R220" s="21"/>
    </row>
    <row r="221">
      <c r="R221" s="21"/>
    </row>
    <row r="222">
      <c r="R222" s="21"/>
    </row>
    <row r="223">
      <c r="R223" s="21"/>
    </row>
    <row r="224">
      <c r="R224" s="21"/>
    </row>
    <row r="225">
      <c r="R225" s="21"/>
    </row>
    <row r="226">
      <c r="R226" s="21"/>
    </row>
    <row r="227">
      <c r="R227" s="21"/>
    </row>
    <row r="228">
      <c r="R228" s="21"/>
    </row>
    <row r="229">
      <c r="R229" s="21"/>
    </row>
    <row r="230">
      <c r="R230" s="21"/>
    </row>
    <row r="231">
      <c r="R231" s="21"/>
    </row>
    <row r="232">
      <c r="R232" s="21"/>
    </row>
    <row r="233">
      <c r="R233" s="21"/>
    </row>
    <row r="234">
      <c r="R234" s="21"/>
    </row>
    <row r="235">
      <c r="R235" s="21"/>
    </row>
    <row r="236">
      <c r="R236" s="21"/>
    </row>
    <row r="237">
      <c r="R237" s="21"/>
    </row>
    <row r="238">
      <c r="R238" s="21"/>
    </row>
    <row r="239">
      <c r="R239" s="21"/>
    </row>
    <row r="240">
      <c r="R240" s="21"/>
    </row>
    <row r="241">
      <c r="R241" s="21"/>
    </row>
    <row r="242">
      <c r="R242" s="21"/>
    </row>
    <row r="243">
      <c r="R243" s="21"/>
    </row>
    <row r="244">
      <c r="R244" s="21"/>
    </row>
    <row r="245">
      <c r="R245" s="21"/>
    </row>
    <row r="246">
      <c r="R246" s="21"/>
    </row>
    <row r="247">
      <c r="R247" s="21"/>
    </row>
    <row r="248">
      <c r="R248" s="21"/>
    </row>
    <row r="249">
      <c r="R249" s="21"/>
    </row>
    <row r="250">
      <c r="R250" s="21"/>
    </row>
    <row r="251">
      <c r="R251" s="21"/>
    </row>
    <row r="252">
      <c r="R252" s="21"/>
    </row>
    <row r="253">
      <c r="R253" s="21"/>
    </row>
    <row r="254">
      <c r="R254" s="21"/>
    </row>
    <row r="255">
      <c r="R255" s="21"/>
    </row>
    <row r="256">
      <c r="R256" s="21"/>
    </row>
    <row r="257">
      <c r="R257" s="21"/>
    </row>
    <row r="258">
      <c r="R258" s="21"/>
    </row>
    <row r="259">
      <c r="R259" s="21"/>
    </row>
    <row r="260">
      <c r="R260" s="21"/>
    </row>
    <row r="261">
      <c r="R261" s="21"/>
    </row>
    <row r="262">
      <c r="R262" s="21"/>
    </row>
    <row r="263">
      <c r="R263" s="21"/>
    </row>
    <row r="264">
      <c r="R264" s="21"/>
    </row>
    <row r="265">
      <c r="R265" s="21"/>
    </row>
    <row r="266">
      <c r="R266" s="21"/>
    </row>
    <row r="267">
      <c r="R267" s="21"/>
    </row>
    <row r="268">
      <c r="R268" s="21"/>
    </row>
    <row r="269">
      <c r="R269" s="21"/>
    </row>
    <row r="270">
      <c r="R270" s="21"/>
    </row>
    <row r="271">
      <c r="R271" s="21"/>
    </row>
    <row r="272">
      <c r="R272" s="21"/>
    </row>
    <row r="273">
      <c r="R273" s="21"/>
    </row>
    <row r="274">
      <c r="R274" s="21"/>
    </row>
    <row r="275">
      <c r="R275" s="21"/>
    </row>
    <row r="276">
      <c r="R276" s="21"/>
    </row>
    <row r="277">
      <c r="R277" s="21"/>
    </row>
    <row r="278">
      <c r="R278" s="21"/>
    </row>
    <row r="279">
      <c r="R279" s="21"/>
    </row>
    <row r="280">
      <c r="R280" s="21"/>
    </row>
    <row r="281">
      <c r="R281" s="21"/>
    </row>
    <row r="282">
      <c r="R282" s="21"/>
    </row>
    <row r="283">
      <c r="R283" s="21"/>
    </row>
    <row r="284">
      <c r="R284" s="21"/>
    </row>
    <row r="285">
      <c r="R285" s="21"/>
    </row>
    <row r="286">
      <c r="R286" s="21"/>
    </row>
    <row r="287">
      <c r="R287" s="21"/>
    </row>
    <row r="288">
      <c r="R288" s="21"/>
    </row>
    <row r="289">
      <c r="R289" s="21"/>
    </row>
    <row r="290">
      <c r="R290" s="21"/>
    </row>
    <row r="291">
      <c r="R291" s="21"/>
    </row>
    <row r="292">
      <c r="R292" s="21"/>
    </row>
    <row r="293">
      <c r="R293" s="21"/>
    </row>
    <row r="294">
      <c r="R294" s="21"/>
    </row>
    <row r="295">
      <c r="R295" s="21"/>
    </row>
    <row r="296">
      <c r="R296" s="21"/>
    </row>
    <row r="297">
      <c r="R297" s="21"/>
    </row>
    <row r="298">
      <c r="R298" s="21"/>
    </row>
    <row r="299">
      <c r="R299" s="21"/>
    </row>
    <row r="300">
      <c r="R300" s="21"/>
    </row>
    <row r="301">
      <c r="R301" s="21"/>
    </row>
    <row r="302">
      <c r="R302" s="21"/>
    </row>
    <row r="303">
      <c r="R303" s="21"/>
    </row>
    <row r="304">
      <c r="R304" s="21"/>
    </row>
    <row r="305">
      <c r="R305" s="21"/>
    </row>
    <row r="306">
      <c r="R306" s="21"/>
    </row>
    <row r="307">
      <c r="R307" s="21"/>
    </row>
    <row r="308">
      <c r="R308" s="21"/>
    </row>
    <row r="309">
      <c r="R309" s="21"/>
    </row>
    <row r="310">
      <c r="R310" s="21"/>
    </row>
    <row r="311">
      <c r="R311" s="21"/>
    </row>
    <row r="312">
      <c r="R312" s="21"/>
    </row>
    <row r="313">
      <c r="R313" s="21"/>
    </row>
    <row r="314">
      <c r="R314" s="21"/>
    </row>
    <row r="315">
      <c r="R315" s="21"/>
    </row>
    <row r="316">
      <c r="R316" s="21"/>
    </row>
    <row r="317">
      <c r="R317" s="21"/>
    </row>
    <row r="318">
      <c r="R318" s="21"/>
    </row>
    <row r="319">
      <c r="R319" s="21"/>
    </row>
    <row r="320">
      <c r="R320" s="21"/>
    </row>
    <row r="321">
      <c r="R321" s="21"/>
    </row>
    <row r="322">
      <c r="R322" s="21"/>
    </row>
    <row r="323">
      <c r="R323" s="21"/>
    </row>
    <row r="324">
      <c r="R324" s="21"/>
    </row>
    <row r="325">
      <c r="R325" s="21"/>
    </row>
    <row r="326">
      <c r="R326" s="21"/>
    </row>
    <row r="327">
      <c r="R327" s="21"/>
    </row>
    <row r="328">
      <c r="R328" s="21"/>
    </row>
    <row r="329">
      <c r="R329" s="21"/>
    </row>
    <row r="330">
      <c r="R330" s="21"/>
    </row>
    <row r="331">
      <c r="R331" s="21"/>
    </row>
    <row r="332">
      <c r="R332" s="21"/>
    </row>
    <row r="333">
      <c r="R333" s="21"/>
    </row>
    <row r="334">
      <c r="R334" s="21"/>
    </row>
    <row r="335">
      <c r="R335" s="21"/>
    </row>
    <row r="336">
      <c r="R336" s="21"/>
    </row>
    <row r="337">
      <c r="R337" s="21"/>
    </row>
    <row r="338">
      <c r="R338" s="21"/>
    </row>
    <row r="339">
      <c r="R339" s="21"/>
    </row>
    <row r="340">
      <c r="R340" s="21"/>
    </row>
    <row r="341">
      <c r="R341" s="21"/>
    </row>
    <row r="342">
      <c r="R342" s="21"/>
    </row>
    <row r="343">
      <c r="R343" s="21"/>
    </row>
    <row r="344">
      <c r="R344" s="21"/>
    </row>
    <row r="345">
      <c r="R345" s="21"/>
    </row>
    <row r="346">
      <c r="R346" s="21"/>
    </row>
    <row r="347">
      <c r="R347" s="21"/>
    </row>
    <row r="348">
      <c r="R348" s="21"/>
    </row>
    <row r="349">
      <c r="R349" s="21"/>
    </row>
    <row r="350">
      <c r="R350" s="21"/>
    </row>
    <row r="351">
      <c r="R351" s="21"/>
    </row>
    <row r="352">
      <c r="R352" s="21"/>
    </row>
    <row r="353">
      <c r="R353" s="21"/>
    </row>
    <row r="354">
      <c r="R354" s="21"/>
    </row>
    <row r="355">
      <c r="R355" s="21"/>
    </row>
    <row r="356">
      <c r="R356" s="21"/>
    </row>
    <row r="357">
      <c r="R357" s="21"/>
    </row>
    <row r="358">
      <c r="R358" s="21"/>
    </row>
    <row r="359">
      <c r="R359" s="21"/>
    </row>
    <row r="360">
      <c r="R360" s="21"/>
    </row>
    <row r="361">
      <c r="R361" s="21"/>
    </row>
    <row r="362">
      <c r="R362" s="21"/>
    </row>
    <row r="363">
      <c r="R363" s="21"/>
    </row>
    <row r="364">
      <c r="R364" s="21"/>
    </row>
    <row r="365">
      <c r="R365" s="21"/>
    </row>
    <row r="366">
      <c r="R366" s="21"/>
    </row>
    <row r="367">
      <c r="R367" s="21"/>
    </row>
    <row r="368">
      <c r="R368" s="21"/>
    </row>
    <row r="369">
      <c r="R369" s="21"/>
    </row>
    <row r="370">
      <c r="R370" s="21"/>
    </row>
    <row r="371">
      <c r="R371" s="21"/>
    </row>
    <row r="372">
      <c r="R372" s="21"/>
    </row>
    <row r="373">
      <c r="R373" s="21"/>
    </row>
    <row r="374">
      <c r="R374" s="21"/>
    </row>
    <row r="375">
      <c r="R375" s="21"/>
    </row>
    <row r="376">
      <c r="R376" s="21"/>
    </row>
    <row r="377">
      <c r="R377" s="21"/>
    </row>
    <row r="378">
      <c r="R378" s="21"/>
    </row>
    <row r="379">
      <c r="R379" s="21"/>
    </row>
    <row r="380">
      <c r="R380" s="21"/>
    </row>
    <row r="381">
      <c r="R381" s="21"/>
    </row>
    <row r="382">
      <c r="R382" s="21"/>
    </row>
    <row r="383">
      <c r="R383" s="21"/>
    </row>
    <row r="384">
      <c r="R384" s="21"/>
    </row>
    <row r="385">
      <c r="R385" s="21"/>
    </row>
    <row r="386">
      <c r="R386" s="21"/>
    </row>
    <row r="387">
      <c r="R387" s="21"/>
    </row>
    <row r="388">
      <c r="R388" s="21"/>
    </row>
    <row r="389">
      <c r="R389" s="21"/>
    </row>
    <row r="390">
      <c r="R390" s="21"/>
    </row>
    <row r="391">
      <c r="R391" s="21"/>
    </row>
    <row r="392">
      <c r="R392" s="21"/>
    </row>
    <row r="393">
      <c r="R393" s="21"/>
    </row>
    <row r="394">
      <c r="R394" s="21"/>
    </row>
    <row r="395">
      <c r="R395" s="21"/>
    </row>
    <row r="396">
      <c r="R396" s="21"/>
    </row>
    <row r="397">
      <c r="R397" s="21"/>
    </row>
    <row r="398">
      <c r="R398" s="21"/>
    </row>
    <row r="399">
      <c r="R399" s="21"/>
    </row>
    <row r="400">
      <c r="R400" s="21"/>
    </row>
    <row r="401">
      <c r="R401" s="21"/>
    </row>
    <row r="402">
      <c r="R402" s="21"/>
    </row>
    <row r="403">
      <c r="R403" s="21"/>
    </row>
    <row r="404">
      <c r="R404" s="21"/>
    </row>
    <row r="405">
      <c r="R405" s="21"/>
    </row>
    <row r="406">
      <c r="R406" s="21"/>
    </row>
    <row r="407">
      <c r="R407" s="21"/>
    </row>
    <row r="408">
      <c r="R408" s="21"/>
    </row>
    <row r="409">
      <c r="R409" s="21"/>
    </row>
    <row r="410">
      <c r="R410" s="21"/>
    </row>
    <row r="411">
      <c r="R411" s="21"/>
    </row>
    <row r="412">
      <c r="R412" s="21"/>
    </row>
    <row r="413">
      <c r="R413" s="21"/>
    </row>
    <row r="414">
      <c r="R414" s="21"/>
    </row>
    <row r="415">
      <c r="R415" s="21"/>
    </row>
    <row r="416">
      <c r="R416" s="21"/>
    </row>
    <row r="417">
      <c r="R417" s="21"/>
    </row>
    <row r="418">
      <c r="R418" s="21"/>
    </row>
    <row r="419">
      <c r="R419" s="21"/>
    </row>
    <row r="420">
      <c r="R420" s="21"/>
    </row>
    <row r="421">
      <c r="R421" s="21"/>
    </row>
    <row r="422">
      <c r="R422" s="21"/>
    </row>
    <row r="423">
      <c r="R423" s="21"/>
    </row>
    <row r="424">
      <c r="R424" s="21"/>
    </row>
    <row r="425">
      <c r="R425" s="21"/>
    </row>
    <row r="426">
      <c r="R426" s="21"/>
    </row>
    <row r="427">
      <c r="R427" s="21"/>
    </row>
    <row r="428">
      <c r="R428" s="21"/>
    </row>
    <row r="429">
      <c r="R429" s="21"/>
    </row>
    <row r="430">
      <c r="R430" s="21"/>
    </row>
    <row r="431">
      <c r="R431" s="21"/>
    </row>
    <row r="432">
      <c r="R432" s="21"/>
    </row>
    <row r="433">
      <c r="R433" s="21"/>
    </row>
    <row r="434">
      <c r="R434" s="21"/>
    </row>
    <row r="435">
      <c r="R435" s="21"/>
    </row>
    <row r="436">
      <c r="R436" s="21"/>
    </row>
    <row r="437">
      <c r="R437" s="21"/>
    </row>
    <row r="438">
      <c r="R438" s="21"/>
    </row>
    <row r="439">
      <c r="R439" s="21"/>
    </row>
    <row r="440">
      <c r="R440" s="21"/>
    </row>
    <row r="441">
      <c r="R441" s="21"/>
    </row>
    <row r="442">
      <c r="R442" s="21"/>
    </row>
    <row r="443">
      <c r="R443" s="21"/>
    </row>
    <row r="444">
      <c r="R444" s="21"/>
    </row>
    <row r="445">
      <c r="R445" s="21"/>
    </row>
    <row r="446">
      <c r="R446" s="21"/>
    </row>
    <row r="447">
      <c r="R447" s="21"/>
    </row>
    <row r="448">
      <c r="R448" s="21"/>
    </row>
    <row r="449">
      <c r="R449" s="21"/>
    </row>
    <row r="450">
      <c r="R450" s="21"/>
    </row>
    <row r="451">
      <c r="R451" s="21"/>
    </row>
    <row r="452">
      <c r="R452" s="21"/>
    </row>
    <row r="453">
      <c r="R453" s="21"/>
    </row>
    <row r="454">
      <c r="R454" s="21"/>
    </row>
    <row r="455">
      <c r="R455" s="21"/>
    </row>
    <row r="456">
      <c r="R456" s="21"/>
    </row>
    <row r="457">
      <c r="R457" s="21"/>
    </row>
    <row r="458">
      <c r="R458" s="21"/>
    </row>
    <row r="459">
      <c r="R459" s="21"/>
    </row>
    <row r="460">
      <c r="R460" s="21"/>
    </row>
    <row r="461">
      <c r="R461" s="21"/>
    </row>
    <row r="462">
      <c r="R462" s="21"/>
    </row>
    <row r="463">
      <c r="R463" s="21"/>
    </row>
    <row r="464">
      <c r="R464" s="21"/>
    </row>
    <row r="465">
      <c r="R465" s="21"/>
    </row>
    <row r="466">
      <c r="R466" s="21"/>
    </row>
    <row r="467">
      <c r="R467" s="21"/>
    </row>
    <row r="468">
      <c r="R468" s="21"/>
    </row>
    <row r="469">
      <c r="R469" s="21"/>
    </row>
    <row r="470">
      <c r="R470" s="21"/>
    </row>
    <row r="471">
      <c r="R471" s="21"/>
    </row>
    <row r="472">
      <c r="R472" s="21"/>
    </row>
    <row r="473">
      <c r="R473" s="21"/>
    </row>
    <row r="474">
      <c r="R474" s="21"/>
    </row>
    <row r="475">
      <c r="R475" s="21"/>
    </row>
    <row r="476">
      <c r="R476" s="21"/>
    </row>
    <row r="477">
      <c r="R477" s="21"/>
    </row>
    <row r="478">
      <c r="R478" s="21"/>
    </row>
    <row r="479">
      <c r="R479" s="21"/>
    </row>
    <row r="480">
      <c r="R480" s="21"/>
    </row>
    <row r="481">
      <c r="R481" s="21"/>
    </row>
    <row r="482">
      <c r="R482" s="21"/>
    </row>
    <row r="483">
      <c r="R483" s="21"/>
    </row>
    <row r="484">
      <c r="R484" s="21"/>
    </row>
    <row r="485">
      <c r="R485" s="21"/>
    </row>
    <row r="486">
      <c r="R486" s="21"/>
    </row>
    <row r="487">
      <c r="R487" s="21"/>
    </row>
    <row r="488">
      <c r="R488" s="21"/>
    </row>
    <row r="489">
      <c r="R489" s="21"/>
    </row>
    <row r="490">
      <c r="R490" s="21"/>
    </row>
    <row r="491">
      <c r="R491" s="21"/>
    </row>
    <row r="492">
      <c r="R492" s="21"/>
    </row>
    <row r="493">
      <c r="R493" s="21"/>
    </row>
    <row r="494">
      <c r="R494" s="21"/>
    </row>
    <row r="495">
      <c r="R495" s="21"/>
    </row>
    <row r="496">
      <c r="R496" s="21"/>
    </row>
    <row r="497">
      <c r="R497" s="21"/>
    </row>
    <row r="498">
      <c r="R498" s="21"/>
    </row>
    <row r="499">
      <c r="R499" s="21"/>
    </row>
    <row r="500">
      <c r="R500" s="21"/>
    </row>
    <row r="501">
      <c r="R501" s="21"/>
    </row>
    <row r="502">
      <c r="R502" s="21"/>
    </row>
    <row r="503">
      <c r="R503" s="21"/>
    </row>
    <row r="504">
      <c r="R504" s="21"/>
    </row>
    <row r="505">
      <c r="R505" s="21"/>
    </row>
    <row r="506">
      <c r="R506" s="21"/>
    </row>
    <row r="507">
      <c r="R507" s="21"/>
    </row>
    <row r="508">
      <c r="R508" s="21"/>
    </row>
    <row r="509">
      <c r="R509" s="21"/>
    </row>
    <row r="510">
      <c r="R510" s="21"/>
    </row>
    <row r="511">
      <c r="R511" s="21"/>
    </row>
    <row r="512">
      <c r="R512" s="21"/>
    </row>
    <row r="513">
      <c r="R513" s="21"/>
    </row>
    <row r="514">
      <c r="R514" s="21"/>
    </row>
    <row r="515">
      <c r="R515" s="21"/>
    </row>
    <row r="516">
      <c r="R516" s="21"/>
    </row>
    <row r="517">
      <c r="R517" s="21"/>
    </row>
    <row r="518">
      <c r="R518" s="21"/>
    </row>
    <row r="519">
      <c r="R519" s="21"/>
    </row>
    <row r="520">
      <c r="R520" s="21"/>
    </row>
    <row r="521">
      <c r="R521" s="21"/>
    </row>
    <row r="522">
      <c r="R522" s="21"/>
    </row>
    <row r="523">
      <c r="R523" s="21"/>
    </row>
    <row r="524">
      <c r="R524" s="21"/>
    </row>
    <row r="525">
      <c r="R525" s="21"/>
    </row>
    <row r="526">
      <c r="R526" s="21"/>
    </row>
    <row r="527">
      <c r="R527" s="21"/>
    </row>
    <row r="528">
      <c r="R528" s="21"/>
    </row>
    <row r="529">
      <c r="R529" s="21"/>
    </row>
    <row r="530">
      <c r="R530" s="21"/>
    </row>
    <row r="531">
      <c r="R531" s="21"/>
    </row>
    <row r="532">
      <c r="R532" s="21"/>
    </row>
    <row r="533">
      <c r="R533" s="21"/>
    </row>
    <row r="534">
      <c r="R534" s="21"/>
    </row>
    <row r="535">
      <c r="R535" s="21"/>
    </row>
    <row r="536">
      <c r="R536" s="21"/>
    </row>
    <row r="537">
      <c r="R537" s="21"/>
    </row>
    <row r="538">
      <c r="R538" s="21"/>
    </row>
    <row r="539">
      <c r="R539" s="21"/>
    </row>
    <row r="540">
      <c r="R540" s="21"/>
    </row>
    <row r="541">
      <c r="R541" s="21"/>
    </row>
    <row r="542">
      <c r="R542" s="21"/>
    </row>
    <row r="543">
      <c r="R543" s="21"/>
    </row>
    <row r="544">
      <c r="R544" s="21"/>
    </row>
    <row r="545">
      <c r="R545" s="21"/>
    </row>
    <row r="546">
      <c r="R546" s="21"/>
    </row>
    <row r="547">
      <c r="R547" s="21"/>
    </row>
    <row r="548">
      <c r="R548" s="21"/>
    </row>
    <row r="549">
      <c r="R549" s="21"/>
    </row>
    <row r="550">
      <c r="R550" s="21"/>
    </row>
    <row r="551">
      <c r="R551" s="21"/>
    </row>
    <row r="552">
      <c r="R552" s="21"/>
    </row>
    <row r="553">
      <c r="R553" s="21"/>
    </row>
    <row r="554">
      <c r="R554" s="21"/>
    </row>
    <row r="555">
      <c r="R555" s="21"/>
    </row>
    <row r="556">
      <c r="R556" s="21"/>
    </row>
    <row r="557">
      <c r="R557" s="21"/>
    </row>
    <row r="558">
      <c r="R558" s="21"/>
    </row>
    <row r="559">
      <c r="R559" s="21"/>
    </row>
    <row r="560">
      <c r="R560" s="21"/>
    </row>
    <row r="561">
      <c r="R561" s="21"/>
    </row>
    <row r="562">
      <c r="R562" s="21"/>
    </row>
    <row r="563">
      <c r="R563" s="21"/>
    </row>
    <row r="564">
      <c r="R564" s="21"/>
    </row>
    <row r="565">
      <c r="R565" s="21"/>
    </row>
    <row r="566">
      <c r="R566" s="21"/>
    </row>
    <row r="567">
      <c r="R567" s="21"/>
    </row>
    <row r="568">
      <c r="R568" s="21"/>
    </row>
    <row r="569">
      <c r="R569" s="21"/>
    </row>
    <row r="570">
      <c r="R570" s="21"/>
    </row>
    <row r="571">
      <c r="R571" s="21"/>
    </row>
    <row r="572">
      <c r="R572" s="21"/>
    </row>
    <row r="573">
      <c r="R573" s="21"/>
    </row>
    <row r="574">
      <c r="R574" s="21"/>
    </row>
    <row r="575">
      <c r="R575" s="21"/>
    </row>
    <row r="576">
      <c r="R576" s="21"/>
    </row>
    <row r="577">
      <c r="R577" s="21"/>
    </row>
    <row r="578">
      <c r="R578" s="21"/>
    </row>
    <row r="579">
      <c r="R579" s="21"/>
    </row>
    <row r="580">
      <c r="R580" s="21"/>
    </row>
    <row r="581">
      <c r="R581" s="21"/>
    </row>
    <row r="582">
      <c r="R582" s="21"/>
    </row>
    <row r="583">
      <c r="R583" s="21"/>
    </row>
    <row r="584">
      <c r="R584" s="21"/>
    </row>
    <row r="585">
      <c r="R585" s="21"/>
    </row>
    <row r="586">
      <c r="R586" s="21"/>
    </row>
    <row r="587">
      <c r="R587" s="21"/>
    </row>
    <row r="588">
      <c r="R588" s="21"/>
    </row>
    <row r="589">
      <c r="R589" s="21"/>
    </row>
    <row r="590">
      <c r="R590" s="21"/>
    </row>
    <row r="591">
      <c r="R591" s="21"/>
    </row>
    <row r="592">
      <c r="R592" s="21"/>
    </row>
    <row r="593">
      <c r="R593" s="21"/>
    </row>
    <row r="594">
      <c r="R594" s="21"/>
    </row>
    <row r="595">
      <c r="R595" s="21"/>
    </row>
    <row r="596">
      <c r="R596" s="21"/>
    </row>
    <row r="597">
      <c r="R597" s="21"/>
    </row>
    <row r="598">
      <c r="R598" s="21"/>
    </row>
    <row r="599">
      <c r="R599" s="21"/>
    </row>
    <row r="600">
      <c r="R600" s="21"/>
    </row>
    <row r="601">
      <c r="R601" s="21"/>
    </row>
    <row r="602">
      <c r="R602" s="21"/>
    </row>
    <row r="603">
      <c r="R603" s="21"/>
    </row>
    <row r="604">
      <c r="R604" s="21"/>
    </row>
    <row r="605">
      <c r="R605" s="21"/>
    </row>
    <row r="606">
      <c r="R606" s="21"/>
    </row>
    <row r="607">
      <c r="R607" s="21"/>
    </row>
    <row r="608">
      <c r="R608" s="21"/>
    </row>
    <row r="609">
      <c r="R609" s="21"/>
    </row>
    <row r="610">
      <c r="R610" s="21"/>
    </row>
    <row r="611">
      <c r="R611" s="21"/>
    </row>
    <row r="612">
      <c r="R612" s="21"/>
    </row>
    <row r="613">
      <c r="R613" s="21"/>
    </row>
    <row r="614">
      <c r="R614" s="21"/>
    </row>
    <row r="615">
      <c r="R615" s="21"/>
    </row>
    <row r="616">
      <c r="R616" s="21"/>
    </row>
    <row r="617">
      <c r="R617" s="21"/>
    </row>
    <row r="618">
      <c r="R618" s="21"/>
    </row>
    <row r="619">
      <c r="R619" s="21"/>
    </row>
    <row r="620">
      <c r="R620" s="21"/>
    </row>
    <row r="621">
      <c r="R621" s="21"/>
    </row>
    <row r="622">
      <c r="R622" s="21"/>
    </row>
    <row r="623">
      <c r="R623" s="21"/>
    </row>
    <row r="624">
      <c r="R624" s="21"/>
    </row>
    <row r="625">
      <c r="R625" s="21"/>
    </row>
    <row r="626">
      <c r="R626" s="21"/>
    </row>
    <row r="627">
      <c r="R627" s="21"/>
    </row>
    <row r="628">
      <c r="R628" s="21"/>
    </row>
    <row r="629">
      <c r="R629" s="21"/>
    </row>
    <row r="630">
      <c r="R630" s="21"/>
    </row>
    <row r="631">
      <c r="R631" s="21"/>
    </row>
    <row r="632">
      <c r="R632" s="21"/>
    </row>
    <row r="633">
      <c r="R633" s="21"/>
    </row>
    <row r="634">
      <c r="R634" s="21"/>
    </row>
    <row r="635">
      <c r="R635" s="21"/>
    </row>
    <row r="636">
      <c r="R636" s="21"/>
    </row>
    <row r="637">
      <c r="R637" s="21"/>
    </row>
    <row r="638">
      <c r="R638" s="21"/>
    </row>
    <row r="639">
      <c r="R639" s="21"/>
    </row>
    <row r="640">
      <c r="R640" s="21"/>
    </row>
    <row r="641">
      <c r="R641" s="21"/>
    </row>
    <row r="642">
      <c r="R642" s="21"/>
    </row>
    <row r="643">
      <c r="R643" s="21"/>
    </row>
    <row r="644">
      <c r="R644" s="21"/>
    </row>
    <row r="645">
      <c r="R645" s="21"/>
    </row>
    <row r="646">
      <c r="R646" s="21"/>
    </row>
    <row r="647">
      <c r="R647" s="21"/>
    </row>
    <row r="648">
      <c r="R648" s="21"/>
    </row>
    <row r="649">
      <c r="R649" s="21"/>
    </row>
    <row r="650">
      <c r="R650" s="21"/>
    </row>
    <row r="651">
      <c r="R651" s="21"/>
    </row>
    <row r="652">
      <c r="R652" s="21"/>
    </row>
    <row r="653">
      <c r="R653" s="21"/>
    </row>
    <row r="654">
      <c r="R654" s="21"/>
    </row>
    <row r="655">
      <c r="R655" s="21"/>
    </row>
    <row r="656">
      <c r="R656" s="21"/>
    </row>
    <row r="657">
      <c r="R657" s="21"/>
    </row>
    <row r="658">
      <c r="R658" s="21"/>
    </row>
    <row r="659">
      <c r="R659" s="21"/>
    </row>
    <row r="660">
      <c r="R660" s="21"/>
    </row>
    <row r="661">
      <c r="R661" s="21"/>
    </row>
    <row r="662">
      <c r="R662" s="21"/>
    </row>
    <row r="663">
      <c r="R663" s="21"/>
    </row>
    <row r="664">
      <c r="R664" s="21"/>
    </row>
    <row r="665">
      <c r="R665" s="21"/>
    </row>
    <row r="666">
      <c r="R666" s="21"/>
    </row>
    <row r="667">
      <c r="R667" s="21"/>
    </row>
    <row r="668">
      <c r="R668" s="21"/>
    </row>
    <row r="669">
      <c r="R669" s="21"/>
    </row>
    <row r="670">
      <c r="R670" s="21"/>
    </row>
    <row r="671">
      <c r="R671" s="21"/>
    </row>
    <row r="672">
      <c r="R672" s="21"/>
    </row>
    <row r="673">
      <c r="R673" s="21"/>
    </row>
    <row r="674">
      <c r="R674" s="21"/>
    </row>
    <row r="675">
      <c r="R675" s="21"/>
    </row>
    <row r="676">
      <c r="R676" s="21"/>
    </row>
    <row r="677">
      <c r="R677" s="21"/>
    </row>
    <row r="678">
      <c r="R678" s="21"/>
    </row>
    <row r="679">
      <c r="R679" s="21"/>
    </row>
    <row r="680">
      <c r="R680" s="21"/>
    </row>
    <row r="681">
      <c r="R681" s="21"/>
    </row>
    <row r="682">
      <c r="R682" s="21"/>
    </row>
    <row r="683">
      <c r="R683" s="21"/>
    </row>
    <row r="684">
      <c r="R684" s="21"/>
    </row>
    <row r="685">
      <c r="R685" s="21"/>
    </row>
    <row r="686">
      <c r="R686" s="21"/>
    </row>
    <row r="687">
      <c r="R687" s="21"/>
    </row>
    <row r="688">
      <c r="R688" s="21"/>
    </row>
    <row r="689">
      <c r="R689" s="21"/>
    </row>
    <row r="690">
      <c r="R690" s="21"/>
    </row>
    <row r="691">
      <c r="R691" s="21"/>
    </row>
    <row r="692">
      <c r="R692" s="21"/>
    </row>
    <row r="693">
      <c r="R693" s="21"/>
    </row>
    <row r="694">
      <c r="R694" s="21"/>
    </row>
    <row r="695">
      <c r="R695" s="21"/>
    </row>
    <row r="696">
      <c r="R696" s="21"/>
    </row>
    <row r="697">
      <c r="R697" s="21"/>
    </row>
    <row r="698">
      <c r="R698" s="21"/>
    </row>
    <row r="699">
      <c r="R699" s="21"/>
    </row>
    <row r="700">
      <c r="R700" s="21"/>
    </row>
    <row r="701">
      <c r="R701" s="21"/>
    </row>
    <row r="702">
      <c r="R702" s="21"/>
    </row>
    <row r="703">
      <c r="R703" s="21"/>
    </row>
    <row r="704">
      <c r="R704" s="21"/>
    </row>
    <row r="705">
      <c r="R705" s="21"/>
    </row>
    <row r="706">
      <c r="R706" s="21"/>
    </row>
    <row r="707">
      <c r="R707" s="21"/>
    </row>
    <row r="708">
      <c r="R708" s="21"/>
    </row>
    <row r="709">
      <c r="R709" s="21"/>
    </row>
    <row r="710">
      <c r="R710" s="21"/>
    </row>
    <row r="711">
      <c r="R711" s="21"/>
    </row>
    <row r="712">
      <c r="R712" s="21"/>
    </row>
    <row r="713">
      <c r="R713" s="21"/>
    </row>
    <row r="714">
      <c r="R714" s="21"/>
    </row>
    <row r="715">
      <c r="R715" s="21"/>
    </row>
    <row r="716">
      <c r="R716" s="21"/>
    </row>
    <row r="717">
      <c r="R717" s="21"/>
    </row>
    <row r="718">
      <c r="R718" s="21"/>
    </row>
    <row r="719">
      <c r="R719" s="21"/>
    </row>
    <row r="720">
      <c r="R720" s="21"/>
    </row>
    <row r="721">
      <c r="R721" s="21"/>
    </row>
    <row r="722">
      <c r="R722" s="21"/>
    </row>
    <row r="723">
      <c r="R723" s="21"/>
    </row>
    <row r="724">
      <c r="R724" s="21"/>
    </row>
    <row r="725">
      <c r="R725" s="21"/>
    </row>
    <row r="726">
      <c r="R726" s="21"/>
    </row>
    <row r="727">
      <c r="R727" s="21"/>
    </row>
    <row r="728">
      <c r="R728" s="21"/>
    </row>
    <row r="729">
      <c r="R729" s="21"/>
    </row>
    <row r="730">
      <c r="R730" s="21"/>
    </row>
    <row r="731">
      <c r="R731" s="21"/>
    </row>
    <row r="732">
      <c r="R732" s="21"/>
    </row>
    <row r="733">
      <c r="R733" s="21"/>
    </row>
    <row r="734">
      <c r="R734" s="21"/>
    </row>
    <row r="735">
      <c r="R735" s="21"/>
    </row>
    <row r="736">
      <c r="R736" s="21"/>
    </row>
    <row r="737">
      <c r="R737" s="21"/>
    </row>
    <row r="738">
      <c r="R738" s="21"/>
    </row>
    <row r="739">
      <c r="R739" s="21"/>
    </row>
    <row r="740">
      <c r="R740" s="21"/>
    </row>
    <row r="741">
      <c r="R741" s="21"/>
    </row>
    <row r="742">
      <c r="R742" s="21"/>
    </row>
    <row r="743">
      <c r="R743" s="21"/>
    </row>
    <row r="744">
      <c r="R744" s="21"/>
    </row>
    <row r="745">
      <c r="R745" s="21"/>
    </row>
    <row r="746">
      <c r="R746" s="21"/>
    </row>
    <row r="747">
      <c r="R747" s="21"/>
    </row>
    <row r="748">
      <c r="R748" s="21"/>
    </row>
    <row r="749">
      <c r="R749" s="21"/>
    </row>
    <row r="750">
      <c r="R750" s="21"/>
    </row>
    <row r="751">
      <c r="R751" s="21"/>
    </row>
    <row r="752">
      <c r="R752" s="21"/>
    </row>
    <row r="753">
      <c r="R753" s="21"/>
    </row>
    <row r="754">
      <c r="R754" s="21"/>
    </row>
    <row r="755">
      <c r="R755" s="21"/>
    </row>
    <row r="756">
      <c r="R756" s="21"/>
    </row>
    <row r="757">
      <c r="R757" s="21"/>
    </row>
    <row r="758">
      <c r="R758" s="21"/>
    </row>
    <row r="759">
      <c r="R759" s="21"/>
    </row>
    <row r="760">
      <c r="R760" s="21"/>
    </row>
    <row r="761">
      <c r="R761" s="21"/>
    </row>
    <row r="762">
      <c r="R762" s="21"/>
    </row>
    <row r="763">
      <c r="R763" s="21"/>
    </row>
    <row r="764">
      <c r="R764" s="21"/>
    </row>
    <row r="765">
      <c r="R765" s="21"/>
    </row>
    <row r="766">
      <c r="R766" s="21"/>
    </row>
    <row r="767">
      <c r="R767" s="21"/>
    </row>
    <row r="768">
      <c r="R768" s="21"/>
    </row>
    <row r="769">
      <c r="R769" s="21"/>
    </row>
    <row r="770">
      <c r="R770" s="21"/>
    </row>
    <row r="771">
      <c r="R771" s="21"/>
    </row>
    <row r="772">
      <c r="R772" s="21"/>
    </row>
    <row r="773">
      <c r="R773" s="21"/>
    </row>
    <row r="774">
      <c r="R774" s="21"/>
    </row>
    <row r="775">
      <c r="R775" s="21"/>
    </row>
    <row r="776">
      <c r="R776" s="21"/>
    </row>
    <row r="777">
      <c r="R777" s="21"/>
    </row>
    <row r="778">
      <c r="R778" s="21"/>
    </row>
    <row r="779">
      <c r="R779" s="21"/>
    </row>
    <row r="780">
      <c r="R780" s="21"/>
    </row>
    <row r="781">
      <c r="R781" s="21"/>
    </row>
    <row r="782">
      <c r="R782" s="21"/>
    </row>
    <row r="783">
      <c r="R783" s="21"/>
    </row>
    <row r="784">
      <c r="R784" s="21"/>
    </row>
    <row r="785">
      <c r="R785" s="21"/>
    </row>
    <row r="786">
      <c r="R786" s="21"/>
    </row>
    <row r="787">
      <c r="R787" s="21"/>
    </row>
    <row r="788">
      <c r="R788" s="21"/>
    </row>
    <row r="789">
      <c r="R789" s="21"/>
    </row>
    <row r="790">
      <c r="R790" s="21"/>
    </row>
    <row r="791">
      <c r="R791" s="21"/>
    </row>
    <row r="792">
      <c r="R792" s="21"/>
    </row>
    <row r="793">
      <c r="R793" s="21"/>
    </row>
    <row r="794">
      <c r="R794" s="21"/>
    </row>
    <row r="795">
      <c r="R795" s="21"/>
    </row>
    <row r="796">
      <c r="R796" s="21"/>
    </row>
    <row r="797">
      <c r="R797" s="21"/>
    </row>
    <row r="798">
      <c r="R798" s="21"/>
    </row>
    <row r="799">
      <c r="R799" s="21"/>
    </row>
    <row r="800">
      <c r="R800" s="21"/>
    </row>
    <row r="801">
      <c r="R801" s="21"/>
    </row>
    <row r="802">
      <c r="R802" s="21"/>
    </row>
    <row r="803">
      <c r="R803" s="21"/>
    </row>
    <row r="804">
      <c r="R804" s="21"/>
    </row>
    <row r="805">
      <c r="R805" s="21"/>
    </row>
    <row r="806">
      <c r="R806" s="21"/>
    </row>
    <row r="807">
      <c r="R807" s="21"/>
    </row>
    <row r="808">
      <c r="R808" s="21"/>
    </row>
    <row r="809">
      <c r="R809" s="21"/>
    </row>
    <row r="810">
      <c r="R810" s="21"/>
    </row>
    <row r="811">
      <c r="R811" s="21"/>
    </row>
    <row r="812">
      <c r="R812" s="21"/>
    </row>
    <row r="813">
      <c r="R813" s="21"/>
    </row>
    <row r="814">
      <c r="R814" s="21"/>
    </row>
    <row r="815">
      <c r="R815" s="21"/>
    </row>
    <row r="816">
      <c r="R816" s="21"/>
    </row>
    <row r="817">
      <c r="R817" s="21"/>
    </row>
    <row r="818">
      <c r="R818" s="21"/>
    </row>
    <row r="819">
      <c r="R819" s="21"/>
    </row>
    <row r="820">
      <c r="R820" s="21"/>
    </row>
    <row r="821">
      <c r="R821" s="21"/>
    </row>
    <row r="822">
      <c r="R822" s="21"/>
    </row>
    <row r="823">
      <c r="R823" s="21"/>
    </row>
    <row r="824">
      <c r="R824" s="21"/>
    </row>
    <row r="825">
      <c r="R825" s="21"/>
    </row>
    <row r="826">
      <c r="R826" s="21"/>
    </row>
    <row r="827">
      <c r="R827" s="21"/>
    </row>
    <row r="828">
      <c r="R828" s="21"/>
    </row>
    <row r="829">
      <c r="R829" s="21"/>
    </row>
    <row r="830">
      <c r="R830" s="21"/>
    </row>
    <row r="831">
      <c r="R831" s="21"/>
    </row>
    <row r="832">
      <c r="R832" s="21"/>
    </row>
    <row r="833">
      <c r="R833" s="21"/>
    </row>
    <row r="834">
      <c r="R834" s="21"/>
    </row>
    <row r="835">
      <c r="R835" s="21"/>
    </row>
    <row r="836">
      <c r="R836" s="21"/>
    </row>
    <row r="837">
      <c r="R837" s="21"/>
    </row>
    <row r="838">
      <c r="R838" s="21"/>
    </row>
    <row r="839">
      <c r="R839" s="21"/>
    </row>
    <row r="840">
      <c r="R840" s="21"/>
    </row>
    <row r="841">
      <c r="R841" s="21"/>
    </row>
    <row r="842">
      <c r="R842" s="21"/>
    </row>
    <row r="843">
      <c r="R843" s="21"/>
    </row>
    <row r="844">
      <c r="R844" s="21"/>
    </row>
    <row r="845">
      <c r="R845" s="21"/>
    </row>
    <row r="846">
      <c r="R846" s="21"/>
    </row>
    <row r="847">
      <c r="R847" s="21"/>
    </row>
    <row r="848">
      <c r="R848" s="21"/>
    </row>
    <row r="849">
      <c r="R849" s="21"/>
    </row>
    <row r="850">
      <c r="R850" s="21"/>
    </row>
    <row r="851">
      <c r="R851" s="21"/>
    </row>
    <row r="852">
      <c r="R852" s="21"/>
    </row>
    <row r="853">
      <c r="R853" s="21"/>
    </row>
    <row r="854">
      <c r="R854" s="21"/>
    </row>
    <row r="855">
      <c r="R855" s="21"/>
    </row>
    <row r="856">
      <c r="R856" s="21"/>
    </row>
    <row r="857">
      <c r="R857" s="21"/>
    </row>
    <row r="858">
      <c r="R858" s="21"/>
    </row>
    <row r="859">
      <c r="R859" s="21"/>
    </row>
    <row r="860">
      <c r="R860" s="21"/>
    </row>
    <row r="861">
      <c r="R861" s="21"/>
    </row>
    <row r="862">
      <c r="R862" s="21"/>
    </row>
    <row r="863">
      <c r="R863" s="21"/>
    </row>
    <row r="864">
      <c r="R864" s="21"/>
    </row>
    <row r="865">
      <c r="R865" s="21"/>
    </row>
    <row r="866">
      <c r="R866" s="21"/>
    </row>
    <row r="867">
      <c r="R867" s="21"/>
    </row>
    <row r="868">
      <c r="R868" s="21"/>
    </row>
    <row r="869">
      <c r="R869" s="21"/>
    </row>
    <row r="870">
      <c r="R870" s="21"/>
    </row>
    <row r="871">
      <c r="R871" s="21"/>
    </row>
    <row r="872">
      <c r="R872" s="21"/>
    </row>
    <row r="873">
      <c r="R873" s="21"/>
    </row>
    <row r="874">
      <c r="R874" s="21"/>
    </row>
    <row r="875">
      <c r="R875" s="21"/>
    </row>
    <row r="876">
      <c r="R876" s="21"/>
    </row>
    <row r="877">
      <c r="R877" s="21"/>
    </row>
    <row r="878">
      <c r="R878" s="21"/>
    </row>
    <row r="879">
      <c r="R879" s="21"/>
    </row>
    <row r="880">
      <c r="R880" s="21"/>
    </row>
    <row r="881">
      <c r="R881" s="21"/>
    </row>
    <row r="882">
      <c r="R882" s="21"/>
    </row>
    <row r="883">
      <c r="R883" s="21"/>
    </row>
    <row r="884">
      <c r="R884" s="21"/>
    </row>
    <row r="885">
      <c r="R885" s="21"/>
    </row>
    <row r="886">
      <c r="R886" s="21"/>
    </row>
    <row r="887">
      <c r="R887" s="21"/>
    </row>
    <row r="888">
      <c r="R888" s="21"/>
    </row>
    <row r="889">
      <c r="R889" s="21"/>
    </row>
    <row r="890">
      <c r="R890" s="21"/>
    </row>
    <row r="891">
      <c r="R891" s="21"/>
    </row>
    <row r="892">
      <c r="R892" s="21"/>
    </row>
    <row r="893">
      <c r="R893" s="21"/>
    </row>
    <row r="894">
      <c r="R894" s="21"/>
    </row>
    <row r="895">
      <c r="R895" s="21"/>
    </row>
    <row r="896">
      <c r="R896" s="21"/>
    </row>
    <row r="897">
      <c r="R897" s="21"/>
    </row>
    <row r="898">
      <c r="R898" s="21"/>
    </row>
    <row r="899">
      <c r="R899" s="21"/>
    </row>
    <row r="900">
      <c r="R900" s="21"/>
    </row>
    <row r="901">
      <c r="R901" s="21"/>
    </row>
    <row r="902">
      <c r="R902" s="21"/>
    </row>
    <row r="903">
      <c r="R903" s="21"/>
    </row>
    <row r="904">
      <c r="R904" s="21"/>
    </row>
    <row r="905">
      <c r="R905" s="21"/>
    </row>
    <row r="906">
      <c r="R906" s="21"/>
    </row>
    <row r="907">
      <c r="R907" s="21"/>
    </row>
    <row r="908">
      <c r="R908" s="21"/>
    </row>
    <row r="909">
      <c r="R909" s="21"/>
    </row>
    <row r="910">
      <c r="R910" s="21"/>
    </row>
    <row r="911">
      <c r="R911" s="21"/>
    </row>
    <row r="912">
      <c r="R912" s="21"/>
    </row>
    <row r="913">
      <c r="R913" s="21"/>
    </row>
    <row r="914">
      <c r="R914" s="21"/>
    </row>
    <row r="915">
      <c r="R915" s="21"/>
    </row>
    <row r="916">
      <c r="R916" s="21"/>
    </row>
    <row r="917">
      <c r="R917" s="21"/>
    </row>
    <row r="918">
      <c r="R918" s="21"/>
    </row>
    <row r="919">
      <c r="R919" s="21"/>
    </row>
    <row r="920">
      <c r="R920" s="21"/>
    </row>
    <row r="921">
      <c r="R921" s="21"/>
    </row>
    <row r="922">
      <c r="R922" s="21"/>
    </row>
    <row r="923">
      <c r="R923" s="21"/>
    </row>
    <row r="924">
      <c r="R924" s="21"/>
    </row>
    <row r="925">
      <c r="R925" s="21"/>
    </row>
    <row r="926">
      <c r="R926" s="21"/>
    </row>
    <row r="927">
      <c r="R927" s="21"/>
    </row>
    <row r="928">
      <c r="R928" s="21"/>
    </row>
    <row r="929">
      <c r="R929" s="21"/>
    </row>
    <row r="930">
      <c r="R930" s="21"/>
    </row>
    <row r="931">
      <c r="R931" s="21"/>
    </row>
    <row r="932">
      <c r="R932" s="21"/>
    </row>
    <row r="933">
      <c r="R933" s="21"/>
    </row>
    <row r="934">
      <c r="R934" s="21"/>
    </row>
    <row r="935">
      <c r="R935" s="21"/>
    </row>
    <row r="936">
      <c r="R936" s="21"/>
    </row>
    <row r="937">
      <c r="R937" s="21"/>
    </row>
    <row r="938">
      <c r="R938" s="21"/>
    </row>
    <row r="939">
      <c r="R939" s="21"/>
    </row>
    <row r="940">
      <c r="R940" s="21"/>
    </row>
    <row r="941">
      <c r="R941" s="21"/>
    </row>
    <row r="942">
      <c r="R942" s="21"/>
    </row>
    <row r="943">
      <c r="R943" s="21"/>
    </row>
    <row r="944">
      <c r="R944" s="21"/>
    </row>
    <row r="945">
      <c r="R945" s="21"/>
    </row>
    <row r="946">
      <c r="R946" s="21"/>
    </row>
    <row r="947">
      <c r="R947" s="21"/>
    </row>
    <row r="948">
      <c r="R948" s="21"/>
    </row>
    <row r="949">
      <c r="R949" s="21"/>
    </row>
    <row r="950">
      <c r="R950" s="21"/>
    </row>
    <row r="951">
      <c r="R951" s="21"/>
    </row>
    <row r="952">
      <c r="R952" s="21"/>
    </row>
    <row r="953">
      <c r="R953" s="21"/>
    </row>
    <row r="954">
      <c r="R954" s="21"/>
    </row>
    <row r="955">
      <c r="R955" s="21"/>
    </row>
    <row r="956">
      <c r="R956" s="21"/>
    </row>
    <row r="957">
      <c r="R957" s="21"/>
    </row>
    <row r="958">
      <c r="R958" s="21"/>
    </row>
    <row r="959">
      <c r="R959" s="21"/>
    </row>
    <row r="960">
      <c r="R960" s="21"/>
    </row>
    <row r="961">
      <c r="R961" s="21"/>
    </row>
    <row r="962">
      <c r="R962" s="21"/>
    </row>
    <row r="963">
      <c r="R963" s="21"/>
    </row>
    <row r="964">
      <c r="R964" s="21"/>
    </row>
    <row r="965">
      <c r="R965" s="21"/>
    </row>
    <row r="966">
      <c r="R966" s="21"/>
    </row>
    <row r="967">
      <c r="R967" s="21"/>
    </row>
    <row r="968">
      <c r="R968" s="21"/>
    </row>
    <row r="969">
      <c r="R969" s="21"/>
    </row>
    <row r="970">
      <c r="R970" s="21"/>
    </row>
    <row r="971">
      <c r="R971" s="21"/>
    </row>
    <row r="972">
      <c r="R972" s="21"/>
    </row>
    <row r="973">
      <c r="R973" s="21"/>
    </row>
    <row r="974">
      <c r="R974" s="21"/>
    </row>
    <row r="975">
      <c r="R975" s="21"/>
    </row>
    <row r="976">
      <c r="R976" s="21"/>
    </row>
    <row r="977">
      <c r="R977" s="21"/>
    </row>
    <row r="978">
      <c r="R978" s="21"/>
    </row>
    <row r="979">
      <c r="R979" s="21"/>
    </row>
    <row r="980">
      <c r="R980" s="21"/>
    </row>
    <row r="981">
      <c r="R981" s="21"/>
    </row>
    <row r="982">
      <c r="R982" s="21"/>
    </row>
    <row r="983">
      <c r="R983" s="21"/>
    </row>
    <row r="984">
      <c r="R984" s="21"/>
    </row>
    <row r="985">
      <c r="R985" s="21"/>
    </row>
    <row r="986">
      <c r="R986" s="21"/>
    </row>
    <row r="987">
      <c r="R987" s="21"/>
    </row>
    <row r="988">
      <c r="R988" s="21"/>
    </row>
    <row r="989">
      <c r="R989" s="21"/>
    </row>
    <row r="990">
      <c r="R990" s="21"/>
    </row>
    <row r="991">
      <c r="R991" s="21"/>
    </row>
    <row r="992">
      <c r="R992" s="21"/>
    </row>
    <row r="993">
      <c r="R993" s="21"/>
    </row>
    <row r="994">
      <c r="R994" s="21"/>
    </row>
    <row r="995">
      <c r="R995" s="21"/>
    </row>
    <row r="996">
      <c r="R996" s="21"/>
    </row>
    <row r="997">
      <c r="R997" s="21"/>
    </row>
    <row r="998">
      <c r="R998" s="21"/>
    </row>
    <row r="999">
      <c r="R999" s="21"/>
    </row>
    <row r="1000">
      <c r="R1000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>
        <v>2013.0</v>
      </c>
      <c r="C1" s="3">
        <v>2014.0</v>
      </c>
      <c r="D1" s="3">
        <v>2015.0</v>
      </c>
      <c r="E1" s="3">
        <v>2016.0</v>
      </c>
      <c r="F1" s="3">
        <v>2017.0</v>
      </c>
      <c r="G1" s="3">
        <v>2018.0</v>
      </c>
      <c r="H1" s="50" t="s">
        <v>77</v>
      </c>
      <c r="I1" s="32"/>
      <c r="K1" s="1" t="s">
        <v>0</v>
      </c>
      <c r="L1" s="3">
        <v>2013.0</v>
      </c>
      <c r="M1" s="3">
        <v>2014.0</v>
      </c>
      <c r="N1" s="3">
        <v>2015.0</v>
      </c>
      <c r="O1" s="3">
        <v>2016.0</v>
      </c>
      <c r="P1" s="3">
        <v>2017.0</v>
      </c>
      <c r="Q1" s="3">
        <v>2018.0</v>
      </c>
      <c r="R1" s="50" t="s">
        <v>77</v>
      </c>
    </row>
    <row r="2">
      <c r="A2" s="5" t="s">
        <v>3</v>
      </c>
      <c r="B2" s="25">
        <v>3.0011453977E10</v>
      </c>
      <c r="C2" s="25">
        <v>2.8218313515E10</v>
      </c>
      <c r="D2" s="25">
        <v>3.435337295E10</v>
      </c>
      <c r="E2" s="25">
        <v>3.1066651839E10</v>
      </c>
      <c r="F2" s="25">
        <v>3.540129497E10</v>
      </c>
      <c r="G2" s="25">
        <v>2.8801999921E10</v>
      </c>
      <c r="H2" s="51">
        <f t="shared" ref="H2:H20" si="1">((G2-B2)/B2)*100</f>
        <v>-4.029974879</v>
      </c>
      <c r="I2" s="52">
        <f t="shared" ref="I2:I20" si="2">POWER(G2/B2,0.25)*100</f>
        <v>98.97691247</v>
      </c>
      <c r="K2" s="5" t="s">
        <v>3</v>
      </c>
      <c r="L2" s="27">
        <v>0.054</v>
      </c>
      <c r="M2" s="27">
        <v>0.054</v>
      </c>
      <c r="N2" s="27">
        <v>0.058</v>
      </c>
      <c r="O2" s="27">
        <v>0.056</v>
      </c>
      <c r="P2" s="27">
        <v>0.055</v>
      </c>
      <c r="Q2" s="27">
        <v>0.055</v>
      </c>
      <c r="R2" s="54">
        <f t="shared" ref="R2:R20" si="3">((G2-B2)/B2)</f>
        <v>-0.04029974879</v>
      </c>
    </row>
    <row r="3">
      <c r="A3" s="5" t="s">
        <v>4</v>
      </c>
      <c r="B3" s="25">
        <v>8.2560700001E10</v>
      </c>
      <c r="C3" s="25">
        <v>7.5922910956E10</v>
      </c>
      <c r="D3" s="25">
        <v>7.1933774621E10</v>
      </c>
      <c r="E3" s="25">
        <v>6.3830868695E10</v>
      </c>
      <c r="F3" s="25">
        <v>7.0510895511E10</v>
      </c>
      <c r="G3" s="25">
        <v>7.5863147195E10</v>
      </c>
      <c r="H3" s="51">
        <f t="shared" si="1"/>
        <v>-8.112277156</v>
      </c>
      <c r="I3" s="52">
        <f t="shared" si="2"/>
        <v>97.90714176</v>
      </c>
      <c r="K3" s="5" t="s">
        <v>4</v>
      </c>
      <c r="L3" s="27">
        <v>0.052</v>
      </c>
      <c r="M3" s="27">
        <v>0.052</v>
      </c>
      <c r="N3" s="27">
        <v>0.053</v>
      </c>
      <c r="O3" s="27">
        <v>0.053</v>
      </c>
      <c r="P3" s="27">
        <v>0.053</v>
      </c>
      <c r="Q3" s="27">
        <v>0.053</v>
      </c>
      <c r="R3" s="54">
        <f t="shared" si="3"/>
        <v>-0.08112277156</v>
      </c>
    </row>
    <row r="4">
      <c r="A4" s="5" t="s">
        <v>5</v>
      </c>
      <c r="B4" s="25">
        <v>1.44383459762E11</v>
      </c>
      <c r="C4" s="25">
        <v>1.46094314874E11</v>
      </c>
      <c r="D4" s="25">
        <v>1.12477280394E11</v>
      </c>
      <c r="E4" s="25">
        <v>9.4843343078E10</v>
      </c>
      <c r="F4" s="25">
        <v>1.18297954555E11</v>
      </c>
      <c r="G4" s="25">
        <v>1.13888462218E11</v>
      </c>
      <c r="H4" s="51">
        <f t="shared" si="1"/>
        <v>-21.12083863</v>
      </c>
      <c r="I4" s="52">
        <f t="shared" si="2"/>
        <v>94.24114872</v>
      </c>
      <c r="K4" s="5" t="s">
        <v>5</v>
      </c>
      <c r="L4" s="27">
        <v>0.058</v>
      </c>
      <c r="M4" s="27">
        <v>0.059</v>
      </c>
      <c r="N4" s="27">
        <v>0.062</v>
      </c>
      <c r="O4" s="27">
        <v>0.053</v>
      </c>
      <c r="P4" s="27">
        <v>0.058</v>
      </c>
      <c r="Q4" s="27">
        <v>0.061</v>
      </c>
      <c r="R4" s="54">
        <f t="shared" si="3"/>
        <v>-0.2112083863</v>
      </c>
    </row>
    <row r="5">
      <c r="A5" s="5" t="s">
        <v>6</v>
      </c>
      <c r="B5" s="25">
        <v>9.7595892244E10</v>
      </c>
      <c r="C5" s="25">
        <v>9.5663075717E10</v>
      </c>
      <c r="D5" s="25">
        <v>8.237016986E10</v>
      </c>
      <c r="E5" s="25">
        <v>8.102630343E10</v>
      </c>
      <c r="F5" s="25">
        <v>8.7379030676E10</v>
      </c>
      <c r="G5" s="25">
        <v>9.0918797482E10</v>
      </c>
      <c r="H5" s="51">
        <f t="shared" si="1"/>
        <v>-6.841573563</v>
      </c>
      <c r="I5" s="52">
        <f t="shared" si="2"/>
        <v>98.2438868</v>
      </c>
      <c r="K5" s="5" t="s">
        <v>6</v>
      </c>
      <c r="L5" s="27">
        <v>0.053</v>
      </c>
      <c r="M5" s="27">
        <v>0.053</v>
      </c>
      <c r="N5" s="27">
        <v>0.053</v>
      </c>
      <c r="O5" s="27">
        <v>0.053</v>
      </c>
      <c r="P5" s="27">
        <v>0.053</v>
      </c>
      <c r="Q5" s="27">
        <v>0.053</v>
      </c>
      <c r="R5" s="54">
        <f t="shared" si="3"/>
        <v>-0.06841573563</v>
      </c>
    </row>
    <row r="6">
      <c r="A6" s="5" t="s">
        <v>7</v>
      </c>
      <c r="B6" s="25">
        <v>3.28155E9</v>
      </c>
      <c r="C6" s="25">
        <v>3.4359E9</v>
      </c>
      <c r="D6" s="25">
        <v>3.93075E9</v>
      </c>
      <c r="E6" s="25">
        <v>4.2084E9</v>
      </c>
      <c r="F6" s="25">
        <v>4.53885E9</v>
      </c>
      <c r="G6" s="25">
        <v>4.8333E9</v>
      </c>
      <c r="H6" s="51">
        <f t="shared" si="1"/>
        <v>47.28710518</v>
      </c>
      <c r="I6" s="52">
        <f t="shared" si="2"/>
        <v>110.1643767</v>
      </c>
      <c r="K6" s="5" t="s">
        <v>7</v>
      </c>
      <c r="L6" s="27">
        <v>0.0</v>
      </c>
      <c r="M6" s="27">
        <v>0.0</v>
      </c>
      <c r="N6" s="27">
        <v>0.0</v>
      </c>
      <c r="O6" s="27">
        <v>0.0</v>
      </c>
      <c r="P6" s="27">
        <v>0.0</v>
      </c>
      <c r="Q6" s="27">
        <v>0.0</v>
      </c>
      <c r="R6" s="54">
        <f t="shared" si="3"/>
        <v>0.4728710518</v>
      </c>
    </row>
    <row r="7">
      <c r="A7" s="5" t="s">
        <v>12</v>
      </c>
      <c r="B7" s="25">
        <v>1.54617145931E11</v>
      </c>
      <c r="C7" s="25">
        <v>1.57213088025E11</v>
      </c>
      <c r="D7" s="25">
        <v>1.3322953115E11</v>
      </c>
      <c r="E7" s="25">
        <v>1.34254814762E11</v>
      </c>
      <c r="F7" s="25">
        <v>1.40911562034E11</v>
      </c>
      <c r="G7" s="25">
        <v>1.51111874131E11</v>
      </c>
      <c r="H7" s="51">
        <f t="shared" si="1"/>
        <v>-2.267065388</v>
      </c>
      <c r="I7" s="52">
        <f t="shared" si="2"/>
        <v>99.42835056</v>
      </c>
      <c r="K7" s="5" t="s">
        <v>12</v>
      </c>
      <c r="L7" s="27">
        <v>0.055</v>
      </c>
      <c r="M7" s="27">
        <v>0.055</v>
      </c>
      <c r="N7" s="27">
        <v>0.055</v>
      </c>
      <c r="O7" s="27">
        <v>0.054</v>
      </c>
      <c r="P7" s="27">
        <v>0.054</v>
      </c>
      <c r="Q7" s="27">
        <v>0.054</v>
      </c>
      <c r="R7" s="54">
        <f t="shared" si="3"/>
        <v>-0.02267065388</v>
      </c>
    </row>
    <row r="8">
      <c r="A8" s="5" t="s">
        <v>13</v>
      </c>
      <c r="B8" s="25">
        <v>1.84209769248E11</v>
      </c>
      <c r="C8" s="25">
        <v>1.91122273354E11</v>
      </c>
      <c r="D8" s="25">
        <v>1.61480475235E11</v>
      </c>
      <c r="E8" s="25">
        <v>1.66438164268E11</v>
      </c>
      <c r="F8" s="25">
        <v>1.7563568559E11</v>
      </c>
      <c r="G8" s="25">
        <v>1.89564424132E11</v>
      </c>
      <c r="H8" s="51">
        <f t="shared" si="1"/>
        <v>2.906824598</v>
      </c>
      <c r="I8" s="52">
        <f t="shared" si="2"/>
        <v>100.7189163</v>
      </c>
      <c r="K8" s="5" t="s">
        <v>13</v>
      </c>
      <c r="L8" s="27">
        <v>0.049</v>
      </c>
      <c r="M8" s="27">
        <v>0.049</v>
      </c>
      <c r="N8" s="27">
        <v>0.048</v>
      </c>
      <c r="O8" s="27">
        <v>0.048</v>
      </c>
      <c r="P8" s="27">
        <v>0.048</v>
      </c>
      <c r="Q8" s="27">
        <v>0.048</v>
      </c>
      <c r="R8" s="54">
        <f t="shared" si="3"/>
        <v>0.02906824598</v>
      </c>
    </row>
    <row r="9">
      <c r="A9" s="5" t="s">
        <v>20</v>
      </c>
      <c r="B9" s="25">
        <v>7.1384838385E10</v>
      </c>
      <c r="C9" s="25">
        <v>7.8630487588E10</v>
      </c>
      <c r="D9" s="25">
        <v>8.0996071876E10</v>
      </c>
      <c r="E9" s="25">
        <v>8.8255644479E10</v>
      </c>
      <c r="F9" s="25">
        <v>1.02159206437E11</v>
      </c>
      <c r="G9" s="25">
        <v>1.04739643483E11</v>
      </c>
      <c r="H9" s="51">
        <f t="shared" si="1"/>
        <v>46.72533531</v>
      </c>
      <c r="I9" s="52">
        <f t="shared" si="2"/>
        <v>110.0591812</v>
      </c>
      <c r="K9" s="5" t="s">
        <v>20</v>
      </c>
      <c r="L9" s="27">
        <v>0.038</v>
      </c>
      <c r="M9" s="27">
        <v>0.039</v>
      </c>
      <c r="N9" s="27">
        <v>0.039</v>
      </c>
      <c r="O9" s="27">
        <v>0.039</v>
      </c>
      <c r="P9" s="27">
        <v>0.039</v>
      </c>
      <c r="Q9" s="27">
        <v>0.039</v>
      </c>
      <c r="R9" s="54">
        <f t="shared" si="3"/>
        <v>0.4672533531</v>
      </c>
    </row>
    <row r="10">
      <c r="A10" s="5" t="s">
        <v>29</v>
      </c>
      <c r="B10" s="25">
        <v>3.0652050762E10</v>
      </c>
      <c r="C10" s="25">
        <v>2.9290078234E10</v>
      </c>
      <c r="D10" s="25">
        <v>3.0849572368E10</v>
      </c>
      <c r="E10" s="25">
        <v>3.3394757223E10</v>
      </c>
      <c r="F10" s="25">
        <v>3.6388714961E10</v>
      </c>
      <c r="G10" s="25">
        <v>3.7347322401E10</v>
      </c>
      <c r="H10" s="51">
        <f t="shared" si="1"/>
        <v>21.84281793</v>
      </c>
      <c r="I10" s="52">
        <f t="shared" si="2"/>
        <v>105.063045</v>
      </c>
      <c r="K10" s="5" t="s">
        <v>29</v>
      </c>
      <c r="L10" s="27">
        <v>0.034</v>
      </c>
      <c r="M10" s="27">
        <v>0.033</v>
      </c>
      <c r="N10" s="27">
        <v>0.036</v>
      </c>
      <c r="O10" s="27">
        <v>0.036</v>
      </c>
      <c r="P10" s="27">
        <v>0.036</v>
      </c>
      <c r="Q10" s="27">
        <v>0.036</v>
      </c>
      <c r="R10" s="54">
        <f t="shared" si="3"/>
        <v>0.2184281793</v>
      </c>
    </row>
    <row r="11">
      <c r="A11" s="5" t="s">
        <v>33</v>
      </c>
      <c r="B11" s="25">
        <v>8.91797877E10</v>
      </c>
      <c r="C11" s="25">
        <v>8.7990105064E10</v>
      </c>
      <c r="D11" s="25">
        <v>7.493571558E10</v>
      </c>
      <c r="E11" s="25">
        <v>7.1824018734E10</v>
      </c>
      <c r="F11" s="25">
        <v>7.7408751172E10</v>
      </c>
      <c r="G11" s="25">
        <v>8.1114312113E10</v>
      </c>
      <c r="H11" s="51">
        <f t="shared" si="1"/>
        <v>-9.044062332</v>
      </c>
      <c r="I11" s="52">
        <f t="shared" si="2"/>
        <v>97.65798606</v>
      </c>
      <c r="K11" s="5" t="s">
        <v>33</v>
      </c>
      <c r="L11" s="27">
        <v>0.042</v>
      </c>
      <c r="M11" s="27">
        <v>0.041</v>
      </c>
      <c r="N11" s="27">
        <v>0.041</v>
      </c>
      <c r="O11" s="27">
        <v>0.038</v>
      </c>
      <c r="P11" s="27">
        <v>0.04</v>
      </c>
      <c r="Q11" s="27">
        <v>0.039</v>
      </c>
      <c r="R11" s="54">
        <f t="shared" si="3"/>
        <v>-0.09044062332</v>
      </c>
    </row>
    <row r="12">
      <c r="A12" s="5" t="s">
        <v>34</v>
      </c>
      <c r="B12" s="25">
        <v>1.88976621837E11</v>
      </c>
      <c r="C12" s="25">
        <v>1.74158463384E11</v>
      </c>
      <c r="D12" s="25">
        <v>1.59249517166E11</v>
      </c>
      <c r="E12" s="25">
        <v>1.77817579351E11</v>
      </c>
      <c r="F12" s="25">
        <v>1.75863932643E11</v>
      </c>
      <c r="G12" s="25">
        <v>1.79661720786E11</v>
      </c>
      <c r="H12" s="51">
        <f t="shared" si="1"/>
        <v>-4.929128778</v>
      </c>
      <c r="I12" s="52">
        <f t="shared" si="2"/>
        <v>98.74426203</v>
      </c>
      <c r="K12" s="5" t="s">
        <v>34</v>
      </c>
      <c r="L12" s="27">
        <v>0.037</v>
      </c>
      <c r="M12" s="27">
        <v>0.036</v>
      </c>
      <c r="N12" s="27">
        <v>0.036</v>
      </c>
      <c r="O12" s="27">
        <v>0.036</v>
      </c>
      <c r="P12" s="27">
        <v>0.036</v>
      </c>
      <c r="Q12" s="27">
        <v>0.036</v>
      </c>
      <c r="R12" s="54">
        <f t="shared" si="3"/>
        <v>-0.04929128778</v>
      </c>
    </row>
    <row r="13">
      <c r="A13" s="5" t="s">
        <v>35</v>
      </c>
      <c r="B13" s="25">
        <v>6.8544261517E10</v>
      </c>
      <c r="C13" s="25">
        <v>7.4377297911E10</v>
      </c>
      <c r="D13" s="25">
        <v>7.2595111423E10</v>
      </c>
      <c r="E13" s="25">
        <v>6.4939510876E10</v>
      </c>
      <c r="F13" s="25">
        <v>7.735394665E10</v>
      </c>
      <c r="G13" s="25">
        <v>8.2309908651E10</v>
      </c>
      <c r="H13" s="51">
        <f t="shared" si="1"/>
        <v>20.08285862</v>
      </c>
      <c r="I13" s="52">
        <f t="shared" si="2"/>
        <v>104.6815765</v>
      </c>
      <c r="K13" s="5" t="s">
        <v>35</v>
      </c>
      <c r="L13" s="27">
        <v>0.053</v>
      </c>
      <c r="M13" s="27">
        <v>0.053</v>
      </c>
      <c r="N13" s="27">
        <v>0.053</v>
      </c>
      <c r="O13" s="27">
        <v>0.046</v>
      </c>
      <c r="P13" s="27">
        <v>0.051</v>
      </c>
      <c r="Q13" s="27">
        <v>0.051</v>
      </c>
      <c r="R13" s="54">
        <f t="shared" si="3"/>
        <v>0.2008285862</v>
      </c>
    </row>
    <row r="14">
      <c r="A14" s="5" t="s">
        <v>36</v>
      </c>
      <c r="B14" s="25">
        <v>5.984848448E10</v>
      </c>
      <c r="C14" s="25">
        <v>6.9154214983E10</v>
      </c>
      <c r="D14" s="25">
        <v>6.1281867208E10</v>
      </c>
      <c r="E14" s="25">
        <v>5.2925606604E10</v>
      </c>
      <c r="F14" s="25">
        <v>5.8727846955E10</v>
      </c>
      <c r="G14" s="25">
        <v>6.092935297E10</v>
      </c>
      <c r="H14" s="51">
        <f t="shared" si="1"/>
        <v>1.806008121</v>
      </c>
      <c r="I14" s="52">
        <f t="shared" si="2"/>
        <v>100.448476</v>
      </c>
      <c r="K14" s="5" t="s">
        <v>36</v>
      </c>
      <c r="L14" s="27">
        <v>0.047</v>
      </c>
      <c r="M14" s="27">
        <v>0.053</v>
      </c>
      <c r="N14" s="27">
        <v>0.052</v>
      </c>
      <c r="O14" s="27">
        <v>0.049</v>
      </c>
      <c r="P14" s="27">
        <v>0.051</v>
      </c>
      <c r="Q14" s="27">
        <v>0.05</v>
      </c>
      <c r="R14" s="54">
        <f t="shared" si="3"/>
        <v>0.01806008121</v>
      </c>
    </row>
    <row r="15">
      <c r="A15" s="5" t="s">
        <v>37</v>
      </c>
      <c r="B15" s="25">
        <v>8.6284953116E10</v>
      </c>
      <c r="C15" s="25">
        <v>8.2508133501E10</v>
      </c>
      <c r="D15" s="25">
        <v>5.2272026563E10</v>
      </c>
      <c r="E15" s="25">
        <v>4.8015048591E10</v>
      </c>
      <c r="F15" s="25">
        <v>5.9803094218E10</v>
      </c>
      <c r="G15" s="25">
        <v>6.2419488442E10</v>
      </c>
      <c r="H15" s="51">
        <f t="shared" si="1"/>
        <v>-27.65889511</v>
      </c>
      <c r="I15" s="52">
        <f t="shared" si="2"/>
        <v>92.2244947</v>
      </c>
      <c r="K15" s="5" t="s">
        <v>37</v>
      </c>
      <c r="L15" s="27">
        <v>0.038</v>
      </c>
      <c r="M15" s="27">
        <v>0.04</v>
      </c>
      <c r="N15" s="27">
        <v>0.038</v>
      </c>
      <c r="O15" s="27">
        <v>0.037</v>
      </c>
      <c r="P15" s="27">
        <v>0.038</v>
      </c>
      <c r="Q15" s="27">
        <v>0.038</v>
      </c>
      <c r="R15" s="54">
        <f t="shared" si="3"/>
        <v>-0.2765889511</v>
      </c>
    </row>
    <row r="16">
      <c r="A16" s="5" t="s">
        <v>38</v>
      </c>
      <c r="B16" s="25">
        <v>4.3153931011E10</v>
      </c>
      <c r="C16" s="25">
        <v>4.4044493246E10</v>
      </c>
      <c r="D16" s="25">
        <v>3.8044537618E10</v>
      </c>
      <c r="E16" s="25">
        <v>3.77438695E10</v>
      </c>
      <c r="F16" s="25">
        <v>4.0913479684E10</v>
      </c>
      <c r="G16" s="25">
        <v>4.6388655215E10</v>
      </c>
      <c r="H16" s="51">
        <f t="shared" si="1"/>
        <v>7.495781099</v>
      </c>
      <c r="I16" s="52">
        <f t="shared" si="2"/>
        <v>101.8234611</v>
      </c>
      <c r="K16" s="5" t="s">
        <v>38</v>
      </c>
      <c r="L16" s="27">
        <v>0.058</v>
      </c>
      <c r="M16" s="27">
        <v>0.058</v>
      </c>
      <c r="N16" s="27">
        <v>0.058</v>
      </c>
      <c r="O16" s="27">
        <v>0.059</v>
      </c>
      <c r="P16" s="27">
        <v>0.059</v>
      </c>
      <c r="Q16" s="27">
        <v>0.059</v>
      </c>
      <c r="R16" s="54">
        <f t="shared" si="3"/>
        <v>0.07495781099</v>
      </c>
    </row>
    <row r="17">
      <c r="A17" s="5" t="s">
        <v>39</v>
      </c>
      <c r="B17" s="25">
        <v>2.2059432128E10</v>
      </c>
      <c r="C17" s="25">
        <v>2.1217866231E10</v>
      </c>
      <c r="D17" s="25">
        <v>1.8918081817E10</v>
      </c>
      <c r="E17" s="25">
        <v>1.7605371101E10</v>
      </c>
      <c r="F17" s="25">
        <v>2.1411413086E10</v>
      </c>
      <c r="G17" s="25">
        <v>2.2691644248E10</v>
      </c>
      <c r="H17" s="51">
        <f t="shared" si="1"/>
        <v>2.865949206</v>
      </c>
      <c r="I17" s="52">
        <f t="shared" si="2"/>
        <v>100.7089132</v>
      </c>
      <c r="K17" s="5" t="s">
        <v>39</v>
      </c>
      <c r="L17" s="27">
        <v>0.06</v>
      </c>
      <c r="M17" s="27">
        <v>0.06</v>
      </c>
      <c r="N17" s="27">
        <v>0.06</v>
      </c>
      <c r="O17" s="27">
        <v>0.059</v>
      </c>
      <c r="P17" s="27">
        <v>0.061</v>
      </c>
      <c r="Q17" s="27">
        <v>0.062</v>
      </c>
      <c r="R17" s="54">
        <f t="shared" si="3"/>
        <v>0.02865949206</v>
      </c>
    </row>
    <row r="18">
      <c r="A18" s="5" t="s">
        <v>40</v>
      </c>
      <c r="B18" s="25">
        <v>1.21198875173E11</v>
      </c>
      <c r="C18" s="25">
        <v>1.2265861069E11</v>
      </c>
      <c r="D18" s="25">
        <v>1.10397918452E11</v>
      </c>
      <c r="E18" s="25">
        <v>1.00403858661E11</v>
      </c>
      <c r="F18" s="25">
        <v>1.07734964028E11</v>
      </c>
      <c r="G18" s="25">
        <v>9.7158476818E10</v>
      </c>
      <c r="H18" s="51">
        <f t="shared" si="1"/>
        <v>-19.83549626</v>
      </c>
      <c r="I18" s="52">
        <f t="shared" si="2"/>
        <v>94.62274159</v>
      </c>
      <c r="K18" s="5" t="s">
        <v>40</v>
      </c>
      <c r="L18" s="27">
        <v>0.128</v>
      </c>
      <c r="M18" s="27">
        <v>0.131</v>
      </c>
      <c r="N18" s="27">
        <v>0.128</v>
      </c>
      <c r="O18" s="27">
        <v>0.116</v>
      </c>
      <c r="P18" s="27">
        <v>0.126</v>
      </c>
      <c r="Q18" s="27">
        <v>0.126</v>
      </c>
      <c r="R18" s="54">
        <f t="shared" si="3"/>
        <v>-0.1983549626</v>
      </c>
    </row>
    <row r="19">
      <c r="A19" s="5" t="s">
        <v>42</v>
      </c>
      <c r="B19" s="25">
        <v>1.55689365979E11</v>
      </c>
      <c r="C19" s="25">
        <v>1.73564147177E11</v>
      </c>
      <c r="D19" s="25">
        <v>1.64276090807E11</v>
      </c>
      <c r="E19" s="25">
        <v>1.47834511427E11</v>
      </c>
      <c r="F19" s="25">
        <v>1.47927194117E11</v>
      </c>
      <c r="G19" s="25">
        <v>1.57543138634E11</v>
      </c>
      <c r="H19" s="51">
        <f t="shared" si="1"/>
        <v>1.190686752</v>
      </c>
      <c r="I19" s="52">
        <f t="shared" si="2"/>
        <v>100.2963517</v>
      </c>
      <c r="K19" s="5" t="s">
        <v>42</v>
      </c>
      <c r="L19" s="27">
        <v>0.056</v>
      </c>
      <c r="M19" s="27">
        <v>0.057</v>
      </c>
      <c r="N19" s="27">
        <v>0.056</v>
      </c>
      <c r="O19" s="27">
        <v>0.055</v>
      </c>
      <c r="P19" s="27">
        <v>0.055</v>
      </c>
      <c r="Q19" s="27">
        <v>0.055</v>
      </c>
      <c r="R19" s="54">
        <f t="shared" si="3"/>
        <v>0.01190686752</v>
      </c>
    </row>
    <row r="20">
      <c r="A20" s="5" t="s">
        <v>43</v>
      </c>
      <c r="B20" s="25">
        <v>8.27669305983E11</v>
      </c>
      <c r="C20" s="25">
        <v>8.69383506476E11</v>
      </c>
      <c r="D20" s="25">
        <v>9.80340360623E11</v>
      </c>
      <c r="E20" s="25">
        <v>9.67397362899E11</v>
      </c>
      <c r="F20" s="25">
        <v>1.028053308914E12</v>
      </c>
      <c r="G20" s="25">
        <v>1.073162570802E12</v>
      </c>
      <c r="H20" s="51">
        <f t="shared" si="1"/>
        <v>29.66079122</v>
      </c>
      <c r="I20" s="52">
        <f t="shared" si="2"/>
        <v>106.7092744</v>
      </c>
      <c r="K20" s="5" t="s">
        <v>43</v>
      </c>
      <c r="L20" s="27">
        <v>0.049</v>
      </c>
      <c r="M20" s="27">
        <v>0.05</v>
      </c>
      <c r="N20" s="27">
        <v>0.054</v>
      </c>
      <c r="O20" s="27">
        <v>0.052</v>
      </c>
      <c r="P20" s="27">
        <v>0.053</v>
      </c>
      <c r="Q20" s="27">
        <v>0.052</v>
      </c>
      <c r="R20" s="54">
        <f t="shared" si="3"/>
        <v>0.2966079122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</cols>
  <sheetData>
    <row r="1">
      <c r="A1" s="1" t="s">
        <v>0</v>
      </c>
      <c r="B1" s="49" t="s">
        <v>78</v>
      </c>
      <c r="C1" s="49" t="s">
        <v>81</v>
      </c>
    </row>
    <row r="2">
      <c r="A2" s="5" t="s">
        <v>3</v>
      </c>
      <c r="B2" s="53">
        <f>GrowthHealth!R2</f>
        <v>-0.07142857143</v>
      </c>
      <c r="C2" s="21">
        <f>GrowthEdu!R2</f>
        <v>-0.04029974879</v>
      </c>
    </row>
    <row r="3">
      <c r="A3" s="5" t="s">
        <v>4</v>
      </c>
      <c r="B3" s="53">
        <f>GrowthHealth!R3</f>
        <v>0.05681818182</v>
      </c>
      <c r="C3" s="21">
        <f>GrowthEdu!R3</f>
        <v>-0.08112277156</v>
      </c>
    </row>
    <row r="4">
      <c r="A4" s="5" t="s">
        <v>5</v>
      </c>
      <c r="B4" s="53">
        <f>GrowthHealth!R4</f>
        <v>0.1470588235</v>
      </c>
      <c r="C4" s="21">
        <f>GrowthEdu!R4</f>
        <v>-0.2112083863</v>
      </c>
    </row>
    <row r="5">
      <c r="A5" s="5" t="s">
        <v>6</v>
      </c>
      <c r="B5" s="53">
        <f>GrowthHealth!R5</f>
        <v>0.0396039604</v>
      </c>
      <c r="C5" s="21">
        <f>GrowthEdu!R5</f>
        <v>-0.06841573563</v>
      </c>
    </row>
    <row r="6">
      <c r="A6" s="5" t="s">
        <v>7</v>
      </c>
      <c r="B6" s="53">
        <f>GrowthHealth!R6</f>
        <v>0.06382978723</v>
      </c>
      <c r="C6" s="21">
        <f>GrowthEdu!R6</f>
        <v>0.4728710518</v>
      </c>
    </row>
    <row r="7">
      <c r="A7" s="5" t="s">
        <v>12</v>
      </c>
      <c r="B7" s="53">
        <f>GrowthHealth!R7</f>
        <v>0.008771929825</v>
      </c>
      <c r="C7" s="21">
        <f>GrowthEdu!R7</f>
        <v>-0.02267065388</v>
      </c>
    </row>
    <row r="8">
      <c r="A8" s="5" t="s">
        <v>13</v>
      </c>
      <c r="B8" s="53">
        <f>GrowthHealth!R8</f>
        <v>0.01834862385</v>
      </c>
      <c r="C8" s="21">
        <f>GrowthEdu!R8</f>
        <v>0.02906824598</v>
      </c>
    </row>
    <row r="9">
      <c r="A9" s="5" t="s">
        <v>20</v>
      </c>
      <c r="B9" s="53">
        <f>GrowthHealth!R9</f>
        <v>-0.02702702703</v>
      </c>
      <c r="C9" s="21">
        <f>GrowthEdu!R9</f>
        <v>0.4672533531</v>
      </c>
    </row>
    <row r="10">
      <c r="A10" s="5" t="s">
        <v>29</v>
      </c>
      <c r="B10" s="53">
        <f>GrowthHealth!R10</f>
        <v>0.03333333333</v>
      </c>
      <c r="C10" s="21">
        <f>GrowthEdu!R10</f>
        <v>0.2184281793</v>
      </c>
    </row>
    <row r="11">
      <c r="A11" s="5" t="s">
        <v>33</v>
      </c>
      <c r="B11" s="53">
        <f>GrowthHealth!R11</f>
        <v>-0.01111111111</v>
      </c>
      <c r="C11" s="21">
        <f>GrowthEdu!R11</f>
        <v>-0.09044062332</v>
      </c>
    </row>
    <row r="12">
      <c r="A12" s="5" t="s">
        <v>34</v>
      </c>
      <c r="B12" s="53">
        <f>GrowthHealth!R12</f>
        <v>0.009259259259</v>
      </c>
      <c r="C12" s="21">
        <f>GrowthEdu!R12</f>
        <v>-0.04929128778</v>
      </c>
    </row>
    <row r="13">
      <c r="A13" s="5" t="s">
        <v>35</v>
      </c>
      <c r="B13" s="53">
        <f>GrowthHealth!R13</f>
        <v>0.1060606061</v>
      </c>
      <c r="C13" s="21">
        <f>GrowthEdu!R13</f>
        <v>0.2008285862</v>
      </c>
    </row>
    <row r="14">
      <c r="A14" s="5" t="s">
        <v>36</v>
      </c>
      <c r="B14" s="53">
        <f>GrowthHealth!R14</f>
        <v>-0.05172413793</v>
      </c>
      <c r="C14" s="21">
        <f>GrowthEdu!R14</f>
        <v>0.01806008121</v>
      </c>
    </row>
    <row r="15">
      <c r="A15" s="5" t="s">
        <v>37</v>
      </c>
      <c r="B15" s="53">
        <f>GrowthHealth!R15</f>
        <v>0.03921568627</v>
      </c>
      <c r="C15" s="21">
        <f>GrowthEdu!R15</f>
        <v>-0.2765889511</v>
      </c>
    </row>
    <row r="16">
      <c r="A16" s="5" t="s">
        <v>38</v>
      </c>
      <c r="B16" s="53">
        <f>GrowthHealth!R16</f>
        <v>0.2888888889</v>
      </c>
      <c r="C16" s="21">
        <f>GrowthEdu!R16</f>
        <v>0.07495781099</v>
      </c>
    </row>
    <row r="17">
      <c r="A17" s="5" t="s">
        <v>39</v>
      </c>
      <c r="B17" s="53">
        <f>GrowthHealth!R17</f>
        <v>0.05194805195</v>
      </c>
      <c r="C17" s="21">
        <f>GrowthEdu!R17</f>
        <v>0.02865949206</v>
      </c>
    </row>
    <row r="18">
      <c r="A18" s="5" t="s">
        <v>40</v>
      </c>
      <c r="B18" s="53">
        <f>GrowthHealth!R18</f>
        <v>-0.02272727273</v>
      </c>
      <c r="C18" s="21">
        <f>GrowthEdu!R18</f>
        <v>-0.1983549626</v>
      </c>
    </row>
    <row r="19">
      <c r="A19" s="5" t="s">
        <v>42</v>
      </c>
      <c r="B19" s="53">
        <f>GrowthHealth!R19</f>
        <v>0</v>
      </c>
      <c r="C19" s="21">
        <f>GrowthEdu!R19</f>
        <v>0.01190686752</v>
      </c>
    </row>
    <row r="20">
      <c r="A20" s="5" t="s">
        <v>43</v>
      </c>
      <c r="B20" s="53">
        <f>GrowthHealth!R20</f>
        <v>0.04294478528</v>
      </c>
      <c r="C20" s="21">
        <f>GrowthEdu!R20</f>
        <v>0.2966079122</v>
      </c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</sheetData>
  <drawing r:id="rId1"/>
</worksheet>
</file>