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normal lay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<sst xmlns="http://schemas.openxmlformats.org/spreadsheetml/2006/main" count="174" uniqueCount="48">
  <si>
    <t xml:space="preserve">SEE DERIVATION BELOW</t>
  </si>
  <si>
    <t xml:space="preserve">BY VERTICAL POSITION/SHANK (IE FOR DISPLAY)</t>
  </si>
  <si>
    <t xml:space="preserve">Neuroscope channel</t>
  </si>
  <si>
    <t xml:space="preserve">Neronexus/ Omnetics site </t>
  </si>
  <si>
    <t xml:space="preserve">Intan pin</t>
  </si>
  <si>
    <t xml:space="preserve">Intan Channel (starts at 0)</t>
  </si>
  <si>
    <t xml:space="preserve">X coordinates (um)</t>
  </si>
  <si>
    <t xml:space="preserve">Y coordinates (um)</t>
  </si>
  <si>
    <t xml:space="preserve">Neuronexus/ Omnetics Site</t>
  </si>
  <si>
    <t xml:space="preserve">Intan Pin</t>
  </si>
  <si>
    <t xml:space="preserve">Intan Channel</t>
  </si>
  <si>
    <t xml:space="preserve">Intan Channel +32</t>
  </si>
  <si>
    <t xml:space="preserve">Intan Channel +64</t>
  </si>
  <si>
    <t xml:space="preserve">Intan Channel -32</t>
  </si>
  <si>
    <t xml:space="preserve">SHANK 1</t>
  </si>
  <si>
    <t xml:space="preserve">SHANK 1 (superfic)</t>
  </si>
  <si>
    <t xml:space="preserve">SHANK 2</t>
  </si>
  <si>
    <t xml:space="preserve">SHANK 3</t>
  </si>
  <si>
    <t xml:space="preserve">SHANK 3 (superfic)</t>
  </si>
  <si>
    <t xml:space="preserve">SHANK 3 (deep)</t>
  </si>
  <si>
    <t xml:space="preserve">EXTRA</t>
  </si>
  <si>
    <t xml:space="preserve">EXTRA (superfic)</t>
  </si>
  <si>
    <t xml:space="preserve">EXTRA (deep)</t>
  </si>
  <si>
    <t xml:space="preserve">SHANK 4</t>
  </si>
  <si>
    <t xml:space="preserve">SHANK 4 (superfic)</t>
  </si>
  <si>
    <t xml:space="preserve">SHANK 4 (deep)</t>
  </si>
  <si>
    <t xml:space="preserve">SHANK 5</t>
  </si>
  <si>
    <t xml:space="preserve">SHANK 5 (superfic)</t>
  </si>
  <si>
    <t xml:space="preserve">SHANK 5 (deep)</t>
  </si>
  <si>
    <t xml:space="preserve">CHANGE THE BLUE ONLY</t>
  </si>
  <si>
    <t xml:space="preserve">DERIVATION/PIN PATTERNs</t>
  </si>
  <si>
    <t xml:space="preserve">Connector A (FRONT W/ ELECTRONICS)</t>
  </si>
  <si>
    <t xml:space="preserve">Connector B</t>
  </si>
  <si>
    <t xml:space="preserve">Intan Preamp Pin - gnd circle at upper right, pins down</t>
  </si>
  <si>
    <t xml:space="preserve">Neuronexus/ Omnetics (Recording site)</t>
  </si>
  <si>
    <t xml:space="preserve">Other Side (Recording Site)</t>
  </si>
  <si>
    <t xml:space="preserve">Intan Channel Pin</t>
  </si>
  <si>
    <t xml:space="preserve">inside</t>
  </si>
  <si>
    <t xml:space="preserve">outside (omnetics printed)</t>
  </si>
  <si>
    <t xml:space="preserve">G</t>
  </si>
  <si>
    <t xml:space="preserve">Gnd 2</t>
  </si>
  <si>
    <t xml:space="preserve">Ref</t>
  </si>
  <si>
    <t xml:space="preserve">R</t>
  </si>
  <si>
    <t xml:space="preserve">Gnd 1</t>
  </si>
  <si>
    <t xml:space="preserve">http://www.intantech.com/files/Intan_RHD2000_eval_system.pdf</t>
  </si>
  <si>
    <t xml:space="preserve">FOR ALGORITHMIC USE (VLOOKUP)</t>
  </si>
  <si>
    <t xml:space="preserve">Amplirec</t>
  </si>
  <si>
    <t xml:space="preserve">Omnetics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</si>
</sst>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1"/>
      <color rgb="FF0000FF"/>
      <name val="Cambria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00" activeCellId="0" sqref="B100"/>
    </sheetView>
  </sheetViews>
  <sheetFormatPr defaultRowHeight="15.75"/>
  <cols>
    <col collapsed="false" hidden="false" max="1025" min="1" style="0" width="18.2857142857143"/>
  </cols>
  <sheetData>
    <row r="1" customFormat="false" ht="15.75" hidden="false" customHeight="false" outlineLevel="0" collapsed="false">
      <c r="A1" s="1" t="s">
        <v>0</v>
      </c>
      <c r="I1" s="1" t="s">
        <v>1</v>
      </c>
      <c r="L1" s="2" t="s">
        <v>2</v>
      </c>
      <c r="N1" s="2"/>
      <c r="O1" s="2"/>
    </row>
    <row r="2" customFormat="false" ht="15.75" hidden="false" customHeight="false" outlineLevel="0" collapsed="false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 t="s">
        <v>13</v>
      </c>
    </row>
    <row r="3" customFormat="false" ht="15.75" hidden="false" customHeight="false" outlineLevel="0" collapsed="false">
      <c r="A3" s="9" t="n">
        <v>1</v>
      </c>
      <c r="B3" s="4" t="n">
        <f aca="false">VLOOKUP(A3,D$92:E$156,2,0)</f>
        <v>49</v>
      </c>
      <c r="C3" s="5" t="n">
        <f aca="false">B3</f>
        <v>49</v>
      </c>
      <c r="D3" s="1" t="s">
        <v>14</v>
      </c>
      <c r="F3" s="1" t="n">
        <v>0</v>
      </c>
      <c r="G3" s="10" t="n">
        <v>110</v>
      </c>
      <c r="I3" s="1" t="s">
        <v>15</v>
      </c>
      <c r="J3" s="3" t="n">
        <v>4</v>
      </c>
      <c r="K3" s="4" t="n">
        <f aca="false">VLOOKUP(J3,A$3:B$66,2)</f>
        <v>50</v>
      </c>
      <c r="L3" s="6" t="n">
        <f aca="false">K3</f>
        <v>50</v>
      </c>
      <c r="M3" s="7" t="n">
        <f aca="false">L3+32</f>
        <v>82</v>
      </c>
      <c r="N3" s="8" t="n">
        <f aca="false">L3+64</f>
        <v>114</v>
      </c>
      <c r="O3" s="8" t="n">
        <f aca="false">L3-32</f>
        <v>18</v>
      </c>
    </row>
    <row r="4" customFormat="false" ht="15.75" hidden="false" customHeight="false" outlineLevel="0" collapsed="false">
      <c r="A4" s="9" t="n">
        <v>2</v>
      </c>
      <c r="B4" s="4" t="n">
        <f aca="false">VLOOKUP(A4,D$92:E$156,2,0)</f>
        <v>48</v>
      </c>
      <c r="C4" s="5" t="n">
        <f aca="false">B4</f>
        <v>48</v>
      </c>
      <c r="D4" s="1" t="s">
        <v>14</v>
      </c>
      <c r="F4" s="1" t="n">
        <v>17.32</v>
      </c>
      <c r="G4" s="10" t="n">
        <v>100</v>
      </c>
      <c r="I4" s="1" t="s">
        <v>14</v>
      </c>
      <c r="J4" s="3" t="n">
        <v>9</v>
      </c>
      <c r="K4" s="4" t="n">
        <f aca="false">VLOOKUP(J4,A$3:B$66,2)</f>
        <v>57</v>
      </c>
      <c r="L4" s="6" t="n">
        <f aca="false">K4</f>
        <v>57</v>
      </c>
      <c r="M4" s="7" t="n">
        <f aca="false">L4+32</f>
        <v>89</v>
      </c>
      <c r="N4" s="8" t="n">
        <f aca="false">L4+64</f>
        <v>121</v>
      </c>
      <c r="O4" s="8" t="n">
        <f aca="false">L4-32</f>
        <v>25</v>
      </c>
    </row>
    <row r="5" customFormat="false" ht="15.75" hidden="false" customHeight="false" outlineLevel="0" collapsed="false">
      <c r="A5" s="9" t="n">
        <v>3</v>
      </c>
      <c r="B5" s="4" t="n">
        <f aca="false">VLOOKUP(A5,D$92:E$156,2,0)</f>
        <v>51</v>
      </c>
      <c r="C5" s="5" t="n">
        <f aca="false">B5</f>
        <v>51</v>
      </c>
      <c r="D5" s="1" t="s">
        <v>14</v>
      </c>
      <c r="F5" s="1" t="n">
        <v>0</v>
      </c>
      <c r="G5" s="10" t="n">
        <v>90</v>
      </c>
      <c r="I5" s="1" t="s">
        <v>14</v>
      </c>
      <c r="J5" s="3" t="n">
        <v>3</v>
      </c>
      <c r="K5" s="4" t="n">
        <f aca="false">VLOOKUP(J5,A$3:B$66,2)</f>
        <v>51</v>
      </c>
      <c r="L5" s="6" t="n">
        <f aca="false">K5</f>
        <v>51</v>
      </c>
      <c r="M5" s="7" t="n">
        <f aca="false">L5+32</f>
        <v>83</v>
      </c>
      <c r="N5" s="8" t="n">
        <f aca="false">L5+64</f>
        <v>115</v>
      </c>
      <c r="O5" s="8" t="n">
        <f aca="false">L5-32</f>
        <v>19</v>
      </c>
    </row>
    <row r="6" customFormat="false" ht="15.75" hidden="false" customHeight="false" outlineLevel="0" collapsed="false">
      <c r="A6" s="9" t="n">
        <v>4</v>
      </c>
      <c r="B6" s="4" t="n">
        <f aca="false">VLOOKUP(A6,D$92:E$156,2,0)</f>
        <v>50</v>
      </c>
      <c r="C6" s="5" t="n">
        <f aca="false">B6</f>
        <v>50</v>
      </c>
      <c r="D6" s="1" t="s">
        <v>14</v>
      </c>
      <c r="F6" s="1" t="n">
        <v>17.32</v>
      </c>
      <c r="G6" s="10" t="n">
        <v>80</v>
      </c>
      <c r="I6" s="1" t="s">
        <v>14</v>
      </c>
      <c r="J6" s="3" t="n">
        <v>10</v>
      </c>
      <c r="K6" s="4" t="n">
        <f aca="false">VLOOKUP(J6,A$3:B$66,2)</f>
        <v>56</v>
      </c>
      <c r="L6" s="6" t="n">
        <f aca="false">K6</f>
        <v>56</v>
      </c>
      <c r="M6" s="7" t="n">
        <f aca="false">L6+32</f>
        <v>88</v>
      </c>
      <c r="N6" s="8" t="n">
        <f aca="false">L6+64</f>
        <v>120</v>
      </c>
      <c r="O6" s="8" t="n">
        <f aca="false">L6-32</f>
        <v>24</v>
      </c>
    </row>
    <row r="7" customFormat="false" ht="15.75" hidden="false" customHeight="false" outlineLevel="0" collapsed="false">
      <c r="A7" s="9" t="n">
        <v>5</v>
      </c>
      <c r="B7" s="4" t="n">
        <f aca="false">VLOOKUP(A7,D$92:E$156,2,0)</f>
        <v>53</v>
      </c>
      <c r="C7" s="5" t="n">
        <f aca="false">B7</f>
        <v>53</v>
      </c>
      <c r="D7" s="1" t="s">
        <v>14</v>
      </c>
      <c r="F7" s="1" t="n">
        <v>0</v>
      </c>
      <c r="G7" s="10" t="n">
        <v>70</v>
      </c>
      <c r="I7" s="1" t="s">
        <v>14</v>
      </c>
      <c r="J7" s="3" t="n">
        <v>2</v>
      </c>
      <c r="K7" s="4" t="n">
        <f aca="false">VLOOKUP(J7,A$3:B$66,2)</f>
        <v>48</v>
      </c>
      <c r="L7" s="6" t="n">
        <f aca="false">K7</f>
        <v>48</v>
      </c>
      <c r="M7" s="7" t="n">
        <f aca="false">L7+32</f>
        <v>80</v>
      </c>
      <c r="N7" s="8" t="n">
        <f aca="false">L7+64</f>
        <v>112</v>
      </c>
      <c r="O7" s="8" t="n">
        <f aca="false">L7-32</f>
        <v>16</v>
      </c>
    </row>
    <row r="8" customFormat="false" ht="15.75" hidden="false" customHeight="false" outlineLevel="0" collapsed="false">
      <c r="A8" s="9" t="n">
        <v>6</v>
      </c>
      <c r="B8" s="4" t="n">
        <f aca="false">VLOOKUP(A8,D$92:E$156,2,0)</f>
        <v>52</v>
      </c>
      <c r="C8" s="5" t="n">
        <f aca="false">B8</f>
        <v>52</v>
      </c>
      <c r="D8" s="1" t="s">
        <v>14</v>
      </c>
      <c r="F8" s="1" t="n">
        <v>17.32</v>
      </c>
      <c r="G8" s="10" t="n">
        <v>60</v>
      </c>
      <c r="I8" s="1" t="s">
        <v>14</v>
      </c>
      <c r="J8" s="3" t="n">
        <v>11</v>
      </c>
      <c r="K8" s="4" t="n">
        <f aca="false">VLOOKUP(J8,A$3:B$66,2)</f>
        <v>59</v>
      </c>
      <c r="L8" s="6" t="n">
        <f aca="false">K8</f>
        <v>59</v>
      </c>
      <c r="M8" s="7" t="n">
        <f aca="false">L8+32</f>
        <v>91</v>
      </c>
      <c r="N8" s="8" t="n">
        <f aca="false">L8+64</f>
        <v>123</v>
      </c>
      <c r="O8" s="8" t="n">
        <f aca="false">L8-32</f>
        <v>27</v>
      </c>
    </row>
    <row r="9" customFormat="false" ht="15.75" hidden="false" customHeight="false" outlineLevel="0" collapsed="false">
      <c r="A9" s="9" t="n">
        <v>7</v>
      </c>
      <c r="B9" s="4" t="n">
        <f aca="false">VLOOKUP(A9,D$92:E$156,2,0)</f>
        <v>55</v>
      </c>
      <c r="C9" s="5" t="n">
        <f aca="false">B9</f>
        <v>55</v>
      </c>
      <c r="D9" s="1" t="s">
        <v>14</v>
      </c>
      <c r="F9" s="1" t="n">
        <v>0</v>
      </c>
      <c r="G9" s="10" t="n">
        <v>50</v>
      </c>
      <c r="I9" s="1" t="s">
        <v>14</v>
      </c>
      <c r="J9" s="3" t="n">
        <v>1</v>
      </c>
      <c r="K9" s="4" t="n">
        <f aca="false">VLOOKUP(J9,A$3:B$66,2)</f>
        <v>49</v>
      </c>
      <c r="L9" s="6" t="n">
        <f aca="false">K9</f>
        <v>49</v>
      </c>
      <c r="M9" s="7" t="n">
        <f aca="false">L9+32</f>
        <v>81</v>
      </c>
      <c r="N9" s="8" t="n">
        <f aca="false">L9+64</f>
        <v>113</v>
      </c>
      <c r="O9" s="8" t="n">
        <f aca="false">L9-32</f>
        <v>17</v>
      </c>
    </row>
    <row r="10" customFormat="false" ht="15.75" hidden="false" customHeight="false" outlineLevel="0" collapsed="false">
      <c r="A10" s="9" t="n">
        <v>8</v>
      </c>
      <c r="B10" s="4" t="n">
        <f aca="false">VLOOKUP(A10,D$92:E$156,2,0)</f>
        <v>54</v>
      </c>
      <c r="C10" s="5" t="n">
        <f aca="false">B10</f>
        <v>54</v>
      </c>
      <c r="D10" s="1" t="s">
        <v>14</v>
      </c>
      <c r="F10" s="1" t="n">
        <v>17.32</v>
      </c>
      <c r="G10" s="10" t="n">
        <v>40</v>
      </c>
      <c r="I10" s="1" t="s">
        <v>14</v>
      </c>
      <c r="J10" s="3" t="n">
        <v>12</v>
      </c>
      <c r="K10" s="4" t="n">
        <f aca="false">VLOOKUP(J10,A$3:B$66,2)</f>
        <v>58</v>
      </c>
      <c r="L10" s="6" t="n">
        <f aca="false">K10</f>
        <v>58</v>
      </c>
      <c r="M10" s="7" t="n">
        <f aca="false">L10+32</f>
        <v>90</v>
      </c>
      <c r="N10" s="8" t="n">
        <f aca="false">L10+64</f>
        <v>122</v>
      </c>
      <c r="O10" s="8" t="n">
        <f aca="false">L10-32</f>
        <v>26</v>
      </c>
    </row>
    <row r="11" customFormat="false" ht="15.75" hidden="false" customHeight="false" outlineLevel="0" collapsed="false">
      <c r="A11" s="9" t="n">
        <v>9</v>
      </c>
      <c r="B11" s="4" t="n">
        <f aca="false">VLOOKUP(A11,D$92:E$156,2,0)</f>
        <v>57</v>
      </c>
      <c r="C11" s="5" t="n">
        <f aca="false">B11</f>
        <v>57</v>
      </c>
      <c r="D11" s="1" t="s">
        <v>14</v>
      </c>
      <c r="F11" s="1" t="n">
        <v>0</v>
      </c>
      <c r="G11" s="10" t="n">
        <v>30</v>
      </c>
      <c r="I11" s="1" t="s">
        <v>14</v>
      </c>
      <c r="J11" s="3" t="n">
        <v>5</v>
      </c>
      <c r="K11" s="4" t="n">
        <f aca="false">VLOOKUP(J11,A$3:B$66,2)</f>
        <v>53</v>
      </c>
      <c r="L11" s="6" t="n">
        <f aca="false">K11</f>
        <v>53</v>
      </c>
      <c r="M11" s="7" t="n">
        <f aca="false">L11+32</f>
        <v>85</v>
      </c>
      <c r="N11" s="8" t="n">
        <f aca="false">L11+64</f>
        <v>117</v>
      </c>
      <c r="O11" s="8" t="n">
        <f aca="false">L11-32</f>
        <v>21</v>
      </c>
    </row>
    <row r="12" customFormat="false" ht="15.75" hidden="false" customHeight="false" outlineLevel="0" collapsed="false">
      <c r="A12" s="9" t="n">
        <v>10</v>
      </c>
      <c r="B12" s="4" t="n">
        <f aca="false">VLOOKUP(A12,D$92:E$156,2,0)</f>
        <v>56</v>
      </c>
      <c r="C12" s="5" t="n">
        <f aca="false">B12</f>
        <v>56</v>
      </c>
      <c r="D12" s="1" t="s">
        <v>14</v>
      </c>
      <c r="F12" s="1" t="n">
        <v>17.32</v>
      </c>
      <c r="G12" s="10" t="n">
        <v>20</v>
      </c>
      <c r="I12" s="1" t="s">
        <v>14</v>
      </c>
      <c r="J12" s="3" t="n">
        <v>8</v>
      </c>
      <c r="K12" s="4" t="n">
        <f aca="false">VLOOKUP(J12,A$3:B$66,2)</f>
        <v>54</v>
      </c>
      <c r="L12" s="6" t="n">
        <f aca="false">K12</f>
        <v>54</v>
      </c>
      <c r="M12" s="7" t="n">
        <f aca="false">L12+32</f>
        <v>86</v>
      </c>
      <c r="N12" s="8" t="n">
        <f aca="false">L12+64</f>
        <v>118</v>
      </c>
      <c r="O12" s="8" t="n">
        <f aca="false">L12-32</f>
        <v>22</v>
      </c>
    </row>
    <row r="13" customFormat="false" ht="15.75" hidden="false" customHeight="false" outlineLevel="0" collapsed="false">
      <c r="A13" s="9" t="n">
        <v>11</v>
      </c>
      <c r="B13" s="4" t="n">
        <f aca="false">VLOOKUP(A13,D$92:E$156,2,0)</f>
        <v>59</v>
      </c>
      <c r="C13" s="5" t="n">
        <f aca="false">B13</f>
        <v>59</v>
      </c>
      <c r="D13" s="1" t="s">
        <v>14</v>
      </c>
      <c r="F13" s="1" t="n">
        <v>0</v>
      </c>
      <c r="G13" s="10" t="n">
        <v>10</v>
      </c>
      <c r="I13" s="1" t="s">
        <v>14</v>
      </c>
      <c r="J13" s="3" t="n">
        <v>6</v>
      </c>
      <c r="K13" s="4" t="n">
        <f aca="false">VLOOKUP(J13,A$3:B$66,2)</f>
        <v>52</v>
      </c>
      <c r="L13" s="6" t="n">
        <f aca="false">K13</f>
        <v>52</v>
      </c>
      <c r="M13" s="7" t="n">
        <f aca="false">L13+32</f>
        <v>84</v>
      </c>
      <c r="N13" s="8" t="n">
        <f aca="false">L13+64</f>
        <v>116</v>
      </c>
      <c r="O13" s="8" t="n">
        <f aca="false">L13-32</f>
        <v>20</v>
      </c>
    </row>
    <row r="14" customFormat="false" ht="15.75" hidden="false" customHeight="false" outlineLevel="0" collapsed="false">
      <c r="A14" s="11" t="n">
        <v>12</v>
      </c>
      <c r="B14" s="12" t="n">
        <f aca="false">VLOOKUP(A14,D$92:E$156,2,0)</f>
        <v>58</v>
      </c>
      <c r="C14" s="13" t="n">
        <f aca="false">B14</f>
        <v>58</v>
      </c>
      <c r="D14" s="14" t="s">
        <v>14</v>
      </c>
      <c r="F14" s="1" t="n">
        <v>17.32</v>
      </c>
      <c r="G14" s="10" t="n">
        <v>0</v>
      </c>
      <c r="H14" s="14"/>
      <c r="I14" s="14" t="s">
        <v>14</v>
      </c>
      <c r="J14" s="15" t="n">
        <v>7</v>
      </c>
      <c r="K14" s="12" t="n">
        <f aca="false">VLOOKUP(J14,A$3:B$66,2)</f>
        <v>55</v>
      </c>
      <c r="L14" s="6" t="n">
        <f aca="false">K14</f>
        <v>55</v>
      </c>
      <c r="M14" s="16" t="n">
        <f aca="false">L14+32</f>
        <v>87</v>
      </c>
      <c r="N14" s="17" t="n">
        <f aca="false">L14+64</f>
        <v>119</v>
      </c>
      <c r="O14" s="17" t="n">
        <f aca="false">L14-32</f>
        <v>23</v>
      </c>
      <c r="P14" s="14"/>
      <c r="Q14" s="14"/>
      <c r="R14" s="14"/>
      <c r="S14" s="14"/>
      <c r="T14" s="14"/>
    </row>
    <row r="15" customFormat="false" ht="15.75" hidden="false" customHeight="false" outlineLevel="0" collapsed="false">
      <c r="A15" s="9" t="n">
        <v>13</v>
      </c>
      <c r="B15" s="4" t="n">
        <f aca="false">VLOOKUP(A15,D$92:E$156,2,0)</f>
        <v>61</v>
      </c>
      <c r="C15" s="5" t="n">
        <f aca="false">B15</f>
        <v>61</v>
      </c>
      <c r="D15" s="1" t="s">
        <v>16</v>
      </c>
      <c r="F15" s="1" t="n">
        <v>200</v>
      </c>
      <c r="G15" s="10" t="n">
        <v>110</v>
      </c>
      <c r="I15" s="1" t="s">
        <v>16</v>
      </c>
      <c r="J15" s="3" t="n">
        <v>16</v>
      </c>
      <c r="K15" s="4" t="n">
        <f aca="false">VLOOKUP(J15,A$3:B$66,2)</f>
        <v>62</v>
      </c>
      <c r="L15" s="6" t="n">
        <f aca="false">K15</f>
        <v>62</v>
      </c>
      <c r="M15" s="7" t="n">
        <f aca="false">L15+32</f>
        <v>94</v>
      </c>
      <c r="N15" s="8" t="n">
        <f aca="false">L15+64</f>
        <v>126</v>
      </c>
      <c r="O15" s="8" t="n">
        <f aca="false">L15-32</f>
        <v>30</v>
      </c>
    </row>
    <row r="16" customFormat="false" ht="15.75" hidden="false" customHeight="false" outlineLevel="0" collapsed="false">
      <c r="A16" s="9" t="n">
        <v>14</v>
      </c>
      <c r="B16" s="4" t="n">
        <f aca="false">VLOOKUP(A16,D$92:E$156,2,0)</f>
        <v>60</v>
      </c>
      <c r="C16" s="5" t="n">
        <f aca="false">B16</f>
        <v>60</v>
      </c>
      <c r="D16" s="1" t="s">
        <v>16</v>
      </c>
      <c r="F16" s="1" t="n">
        <v>217.32</v>
      </c>
      <c r="G16" s="10" t="n">
        <v>100</v>
      </c>
      <c r="I16" s="1" t="s">
        <v>16</v>
      </c>
      <c r="J16" s="3" t="n">
        <v>21</v>
      </c>
      <c r="K16" s="4" t="n">
        <f aca="false">VLOOKUP(J16,A$3:B$66,2)</f>
        <v>37</v>
      </c>
      <c r="L16" s="6" t="n">
        <f aca="false">K16</f>
        <v>37</v>
      </c>
      <c r="M16" s="7" t="n">
        <f aca="false">L16+32</f>
        <v>69</v>
      </c>
      <c r="N16" s="8" t="n">
        <f aca="false">L16+64</f>
        <v>101</v>
      </c>
      <c r="O16" s="8" t="n">
        <f aca="false">L16-32</f>
        <v>5</v>
      </c>
    </row>
    <row r="17" customFormat="false" ht="15.75" hidden="false" customHeight="false" outlineLevel="0" collapsed="false">
      <c r="A17" s="9" t="n">
        <v>15</v>
      </c>
      <c r="B17" s="4" t="n">
        <f aca="false">VLOOKUP(A17,D$92:E$156,2,0)</f>
        <v>63</v>
      </c>
      <c r="C17" s="5" t="n">
        <f aca="false">B17</f>
        <v>63</v>
      </c>
      <c r="D17" s="1" t="s">
        <v>16</v>
      </c>
      <c r="F17" s="1" t="n">
        <v>200</v>
      </c>
      <c r="G17" s="10" t="n">
        <v>90</v>
      </c>
      <c r="I17" s="1" t="s">
        <v>16</v>
      </c>
      <c r="J17" s="3" t="n">
        <v>15</v>
      </c>
      <c r="K17" s="4" t="n">
        <f aca="false">VLOOKUP(J17,A$3:B$66,2)</f>
        <v>63</v>
      </c>
      <c r="L17" s="6" t="n">
        <f aca="false">K17</f>
        <v>63</v>
      </c>
      <c r="M17" s="7" t="n">
        <f aca="false">L17+32</f>
        <v>95</v>
      </c>
      <c r="N17" s="8" t="n">
        <f aca="false">L17+64</f>
        <v>127</v>
      </c>
      <c r="O17" s="8" t="n">
        <f aca="false">L17-32</f>
        <v>31</v>
      </c>
    </row>
    <row r="18" customFormat="false" ht="15.75" hidden="false" customHeight="false" outlineLevel="0" collapsed="false">
      <c r="A18" s="9" t="n">
        <v>16</v>
      </c>
      <c r="B18" s="4" t="n">
        <f aca="false">VLOOKUP(A18,D$92:E$156,2,0)</f>
        <v>62</v>
      </c>
      <c r="C18" s="5" t="n">
        <f aca="false">B18</f>
        <v>62</v>
      </c>
      <c r="D18" s="1" t="s">
        <v>16</v>
      </c>
      <c r="F18" s="1" t="n">
        <v>217.32</v>
      </c>
      <c r="G18" s="10" t="n">
        <v>80</v>
      </c>
      <c r="I18" s="1" t="s">
        <v>16</v>
      </c>
      <c r="J18" s="3" t="n">
        <v>22</v>
      </c>
      <c r="K18" s="4" t="n">
        <f aca="false">VLOOKUP(J18,A$3:B$66,2)</f>
        <v>38</v>
      </c>
      <c r="L18" s="6" t="n">
        <f aca="false">K18</f>
        <v>38</v>
      </c>
      <c r="M18" s="7" t="n">
        <f aca="false">L18+32</f>
        <v>70</v>
      </c>
      <c r="N18" s="8" t="n">
        <f aca="false">L18+64</f>
        <v>102</v>
      </c>
      <c r="O18" s="8" t="n">
        <f aca="false">L18-32</f>
        <v>6</v>
      </c>
    </row>
    <row r="19" customFormat="false" ht="15.75" hidden="false" customHeight="false" outlineLevel="0" collapsed="false">
      <c r="A19" s="9" t="n">
        <v>17</v>
      </c>
      <c r="B19" s="4" t="n">
        <f aca="false">VLOOKUP(A19,D$92:E$156,2,0)</f>
        <v>32</v>
      </c>
      <c r="C19" s="5" t="n">
        <f aca="false">B19</f>
        <v>32</v>
      </c>
      <c r="D19" s="1" t="s">
        <v>16</v>
      </c>
      <c r="F19" s="1" t="n">
        <v>200</v>
      </c>
      <c r="G19" s="10" t="n">
        <v>70</v>
      </c>
      <c r="I19" s="1" t="s">
        <v>16</v>
      </c>
      <c r="J19" s="3" t="n">
        <v>14</v>
      </c>
      <c r="K19" s="4" t="n">
        <f aca="false">VLOOKUP(J19,A$3:B$66,2)</f>
        <v>60</v>
      </c>
      <c r="L19" s="6" t="n">
        <f aca="false">K19</f>
        <v>60</v>
      </c>
      <c r="M19" s="7" t="n">
        <f aca="false">L19+32</f>
        <v>92</v>
      </c>
      <c r="N19" s="8" t="n">
        <f aca="false">L19+64</f>
        <v>124</v>
      </c>
      <c r="O19" s="8" t="n">
        <f aca="false">L19-32</f>
        <v>28</v>
      </c>
    </row>
    <row r="20" customFormat="false" ht="15.75" hidden="false" customHeight="false" outlineLevel="0" collapsed="false">
      <c r="A20" s="9" t="n">
        <v>18</v>
      </c>
      <c r="B20" s="4" t="n">
        <f aca="false">VLOOKUP(A20,D$92:E$156,2,0)</f>
        <v>33</v>
      </c>
      <c r="C20" s="5" t="n">
        <f aca="false">B20</f>
        <v>33</v>
      </c>
      <c r="D20" s="1" t="s">
        <v>16</v>
      </c>
      <c r="F20" s="1" t="n">
        <v>217.32</v>
      </c>
      <c r="G20" s="10" t="n">
        <v>60</v>
      </c>
      <c r="I20" s="1" t="s">
        <v>16</v>
      </c>
      <c r="J20" s="3" t="n">
        <v>23</v>
      </c>
      <c r="K20" s="4" t="n">
        <f aca="false">VLOOKUP(J20,A$3:B$66,2)</f>
        <v>40</v>
      </c>
      <c r="L20" s="6" t="n">
        <f aca="false">K20</f>
        <v>40</v>
      </c>
      <c r="M20" s="7" t="n">
        <f aca="false">L20+32</f>
        <v>72</v>
      </c>
      <c r="N20" s="8" t="n">
        <f aca="false">L20+64</f>
        <v>104</v>
      </c>
      <c r="O20" s="8" t="n">
        <f aca="false">L20-32</f>
        <v>8</v>
      </c>
    </row>
    <row r="21" customFormat="false" ht="15.75" hidden="false" customHeight="false" outlineLevel="0" collapsed="false">
      <c r="A21" s="9" t="n">
        <v>19</v>
      </c>
      <c r="B21" s="4" t="n">
        <f aca="false">VLOOKUP(A21,D$92:E$156,2,0)</f>
        <v>34</v>
      </c>
      <c r="C21" s="5" t="n">
        <f aca="false">B21</f>
        <v>34</v>
      </c>
      <c r="D21" s="1" t="s">
        <v>16</v>
      </c>
      <c r="F21" s="1" t="n">
        <v>200</v>
      </c>
      <c r="G21" s="10" t="n">
        <v>50</v>
      </c>
      <c r="I21" s="1" t="s">
        <v>16</v>
      </c>
      <c r="J21" s="3" t="n">
        <v>13</v>
      </c>
      <c r="K21" s="4" t="n">
        <f aca="false">VLOOKUP(J21,A$3:B$66,2)</f>
        <v>61</v>
      </c>
      <c r="L21" s="6" t="n">
        <f aca="false">K21</f>
        <v>61</v>
      </c>
      <c r="M21" s="7" t="n">
        <f aca="false">L21+32</f>
        <v>93</v>
      </c>
      <c r="N21" s="8" t="n">
        <f aca="false">L21+64</f>
        <v>125</v>
      </c>
      <c r="O21" s="8" t="n">
        <f aca="false">L21-32</f>
        <v>29</v>
      </c>
    </row>
    <row r="22" customFormat="false" ht="15.75" hidden="false" customHeight="false" outlineLevel="0" collapsed="false">
      <c r="A22" s="9" t="n">
        <v>20</v>
      </c>
      <c r="B22" s="4" t="n">
        <f aca="false">VLOOKUP(A22,D$92:E$156,2,0)</f>
        <v>36</v>
      </c>
      <c r="C22" s="5" t="n">
        <f aca="false">B22</f>
        <v>36</v>
      </c>
      <c r="D22" s="1" t="s">
        <v>16</v>
      </c>
      <c r="F22" s="1" t="n">
        <v>217.32</v>
      </c>
      <c r="G22" s="10" t="n">
        <v>40</v>
      </c>
      <c r="I22" s="1" t="s">
        <v>16</v>
      </c>
      <c r="J22" s="3" t="n">
        <v>24</v>
      </c>
      <c r="K22" s="4" t="n">
        <f aca="false">VLOOKUP(J22,A$3:B$66,2)</f>
        <v>41</v>
      </c>
      <c r="L22" s="6" t="n">
        <f aca="false">K22</f>
        <v>41</v>
      </c>
      <c r="M22" s="7" t="n">
        <f aca="false">L22+32</f>
        <v>73</v>
      </c>
      <c r="N22" s="8" t="n">
        <f aca="false">L22+64</f>
        <v>105</v>
      </c>
      <c r="O22" s="8" t="n">
        <f aca="false">L22-32</f>
        <v>9</v>
      </c>
    </row>
    <row r="23" customFormat="false" ht="15.75" hidden="false" customHeight="false" outlineLevel="0" collapsed="false">
      <c r="A23" s="9" t="n">
        <v>21</v>
      </c>
      <c r="B23" s="4" t="n">
        <f aca="false">VLOOKUP(A23,D$92:E$156,2,0)</f>
        <v>37</v>
      </c>
      <c r="C23" s="5" t="n">
        <f aca="false">B23</f>
        <v>37</v>
      </c>
      <c r="D23" s="1" t="s">
        <v>16</v>
      </c>
      <c r="F23" s="1" t="n">
        <v>200</v>
      </c>
      <c r="G23" s="10" t="n">
        <v>30</v>
      </c>
      <c r="I23" s="1" t="s">
        <v>16</v>
      </c>
      <c r="J23" s="3" t="n">
        <v>17</v>
      </c>
      <c r="K23" s="4" t="n">
        <f aca="false">VLOOKUP(J23,A$3:B$66,2)</f>
        <v>32</v>
      </c>
      <c r="L23" s="6" t="n">
        <f aca="false">K23</f>
        <v>32</v>
      </c>
      <c r="M23" s="7" t="n">
        <f aca="false">L23+32</f>
        <v>64</v>
      </c>
      <c r="N23" s="8" t="n">
        <f aca="false">L23+64</f>
        <v>96</v>
      </c>
      <c r="O23" s="8" t="n">
        <f aca="false">L23-32</f>
        <v>0</v>
      </c>
    </row>
    <row r="24" customFormat="false" ht="15.75" hidden="false" customHeight="false" outlineLevel="0" collapsed="false">
      <c r="A24" s="9" t="n">
        <v>22</v>
      </c>
      <c r="B24" s="4" t="n">
        <f aca="false">VLOOKUP(A24,D$92:E$156,2,0)</f>
        <v>38</v>
      </c>
      <c r="C24" s="5" t="n">
        <f aca="false">B24</f>
        <v>38</v>
      </c>
      <c r="D24" s="1" t="s">
        <v>16</v>
      </c>
      <c r="F24" s="1" t="n">
        <v>217.32</v>
      </c>
      <c r="G24" s="10" t="n">
        <v>20</v>
      </c>
      <c r="I24" s="1" t="s">
        <v>16</v>
      </c>
      <c r="J24" s="3" t="n">
        <v>20</v>
      </c>
      <c r="K24" s="4" t="n">
        <f aca="false">VLOOKUP(J24,A$3:B$66,2)</f>
        <v>36</v>
      </c>
      <c r="L24" s="6" t="n">
        <f aca="false">K24</f>
        <v>36</v>
      </c>
      <c r="M24" s="7" t="n">
        <f aca="false">L24+32</f>
        <v>68</v>
      </c>
      <c r="N24" s="8" t="n">
        <f aca="false">L24+64</f>
        <v>100</v>
      </c>
      <c r="O24" s="8" t="n">
        <f aca="false">L24-32</f>
        <v>4</v>
      </c>
    </row>
    <row r="25" customFormat="false" ht="15.75" hidden="false" customHeight="false" outlineLevel="0" collapsed="false">
      <c r="A25" s="9" t="n">
        <v>23</v>
      </c>
      <c r="B25" s="4" t="n">
        <f aca="false">VLOOKUP(A25,D$92:E$156,2,0)</f>
        <v>40</v>
      </c>
      <c r="C25" s="5" t="n">
        <f aca="false">B25</f>
        <v>40</v>
      </c>
      <c r="D25" s="1" t="s">
        <v>16</v>
      </c>
      <c r="F25" s="1" t="n">
        <v>200</v>
      </c>
      <c r="G25" s="10" t="n">
        <v>10</v>
      </c>
      <c r="I25" s="1" t="s">
        <v>16</v>
      </c>
      <c r="J25" s="3" t="n">
        <v>18</v>
      </c>
      <c r="K25" s="4" t="n">
        <f aca="false">VLOOKUP(J25,A$3:B$66,2)</f>
        <v>33</v>
      </c>
      <c r="L25" s="6" t="n">
        <f aca="false">K25</f>
        <v>33</v>
      </c>
      <c r="M25" s="7" t="n">
        <f aca="false">L25+32</f>
        <v>65</v>
      </c>
      <c r="N25" s="8" t="n">
        <f aca="false">L25+64</f>
        <v>97</v>
      </c>
      <c r="O25" s="8" t="n">
        <f aca="false">L25-32</f>
        <v>1</v>
      </c>
    </row>
    <row r="26" customFormat="false" ht="15.75" hidden="false" customHeight="false" outlineLevel="0" collapsed="false">
      <c r="A26" s="11" t="n">
        <v>24</v>
      </c>
      <c r="B26" s="12" t="n">
        <f aca="false">VLOOKUP(A26,D$92:E$156,2,0)</f>
        <v>41</v>
      </c>
      <c r="C26" s="13" t="n">
        <f aca="false">B26</f>
        <v>41</v>
      </c>
      <c r="D26" s="14" t="s">
        <v>16</v>
      </c>
      <c r="E26" s="14"/>
      <c r="F26" s="1" t="n">
        <v>217.32</v>
      </c>
      <c r="G26" s="10" t="n">
        <v>0</v>
      </c>
      <c r="H26" s="14"/>
      <c r="I26" s="14" t="s">
        <v>16</v>
      </c>
      <c r="J26" s="15" t="n">
        <v>19</v>
      </c>
      <c r="K26" s="12" t="n">
        <f aca="false">VLOOKUP(J26,A$3:B$66,2)</f>
        <v>34</v>
      </c>
      <c r="L26" s="6" t="n">
        <f aca="false">K26</f>
        <v>34</v>
      </c>
      <c r="M26" s="16" t="n">
        <f aca="false">L26+32</f>
        <v>66</v>
      </c>
      <c r="N26" s="17" t="n">
        <f aca="false">L26+64</f>
        <v>98</v>
      </c>
      <c r="O26" s="17" t="n">
        <f aca="false">L26-32</f>
        <v>2</v>
      </c>
      <c r="P26" s="14"/>
      <c r="Q26" s="14"/>
      <c r="R26" s="14"/>
      <c r="S26" s="14"/>
      <c r="T26" s="14"/>
    </row>
    <row r="27" customFormat="false" ht="15.75" hidden="false" customHeight="false" outlineLevel="0" collapsed="false">
      <c r="A27" s="9" t="n">
        <v>25</v>
      </c>
      <c r="B27" s="4" t="n">
        <f aca="false">VLOOKUP(A27,D$92:E$156,2,0)</f>
        <v>42</v>
      </c>
      <c r="C27" s="5" t="n">
        <f aca="false">B27</f>
        <v>42</v>
      </c>
      <c r="D27" s="1" t="s">
        <v>17</v>
      </c>
      <c r="F27" s="10" t="n">
        <v>400</v>
      </c>
      <c r="G27" s="10" t="n">
        <v>110</v>
      </c>
      <c r="I27" s="1" t="s">
        <v>18</v>
      </c>
      <c r="J27" s="3" t="n">
        <v>28</v>
      </c>
      <c r="K27" s="4" t="n">
        <f aca="false">VLOOKUP(J27,A$3:B$66,2)</f>
        <v>46</v>
      </c>
      <c r="L27" s="6" t="n">
        <f aca="false">K27</f>
        <v>46</v>
      </c>
      <c r="M27" s="7" t="n">
        <f aca="false">L27+32</f>
        <v>78</v>
      </c>
      <c r="N27" s="8" t="n">
        <f aca="false">L27+64</f>
        <v>110</v>
      </c>
      <c r="O27" s="8" t="n">
        <f aca="false">L27-32</f>
        <v>14</v>
      </c>
    </row>
    <row r="28" customFormat="false" ht="15.75" hidden="false" customHeight="false" outlineLevel="0" collapsed="false">
      <c r="A28" s="9" t="n">
        <v>26</v>
      </c>
      <c r="B28" s="4" t="n">
        <f aca="false">VLOOKUP(A28,D$92:E$156,2,0)</f>
        <v>44</v>
      </c>
      <c r="C28" s="5" t="n">
        <f aca="false">B28</f>
        <v>44</v>
      </c>
      <c r="D28" s="1" t="s">
        <v>17</v>
      </c>
      <c r="F28" s="10" t="n">
        <v>417.32</v>
      </c>
      <c r="G28" s="10" t="n">
        <v>100</v>
      </c>
      <c r="I28" s="1" t="s">
        <v>17</v>
      </c>
      <c r="J28" s="3" t="n">
        <v>37</v>
      </c>
      <c r="K28" s="4" t="n">
        <f aca="false">VLOOKUP(J28,A$3:B$66,2)</f>
        <v>16</v>
      </c>
      <c r="L28" s="6" t="n">
        <f aca="false">K28</f>
        <v>16</v>
      </c>
      <c r="M28" s="7" t="n">
        <f aca="false">L28+32</f>
        <v>48</v>
      </c>
      <c r="N28" s="8" t="n">
        <f aca="false">L28+64</f>
        <v>80</v>
      </c>
      <c r="O28" s="8" t="n">
        <f aca="false">L28-32</f>
        <v>-16</v>
      </c>
    </row>
    <row r="29" customFormat="false" ht="15.75" hidden="false" customHeight="false" outlineLevel="0" collapsed="false">
      <c r="A29" s="9" t="n">
        <v>27</v>
      </c>
      <c r="B29" s="4" t="n">
        <f aca="false">VLOOKUP(A29,D$92:E$156,2,0)</f>
        <v>45</v>
      </c>
      <c r="C29" s="5" t="n">
        <f aca="false">B29</f>
        <v>45</v>
      </c>
      <c r="D29" s="1" t="s">
        <v>17</v>
      </c>
      <c r="F29" s="10" t="n">
        <v>400</v>
      </c>
      <c r="G29" s="10" t="n">
        <v>90</v>
      </c>
      <c r="I29" s="1" t="s">
        <v>17</v>
      </c>
      <c r="J29" s="3" t="n">
        <v>27</v>
      </c>
      <c r="K29" s="4" t="n">
        <f aca="false">VLOOKUP(J29,A$3:B$66,2)</f>
        <v>45</v>
      </c>
      <c r="L29" s="6" t="n">
        <f aca="false">K29</f>
        <v>45</v>
      </c>
      <c r="M29" s="7" t="n">
        <f aca="false">L29+32</f>
        <v>77</v>
      </c>
      <c r="N29" s="8" t="n">
        <f aca="false">L29+64</f>
        <v>109</v>
      </c>
      <c r="O29" s="8" t="n">
        <f aca="false">L29-32</f>
        <v>13</v>
      </c>
    </row>
    <row r="30" customFormat="false" ht="15.75" hidden="false" customHeight="false" outlineLevel="0" collapsed="false">
      <c r="A30" s="9" t="n">
        <v>28</v>
      </c>
      <c r="B30" s="4" t="n">
        <f aca="false">VLOOKUP(A30,D$92:E$156,2,0)</f>
        <v>46</v>
      </c>
      <c r="C30" s="5" t="n">
        <f aca="false">B30</f>
        <v>46</v>
      </c>
      <c r="D30" s="1" t="s">
        <v>17</v>
      </c>
      <c r="F30" s="10" t="n">
        <v>417.32</v>
      </c>
      <c r="G30" s="10" t="n">
        <v>80</v>
      </c>
      <c r="I30" s="1" t="s">
        <v>17</v>
      </c>
      <c r="J30" s="3" t="n">
        <v>38</v>
      </c>
      <c r="K30" s="4" t="n">
        <f aca="false">VLOOKUP(J30,A$3:B$66,2)</f>
        <v>19</v>
      </c>
      <c r="L30" s="6" t="n">
        <f aca="false">K30</f>
        <v>19</v>
      </c>
      <c r="M30" s="7" t="n">
        <f aca="false">L30+32</f>
        <v>51</v>
      </c>
      <c r="N30" s="8" t="n">
        <f aca="false">L30+64</f>
        <v>83</v>
      </c>
      <c r="O30" s="8" t="n">
        <f aca="false">L30-32</f>
        <v>-13</v>
      </c>
    </row>
    <row r="31" customFormat="false" ht="15.75" hidden="false" customHeight="false" outlineLevel="0" collapsed="false">
      <c r="A31" s="9" t="n">
        <v>29</v>
      </c>
      <c r="B31" s="4" t="n">
        <f aca="false">VLOOKUP(A31,D$92:E$156,2,0)</f>
        <v>47</v>
      </c>
      <c r="C31" s="5" t="n">
        <f aca="false">B31</f>
        <v>47</v>
      </c>
      <c r="D31" s="1" t="s">
        <v>17</v>
      </c>
      <c r="F31" s="10" t="n">
        <v>400</v>
      </c>
      <c r="G31" s="10" t="n">
        <v>70</v>
      </c>
      <c r="I31" s="1" t="s">
        <v>17</v>
      </c>
      <c r="J31" s="3" t="n">
        <v>26</v>
      </c>
      <c r="K31" s="4" t="n">
        <f aca="false">VLOOKUP(J31,A$3:B$66,2)</f>
        <v>44</v>
      </c>
      <c r="L31" s="6" t="n">
        <f aca="false">K31</f>
        <v>44</v>
      </c>
      <c r="M31" s="7" t="n">
        <f aca="false">L31+32</f>
        <v>76</v>
      </c>
      <c r="N31" s="8" t="n">
        <f aca="false">L31+64</f>
        <v>108</v>
      </c>
      <c r="O31" s="8" t="n">
        <f aca="false">L31-32</f>
        <v>12</v>
      </c>
    </row>
    <row r="32" customFormat="false" ht="15.75" hidden="false" customHeight="false" outlineLevel="0" collapsed="false">
      <c r="A32" s="9" t="n">
        <v>30</v>
      </c>
      <c r="B32" s="4" t="n">
        <f aca="false">VLOOKUP(A32,D$92:E$156,2,0)</f>
        <v>43</v>
      </c>
      <c r="C32" s="5" t="n">
        <f aca="false">B32</f>
        <v>43</v>
      </c>
      <c r="D32" s="1" t="s">
        <v>17</v>
      </c>
      <c r="F32" s="10" t="n">
        <v>417.32</v>
      </c>
      <c r="G32" s="10" t="n">
        <v>60</v>
      </c>
      <c r="I32" s="1" t="s">
        <v>17</v>
      </c>
      <c r="J32" s="3" t="n">
        <v>39</v>
      </c>
      <c r="K32" s="4" t="n">
        <f aca="false">VLOOKUP(J32,A$3:B$66,2)</f>
        <v>18</v>
      </c>
      <c r="L32" s="6" t="n">
        <f aca="false">K32</f>
        <v>18</v>
      </c>
      <c r="M32" s="7" t="n">
        <f aca="false">L32+32</f>
        <v>50</v>
      </c>
      <c r="N32" s="8" t="n">
        <f aca="false">L32+64</f>
        <v>82</v>
      </c>
      <c r="O32" s="8" t="n">
        <f aca="false">L32-32</f>
        <v>-14</v>
      </c>
    </row>
    <row r="33" customFormat="false" ht="15.75" hidden="false" customHeight="false" outlineLevel="0" collapsed="false">
      <c r="A33" s="9" t="n">
        <v>31</v>
      </c>
      <c r="B33" s="4" t="n">
        <f aca="false">VLOOKUP(A33,D$92:E$156,2,0)</f>
        <v>39</v>
      </c>
      <c r="C33" s="5" t="n">
        <f aca="false">B33</f>
        <v>39</v>
      </c>
      <c r="D33" s="1" t="s">
        <v>17</v>
      </c>
      <c r="F33" s="10" t="n">
        <v>400</v>
      </c>
      <c r="G33" s="10" t="n">
        <v>50</v>
      </c>
      <c r="I33" s="1" t="s">
        <v>17</v>
      </c>
      <c r="J33" s="3" t="n">
        <v>25</v>
      </c>
      <c r="K33" s="4" t="n">
        <f aca="false">VLOOKUP(J33,A$3:B$66,2)</f>
        <v>42</v>
      </c>
      <c r="L33" s="6" t="n">
        <f aca="false">K33</f>
        <v>42</v>
      </c>
      <c r="M33" s="7" t="n">
        <f aca="false">L33+32</f>
        <v>74</v>
      </c>
      <c r="N33" s="8" t="n">
        <f aca="false">L33+64</f>
        <v>106</v>
      </c>
      <c r="O33" s="8" t="n">
        <f aca="false">L33-32</f>
        <v>10</v>
      </c>
    </row>
    <row r="34" customFormat="false" ht="15.75" hidden="false" customHeight="false" outlineLevel="0" collapsed="false">
      <c r="A34" s="9" t="n">
        <v>32</v>
      </c>
      <c r="B34" s="4" t="n">
        <f aca="false">VLOOKUP(A34,D$92:E$156,2,0)</f>
        <v>35</v>
      </c>
      <c r="C34" s="5" t="n">
        <f aca="false">B34</f>
        <v>35</v>
      </c>
      <c r="D34" s="1" t="s">
        <v>17</v>
      </c>
      <c r="F34" s="10" t="n">
        <v>417.32</v>
      </c>
      <c r="G34" s="10" t="n">
        <v>40</v>
      </c>
      <c r="I34" s="1" t="s">
        <v>17</v>
      </c>
      <c r="J34" s="3" t="n">
        <v>40</v>
      </c>
      <c r="K34" s="4" t="n">
        <f aca="false">VLOOKUP(J34,A$3:B$66,2)</f>
        <v>20</v>
      </c>
      <c r="L34" s="6" t="n">
        <f aca="false">K34</f>
        <v>20</v>
      </c>
      <c r="M34" s="7" t="n">
        <f aca="false">L34+32</f>
        <v>52</v>
      </c>
      <c r="N34" s="8" t="n">
        <f aca="false">L34+64</f>
        <v>84</v>
      </c>
      <c r="O34" s="8" t="n">
        <f aca="false">L34-32</f>
        <v>-12</v>
      </c>
    </row>
    <row r="35" customFormat="false" ht="15.75" hidden="false" customHeight="false" outlineLevel="0" collapsed="false">
      <c r="A35" s="9" t="n">
        <v>33</v>
      </c>
      <c r="B35" s="4" t="n">
        <f aca="false">VLOOKUP(A35,D$92:E$156,2,0)</f>
        <v>29</v>
      </c>
      <c r="C35" s="5" t="n">
        <f aca="false">B35</f>
        <v>29</v>
      </c>
      <c r="D35" s="1" t="s">
        <v>17</v>
      </c>
      <c r="F35" s="10" t="n">
        <v>400</v>
      </c>
      <c r="G35" s="10" t="n">
        <v>30</v>
      </c>
      <c r="I35" s="1" t="s">
        <v>17</v>
      </c>
      <c r="J35" s="3" t="n">
        <v>29</v>
      </c>
      <c r="K35" s="4" t="n">
        <f aca="false">VLOOKUP(J35,A$3:B$66,2)</f>
        <v>47</v>
      </c>
      <c r="L35" s="6" t="n">
        <f aca="false">K35</f>
        <v>47</v>
      </c>
      <c r="M35" s="7" t="n">
        <f aca="false">L35+32</f>
        <v>79</v>
      </c>
      <c r="N35" s="8" t="n">
        <f aca="false">L35+64</f>
        <v>111</v>
      </c>
      <c r="O35" s="8" t="n">
        <f aca="false">L35-32</f>
        <v>15</v>
      </c>
    </row>
    <row r="36" customFormat="false" ht="15.75" hidden="false" customHeight="false" outlineLevel="0" collapsed="false">
      <c r="A36" s="9" t="n">
        <v>34</v>
      </c>
      <c r="B36" s="4" t="n">
        <f aca="false">VLOOKUP(A36,D$92:E$156,2,0)</f>
        <v>25</v>
      </c>
      <c r="C36" s="5" t="n">
        <f aca="false">B36</f>
        <v>25</v>
      </c>
      <c r="D36" s="1" t="s">
        <v>17</v>
      </c>
      <c r="F36" s="10" t="n">
        <v>417.32</v>
      </c>
      <c r="G36" s="10" t="n">
        <v>20</v>
      </c>
      <c r="I36" s="1" t="s">
        <v>17</v>
      </c>
      <c r="J36" s="3" t="n">
        <v>36</v>
      </c>
      <c r="K36" s="4" t="n">
        <f aca="false">VLOOKUP(J36,A$3:B$66,2)</f>
        <v>17</v>
      </c>
      <c r="L36" s="6" t="n">
        <f aca="false">K36</f>
        <v>17</v>
      </c>
      <c r="M36" s="7" t="n">
        <f aca="false">L36+32</f>
        <v>49</v>
      </c>
      <c r="N36" s="8" t="n">
        <f aca="false">L36+64</f>
        <v>81</v>
      </c>
      <c r="O36" s="8" t="n">
        <f aca="false">L36-32</f>
        <v>-15</v>
      </c>
    </row>
    <row r="37" customFormat="false" ht="15.75" hidden="false" customHeight="false" outlineLevel="0" collapsed="false">
      <c r="A37" s="9" t="n">
        <v>35</v>
      </c>
      <c r="B37" s="4" t="n">
        <f aca="false">VLOOKUP(A37,D$92:E$156,2,0)</f>
        <v>21</v>
      </c>
      <c r="C37" s="5" t="n">
        <f aca="false">B37</f>
        <v>21</v>
      </c>
      <c r="D37" s="1" t="s">
        <v>17</v>
      </c>
      <c r="F37" s="10" t="n">
        <v>400</v>
      </c>
      <c r="G37" s="10" t="n">
        <v>10</v>
      </c>
      <c r="I37" s="1" t="s">
        <v>17</v>
      </c>
      <c r="J37" s="3" t="n">
        <v>30</v>
      </c>
      <c r="K37" s="4" t="n">
        <f aca="false">VLOOKUP(J37,A$3:B$66,2)</f>
        <v>43</v>
      </c>
      <c r="L37" s="6" t="n">
        <f aca="false">K37</f>
        <v>43</v>
      </c>
      <c r="M37" s="7" t="n">
        <f aca="false">L37+32</f>
        <v>75</v>
      </c>
      <c r="N37" s="8" t="n">
        <f aca="false">L37+64</f>
        <v>107</v>
      </c>
      <c r="O37" s="8" t="n">
        <f aca="false">L37-32</f>
        <v>11</v>
      </c>
    </row>
    <row r="38" customFormat="false" ht="15.75" hidden="false" customHeight="false" outlineLevel="0" collapsed="false">
      <c r="A38" s="11" t="n">
        <v>36</v>
      </c>
      <c r="B38" s="12" t="n">
        <f aca="false">VLOOKUP(A38,D$92:E$156,2,0)</f>
        <v>17</v>
      </c>
      <c r="C38" s="13" t="n">
        <f aca="false">B38</f>
        <v>17</v>
      </c>
      <c r="D38" s="14" t="s">
        <v>17</v>
      </c>
      <c r="E38" s="14"/>
      <c r="F38" s="10" t="n">
        <v>417.32</v>
      </c>
      <c r="G38" s="10" t="n">
        <v>0</v>
      </c>
      <c r="H38" s="14"/>
      <c r="I38" s="14" t="s">
        <v>19</v>
      </c>
      <c r="J38" s="15" t="n">
        <v>35</v>
      </c>
      <c r="K38" s="12" t="n">
        <f aca="false">VLOOKUP(J38,A$3:B$66,2)</f>
        <v>21</v>
      </c>
      <c r="L38" s="6" t="n">
        <f aca="false">K38</f>
        <v>21</v>
      </c>
      <c r="M38" s="16" t="n">
        <f aca="false">L38+32</f>
        <v>53</v>
      </c>
      <c r="N38" s="17" t="n">
        <f aca="false">L38+64</f>
        <v>85</v>
      </c>
      <c r="O38" s="17" t="n">
        <f aca="false">L38-32</f>
        <v>-11</v>
      </c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9" t="n">
        <v>37</v>
      </c>
      <c r="B39" s="4" t="n">
        <f aca="false">VLOOKUP(A39,D$92:E$156,2,0)</f>
        <v>16</v>
      </c>
      <c r="C39" s="5" t="n">
        <f aca="false">B39</f>
        <v>16</v>
      </c>
      <c r="D39" s="1" t="s">
        <v>20</v>
      </c>
      <c r="F39" s="10" t="n">
        <v>408.66</v>
      </c>
      <c r="G39" s="1" t="n">
        <v>1110</v>
      </c>
      <c r="I39" s="1" t="s">
        <v>21</v>
      </c>
      <c r="J39" s="3" t="n">
        <v>33</v>
      </c>
      <c r="K39" s="4" t="n">
        <f aca="false">VLOOKUP(J39,A$3:B$66,2)</f>
        <v>29</v>
      </c>
      <c r="L39" s="6" t="n">
        <f aca="false">K39</f>
        <v>29</v>
      </c>
      <c r="M39" s="7" t="n">
        <f aca="false">L39+32</f>
        <v>61</v>
      </c>
      <c r="N39" s="8" t="n">
        <f aca="false">L39+64</f>
        <v>93</v>
      </c>
      <c r="O39" s="8" t="n">
        <f aca="false">L39-32</f>
        <v>-3</v>
      </c>
    </row>
    <row r="40" customFormat="false" ht="15.75" hidden="false" customHeight="false" outlineLevel="0" collapsed="false">
      <c r="A40" s="9" t="n">
        <v>38</v>
      </c>
      <c r="B40" s="4" t="n">
        <f aca="false">VLOOKUP(A40,D$92:E$156,2,0)</f>
        <v>19</v>
      </c>
      <c r="C40" s="5" t="n">
        <f aca="false">B40</f>
        <v>19</v>
      </c>
      <c r="D40" s="1" t="s">
        <v>20</v>
      </c>
      <c r="F40" s="10" t="n">
        <v>408.66</v>
      </c>
      <c r="G40" s="1" t="n">
        <v>860</v>
      </c>
      <c r="I40" s="1" t="s">
        <v>20</v>
      </c>
      <c r="J40" s="3" t="n">
        <v>32</v>
      </c>
      <c r="K40" s="4" t="n">
        <f aca="false">VLOOKUP(J40,A$3:B$66,2)</f>
        <v>35</v>
      </c>
      <c r="L40" s="6" t="n">
        <f aca="false">K40</f>
        <v>35</v>
      </c>
      <c r="M40" s="7" t="n">
        <f aca="false">L40+32</f>
        <v>67</v>
      </c>
      <c r="N40" s="8" t="n">
        <f aca="false">L40+64</f>
        <v>99</v>
      </c>
      <c r="O40" s="8" t="n">
        <f aca="false">L40-32</f>
        <v>3</v>
      </c>
    </row>
    <row r="41" customFormat="false" ht="15.75" hidden="false" customHeight="false" outlineLevel="0" collapsed="false">
      <c r="A41" s="9" t="n">
        <v>39</v>
      </c>
      <c r="B41" s="4" t="n">
        <f aca="false">VLOOKUP(A41,D$92:E$156,2,0)</f>
        <v>18</v>
      </c>
      <c r="C41" s="5" t="n">
        <f aca="false">B41</f>
        <v>18</v>
      </c>
      <c r="D41" s="1" t="s">
        <v>20</v>
      </c>
      <c r="F41" s="10" t="n">
        <v>408.66</v>
      </c>
      <c r="G41" s="1" t="n">
        <v>610</v>
      </c>
      <c r="I41" s="1" t="s">
        <v>20</v>
      </c>
      <c r="J41" s="3" t="n">
        <v>34</v>
      </c>
      <c r="K41" s="4" t="n">
        <f aca="false">VLOOKUP(J41,A$3:B$66,2)</f>
        <v>25</v>
      </c>
      <c r="L41" s="6" t="n">
        <f aca="false">K41</f>
        <v>25</v>
      </c>
      <c r="M41" s="7" t="n">
        <f aca="false">L41+32</f>
        <v>57</v>
      </c>
      <c r="N41" s="8" t="n">
        <f aca="false">L41+64</f>
        <v>89</v>
      </c>
      <c r="O41" s="8" t="n">
        <f aca="false">L41-32</f>
        <v>-7</v>
      </c>
    </row>
    <row r="42" customFormat="false" ht="15.75" hidden="false" customHeight="false" outlineLevel="0" collapsed="false">
      <c r="A42" s="11" t="n">
        <v>40</v>
      </c>
      <c r="B42" s="12" t="n">
        <f aca="false">VLOOKUP(A42,D$92:E$156,2,0)</f>
        <v>20</v>
      </c>
      <c r="C42" s="13" t="n">
        <f aca="false">B42</f>
        <v>20</v>
      </c>
      <c r="D42" s="14" t="s">
        <v>20</v>
      </c>
      <c r="E42" s="14"/>
      <c r="F42" s="10" t="n">
        <v>408.66</v>
      </c>
      <c r="G42" s="14" t="n">
        <v>360</v>
      </c>
      <c r="H42" s="14"/>
      <c r="I42" s="14" t="s">
        <v>22</v>
      </c>
      <c r="J42" s="15" t="n">
        <v>31</v>
      </c>
      <c r="K42" s="12" t="n">
        <f aca="false">VLOOKUP(J42,A$3:B$66,2)</f>
        <v>39</v>
      </c>
      <c r="L42" s="6" t="n">
        <f aca="false">K42</f>
        <v>39</v>
      </c>
      <c r="M42" s="16" t="n">
        <f aca="false">L42+32</f>
        <v>71</v>
      </c>
      <c r="N42" s="17" t="n">
        <f aca="false">L42+64</f>
        <v>103</v>
      </c>
      <c r="O42" s="17" t="n">
        <f aca="false">L42-32</f>
        <v>7</v>
      </c>
      <c r="P42" s="14"/>
      <c r="Q42" s="14"/>
      <c r="R42" s="14"/>
      <c r="S42" s="14"/>
      <c r="T42" s="14"/>
    </row>
    <row r="43" customFormat="false" ht="15.75" hidden="false" customHeight="false" outlineLevel="0" collapsed="false">
      <c r="A43" s="9" t="n">
        <v>41</v>
      </c>
      <c r="B43" s="4" t="n">
        <f aca="false">VLOOKUP(A43,D$92:E$156,2,0)</f>
        <v>23</v>
      </c>
      <c r="C43" s="5" t="n">
        <f aca="false">B43</f>
        <v>23</v>
      </c>
      <c r="D43" s="1" t="s">
        <v>23</v>
      </c>
      <c r="F43" s="10" t="n">
        <v>600</v>
      </c>
      <c r="G43" s="10" t="n">
        <v>110</v>
      </c>
      <c r="I43" s="1" t="s">
        <v>24</v>
      </c>
      <c r="J43" s="3" t="n">
        <v>44</v>
      </c>
      <c r="K43" s="4" t="n">
        <f aca="false">VLOOKUP(J43,A$3:B$66,2)</f>
        <v>27</v>
      </c>
      <c r="L43" s="6" t="n">
        <f aca="false">K43</f>
        <v>27</v>
      </c>
      <c r="M43" s="7" t="n">
        <f aca="false">L43+32</f>
        <v>59</v>
      </c>
      <c r="N43" s="8" t="n">
        <f aca="false">L43+64</f>
        <v>91</v>
      </c>
      <c r="O43" s="8" t="n">
        <f aca="false">L43-32</f>
        <v>-5</v>
      </c>
    </row>
    <row r="44" customFormat="false" ht="15.75" hidden="false" customHeight="false" outlineLevel="0" collapsed="false">
      <c r="A44" s="9" t="n">
        <v>42</v>
      </c>
      <c r="B44" s="4" t="n">
        <f aca="false">VLOOKUP(A44,D$92:E$156,2,0)</f>
        <v>22</v>
      </c>
      <c r="C44" s="5" t="n">
        <f aca="false">B44</f>
        <v>22</v>
      </c>
      <c r="D44" s="1" t="s">
        <v>23</v>
      </c>
      <c r="F44" s="10" t="n">
        <v>617.32</v>
      </c>
      <c r="G44" s="10" t="n">
        <v>100</v>
      </c>
      <c r="I44" s="1" t="s">
        <v>23</v>
      </c>
      <c r="J44" s="3" t="n">
        <v>49</v>
      </c>
      <c r="K44" s="4" t="n">
        <f aca="false">VLOOKUP(J44,A$3:B$66,2)</f>
        <v>0</v>
      </c>
      <c r="L44" s="6" t="n">
        <f aca="false">K44</f>
        <v>0</v>
      </c>
      <c r="M44" s="7" t="n">
        <f aca="false">L44+32</f>
        <v>32</v>
      </c>
      <c r="N44" s="8" t="n">
        <f aca="false">L44+64</f>
        <v>64</v>
      </c>
      <c r="O44" s="8" t="n">
        <f aca="false">L44-32</f>
        <v>-32</v>
      </c>
    </row>
    <row r="45" customFormat="false" ht="15.75" hidden="false" customHeight="false" outlineLevel="0" collapsed="false">
      <c r="A45" s="9" t="n">
        <v>43</v>
      </c>
      <c r="B45" s="4" t="n">
        <f aca="false">VLOOKUP(A45,D$92:E$156,2,0)</f>
        <v>24</v>
      </c>
      <c r="C45" s="5" t="n">
        <f aca="false">B45</f>
        <v>24</v>
      </c>
      <c r="D45" s="1" t="s">
        <v>23</v>
      </c>
      <c r="F45" s="10" t="n">
        <v>600</v>
      </c>
      <c r="G45" s="10" t="n">
        <v>90</v>
      </c>
      <c r="I45" s="1" t="s">
        <v>23</v>
      </c>
      <c r="J45" s="3" t="n">
        <v>43</v>
      </c>
      <c r="K45" s="4" t="n">
        <f aca="false">VLOOKUP(J45,A$3:B$66,2)</f>
        <v>24</v>
      </c>
      <c r="L45" s="6" t="n">
        <f aca="false">K45</f>
        <v>24</v>
      </c>
      <c r="M45" s="7" t="n">
        <f aca="false">L45+32</f>
        <v>56</v>
      </c>
      <c r="N45" s="8" t="n">
        <f aca="false">L45+64</f>
        <v>88</v>
      </c>
      <c r="O45" s="8" t="n">
        <f aca="false">L45-32</f>
        <v>-8</v>
      </c>
    </row>
    <row r="46" customFormat="false" ht="15.75" hidden="false" customHeight="false" outlineLevel="0" collapsed="false">
      <c r="A46" s="9" t="n">
        <v>44</v>
      </c>
      <c r="B46" s="4" t="n">
        <f aca="false">VLOOKUP(A46,D$92:E$156,2,0)</f>
        <v>27</v>
      </c>
      <c r="C46" s="5" t="n">
        <f aca="false">B46</f>
        <v>27</v>
      </c>
      <c r="D46" s="1" t="s">
        <v>23</v>
      </c>
      <c r="F46" s="10" t="n">
        <v>617.32</v>
      </c>
      <c r="G46" s="10" t="n">
        <v>80</v>
      </c>
      <c r="I46" s="1" t="s">
        <v>23</v>
      </c>
      <c r="J46" s="3" t="n">
        <v>50</v>
      </c>
      <c r="K46" s="4" t="n">
        <f aca="false">VLOOKUP(J46,A$3:B$66,2)</f>
        <v>1</v>
      </c>
      <c r="L46" s="6" t="n">
        <f aca="false">K46</f>
        <v>1</v>
      </c>
      <c r="M46" s="7" t="n">
        <f aca="false">L46+32</f>
        <v>33</v>
      </c>
      <c r="N46" s="8" t="n">
        <f aca="false">L46+64</f>
        <v>65</v>
      </c>
      <c r="O46" s="8" t="n">
        <f aca="false">L46-32</f>
        <v>-31</v>
      </c>
    </row>
    <row r="47" customFormat="false" ht="15.75" hidden="false" customHeight="false" outlineLevel="0" collapsed="false">
      <c r="A47" s="9" t="n">
        <v>45</v>
      </c>
      <c r="B47" s="4" t="n">
        <f aca="false">VLOOKUP(A47,D$92:E$156,2,0)</f>
        <v>26</v>
      </c>
      <c r="C47" s="5" t="n">
        <f aca="false">B47</f>
        <v>26</v>
      </c>
      <c r="D47" s="1" t="s">
        <v>23</v>
      </c>
      <c r="F47" s="10" t="n">
        <v>600</v>
      </c>
      <c r="G47" s="10" t="n">
        <v>70</v>
      </c>
      <c r="I47" s="1" t="s">
        <v>23</v>
      </c>
      <c r="J47" s="3" t="n">
        <v>42</v>
      </c>
      <c r="K47" s="4" t="n">
        <f aca="false">VLOOKUP(J47,A$3:B$66,2)</f>
        <v>22</v>
      </c>
      <c r="L47" s="6" t="n">
        <f aca="false">K47</f>
        <v>22</v>
      </c>
      <c r="M47" s="7" t="n">
        <f aca="false">L47+32</f>
        <v>54</v>
      </c>
      <c r="N47" s="8" t="n">
        <f aca="false">L47+64</f>
        <v>86</v>
      </c>
      <c r="O47" s="8" t="n">
        <f aca="false">L47-32</f>
        <v>-10</v>
      </c>
    </row>
    <row r="48" customFormat="false" ht="15.75" hidden="false" customHeight="false" outlineLevel="0" collapsed="false">
      <c r="A48" s="9" t="n">
        <v>46</v>
      </c>
      <c r="B48" s="4" t="n">
        <f aca="false">VLOOKUP(A48,D$92:E$156,2,0)</f>
        <v>28</v>
      </c>
      <c r="C48" s="5" t="n">
        <f aca="false">B48</f>
        <v>28</v>
      </c>
      <c r="D48" s="1" t="s">
        <v>23</v>
      </c>
      <c r="F48" s="10" t="n">
        <v>617.32</v>
      </c>
      <c r="G48" s="10" t="n">
        <v>60</v>
      </c>
      <c r="I48" s="1" t="s">
        <v>23</v>
      </c>
      <c r="J48" s="3" t="n">
        <v>51</v>
      </c>
      <c r="K48" s="4" t="n">
        <f aca="false">VLOOKUP(J48,A$3:B$66,2)</f>
        <v>2</v>
      </c>
      <c r="L48" s="6" t="n">
        <f aca="false">K48</f>
        <v>2</v>
      </c>
      <c r="M48" s="7" t="n">
        <f aca="false">L48+32</f>
        <v>34</v>
      </c>
      <c r="N48" s="8" t="n">
        <f aca="false">L48+64</f>
        <v>66</v>
      </c>
      <c r="O48" s="8" t="n">
        <f aca="false">L48-32</f>
        <v>-30</v>
      </c>
    </row>
    <row r="49" customFormat="false" ht="15.75" hidden="false" customHeight="false" outlineLevel="0" collapsed="false">
      <c r="A49" s="9" t="n">
        <v>47</v>
      </c>
      <c r="B49" s="4" t="n">
        <f aca="false">VLOOKUP(A49,D$92:E$156,2,0)</f>
        <v>31</v>
      </c>
      <c r="C49" s="5" t="n">
        <f aca="false">B49</f>
        <v>31</v>
      </c>
      <c r="D49" s="1" t="s">
        <v>23</v>
      </c>
      <c r="F49" s="10" t="n">
        <v>600</v>
      </c>
      <c r="G49" s="10" t="n">
        <v>50</v>
      </c>
      <c r="I49" s="1" t="s">
        <v>23</v>
      </c>
      <c r="J49" s="3" t="n">
        <v>41</v>
      </c>
      <c r="K49" s="4" t="n">
        <f aca="false">VLOOKUP(J49,A$3:B$66,2)</f>
        <v>23</v>
      </c>
      <c r="L49" s="6" t="n">
        <f aca="false">K49</f>
        <v>23</v>
      </c>
      <c r="M49" s="7" t="n">
        <f aca="false">L49+32</f>
        <v>55</v>
      </c>
      <c r="N49" s="8" t="n">
        <f aca="false">L49+64</f>
        <v>87</v>
      </c>
      <c r="O49" s="8" t="n">
        <f aca="false">L49-32</f>
        <v>-9</v>
      </c>
    </row>
    <row r="50" customFormat="false" ht="15.75" hidden="false" customHeight="false" outlineLevel="0" collapsed="false">
      <c r="A50" s="9" t="n">
        <v>48</v>
      </c>
      <c r="B50" s="4" t="n">
        <f aca="false">VLOOKUP(A50,D$92:E$156,2,0)</f>
        <v>30</v>
      </c>
      <c r="C50" s="5" t="n">
        <f aca="false">B50</f>
        <v>30</v>
      </c>
      <c r="D50" s="1" t="s">
        <v>23</v>
      </c>
      <c r="F50" s="10" t="n">
        <v>617.32</v>
      </c>
      <c r="G50" s="10" t="n">
        <v>40</v>
      </c>
      <c r="I50" s="1" t="s">
        <v>23</v>
      </c>
      <c r="J50" s="3" t="n">
        <v>52</v>
      </c>
      <c r="K50" s="4" t="n">
        <f aca="false">VLOOKUP(J50,A$3:B$66,2)</f>
        <v>3</v>
      </c>
      <c r="L50" s="6" t="n">
        <f aca="false">K50</f>
        <v>3</v>
      </c>
      <c r="M50" s="7" t="n">
        <f aca="false">L50+32</f>
        <v>35</v>
      </c>
      <c r="N50" s="8" t="n">
        <f aca="false">L50+64</f>
        <v>67</v>
      </c>
      <c r="O50" s="8" t="n">
        <f aca="false">L50-32</f>
        <v>-29</v>
      </c>
    </row>
    <row r="51" customFormat="false" ht="15.75" hidden="false" customHeight="false" outlineLevel="0" collapsed="false">
      <c r="A51" s="9" t="n">
        <v>49</v>
      </c>
      <c r="B51" s="4" t="n">
        <f aca="false">VLOOKUP(A51,D$92:E$156,2,0)</f>
        <v>0</v>
      </c>
      <c r="C51" s="5" t="n">
        <f aca="false">B51</f>
        <v>0</v>
      </c>
      <c r="D51" s="1" t="s">
        <v>23</v>
      </c>
      <c r="F51" s="10" t="n">
        <v>600</v>
      </c>
      <c r="G51" s="10" t="n">
        <v>30</v>
      </c>
      <c r="I51" s="1" t="s">
        <v>23</v>
      </c>
      <c r="J51" s="3" t="n">
        <v>45</v>
      </c>
      <c r="K51" s="4" t="n">
        <f aca="false">VLOOKUP(J51,A$3:B$66,2)</f>
        <v>26</v>
      </c>
      <c r="L51" s="6" t="n">
        <f aca="false">K51</f>
        <v>26</v>
      </c>
      <c r="M51" s="7" t="n">
        <f aca="false">L51+32</f>
        <v>58</v>
      </c>
      <c r="N51" s="8" t="n">
        <f aca="false">L51+64</f>
        <v>90</v>
      </c>
      <c r="O51" s="8" t="n">
        <f aca="false">L51-32</f>
        <v>-6</v>
      </c>
    </row>
    <row r="52" customFormat="false" ht="15.75" hidden="false" customHeight="false" outlineLevel="0" collapsed="false">
      <c r="A52" s="9" t="n">
        <v>50</v>
      </c>
      <c r="B52" s="4" t="n">
        <f aca="false">VLOOKUP(A52,D$92:E$156,2,0)</f>
        <v>1</v>
      </c>
      <c r="C52" s="5" t="n">
        <f aca="false">B52</f>
        <v>1</v>
      </c>
      <c r="D52" s="1" t="s">
        <v>23</v>
      </c>
      <c r="F52" s="10" t="n">
        <v>617.32</v>
      </c>
      <c r="G52" s="10" t="n">
        <v>20</v>
      </c>
      <c r="I52" s="1" t="s">
        <v>23</v>
      </c>
      <c r="J52" s="3" t="n">
        <v>48</v>
      </c>
      <c r="K52" s="4" t="n">
        <f aca="false">VLOOKUP(J52,A$3:B$66,2)</f>
        <v>30</v>
      </c>
      <c r="L52" s="6" t="n">
        <f aca="false">K52</f>
        <v>30</v>
      </c>
      <c r="M52" s="7" t="n">
        <f aca="false">L52+32</f>
        <v>62</v>
      </c>
      <c r="N52" s="8" t="n">
        <f aca="false">L52+64</f>
        <v>94</v>
      </c>
      <c r="O52" s="8" t="n">
        <f aca="false">L52-32</f>
        <v>-2</v>
      </c>
    </row>
    <row r="53" customFormat="false" ht="15.75" hidden="false" customHeight="false" outlineLevel="0" collapsed="false">
      <c r="A53" s="9" t="n">
        <v>51</v>
      </c>
      <c r="B53" s="4" t="n">
        <f aca="false">VLOOKUP(A53,D$92:E$156,2,0)</f>
        <v>2</v>
      </c>
      <c r="C53" s="5" t="n">
        <f aca="false">B53</f>
        <v>2</v>
      </c>
      <c r="D53" s="1" t="s">
        <v>23</v>
      </c>
      <c r="F53" s="10" t="n">
        <v>600</v>
      </c>
      <c r="G53" s="10" t="n">
        <v>10</v>
      </c>
      <c r="I53" s="1" t="s">
        <v>23</v>
      </c>
      <c r="J53" s="3" t="n">
        <v>46</v>
      </c>
      <c r="K53" s="4" t="n">
        <f aca="false">VLOOKUP(J53,A$3:B$66,2)</f>
        <v>28</v>
      </c>
      <c r="L53" s="6" t="n">
        <f aca="false">K53</f>
        <v>28</v>
      </c>
      <c r="M53" s="7" t="n">
        <f aca="false">L53+32</f>
        <v>60</v>
      </c>
      <c r="N53" s="8" t="n">
        <f aca="false">L53+64</f>
        <v>92</v>
      </c>
      <c r="O53" s="8" t="n">
        <f aca="false">L53-32</f>
        <v>-4</v>
      </c>
    </row>
    <row r="54" customFormat="false" ht="15.75" hidden="false" customHeight="false" outlineLevel="0" collapsed="false">
      <c r="A54" s="11" t="n">
        <v>52</v>
      </c>
      <c r="B54" s="12" t="n">
        <f aca="false">VLOOKUP(A54,D$92:E$156,2,0)</f>
        <v>3</v>
      </c>
      <c r="C54" s="13" t="n">
        <f aca="false">B54</f>
        <v>3</v>
      </c>
      <c r="D54" s="14" t="s">
        <v>23</v>
      </c>
      <c r="E54" s="14"/>
      <c r="F54" s="10" t="n">
        <v>617.32</v>
      </c>
      <c r="G54" s="10" t="n">
        <v>0</v>
      </c>
      <c r="H54" s="14"/>
      <c r="I54" s="14" t="s">
        <v>25</v>
      </c>
      <c r="J54" s="15" t="n">
        <v>47</v>
      </c>
      <c r="K54" s="12" t="n">
        <f aca="false">VLOOKUP(J54,A$3:B$66,2)</f>
        <v>31</v>
      </c>
      <c r="L54" s="6" t="n">
        <f aca="false">K54</f>
        <v>31</v>
      </c>
      <c r="M54" s="16" t="n">
        <f aca="false">L54+32</f>
        <v>63</v>
      </c>
      <c r="N54" s="17" t="n">
        <f aca="false">L54+64</f>
        <v>95</v>
      </c>
      <c r="O54" s="17" t="n">
        <f aca="false">L54-32</f>
        <v>-1</v>
      </c>
      <c r="P54" s="14"/>
      <c r="Q54" s="14"/>
      <c r="R54" s="14"/>
      <c r="S54" s="14"/>
      <c r="T54" s="14"/>
    </row>
    <row r="55" customFormat="false" ht="15.75" hidden="false" customHeight="false" outlineLevel="0" collapsed="false">
      <c r="A55" s="9" t="n">
        <v>53</v>
      </c>
      <c r="B55" s="4" t="n">
        <f aca="false">VLOOKUP(A55,D$92:E$156,2,0)</f>
        <v>4</v>
      </c>
      <c r="C55" s="5" t="n">
        <f aca="false">B55</f>
        <v>4</v>
      </c>
      <c r="D55" s="1" t="s">
        <v>26</v>
      </c>
      <c r="F55" s="10" t="n">
        <v>800</v>
      </c>
      <c r="G55" s="10" t="n">
        <v>110</v>
      </c>
      <c r="I55" s="1" t="s">
        <v>27</v>
      </c>
      <c r="J55" s="3" t="n">
        <v>56</v>
      </c>
      <c r="K55" s="4" t="n">
        <f aca="false">VLOOKUP(J55,A$3:B$66,2)</f>
        <v>7</v>
      </c>
      <c r="L55" s="6" t="n">
        <f aca="false">K55</f>
        <v>7</v>
      </c>
      <c r="M55" s="7" t="n">
        <f aca="false">L55+32</f>
        <v>39</v>
      </c>
      <c r="N55" s="8" t="n">
        <f aca="false">L55+64</f>
        <v>71</v>
      </c>
      <c r="O55" s="8" t="n">
        <f aca="false">L55-32</f>
        <v>-25</v>
      </c>
    </row>
    <row r="56" customFormat="false" ht="15.75" hidden="false" customHeight="false" outlineLevel="0" collapsed="false">
      <c r="A56" s="9" t="n">
        <v>54</v>
      </c>
      <c r="B56" s="4" t="n">
        <f aca="false">VLOOKUP(A56,D$92:E$156,2,0)</f>
        <v>5</v>
      </c>
      <c r="C56" s="5" t="n">
        <f aca="false">B56</f>
        <v>5</v>
      </c>
      <c r="D56" s="1" t="s">
        <v>26</v>
      </c>
      <c r="F56" s="10" t="n">
        <v>817.32</v>
      </c>
      <c r="G56" s="10" t="n">
        <v>100</v>
      </c>
      <c r="I56" s="1" t="s">
        <v>26</v>
      </c>
      <c r="J56" s="3" t="n">
        <v>61</v>
      </c>
      <c r="K56" s="4" t="n">
        <f aca="false">VLOOKUP(J56,A$3:B$66,2)</f>
        <v>12</v>
      </c>
      <c r="L56" s="6" t="n">
        <f aca="false">K56</f>
        <v>12</v>
      </c>
      <c r="M56" s="7" t="n">
        <f aca="false">L56+32</f>
        <v>44</v>
      </c>
      <c r="N56" s="8" t="n">
        <f aca="false">L56+64</f>
        <v>76</v>
      </c>
      <c r="O56" s="8" t="n">
        <f aca="false">L56-32</f>
        <v>-20</v>
      </c>
    </row>
    <row r="57" customFormat="false" ht="15.75" hidden="false" customHeight="false" outlineLevel="0" collapsed="false">
      <c r="A57" s="9" t="n">
        <v>55</v>
      </c>
      <c r="B57" s="4" t="n">
        <f aca="false">VLOOKUP(A57,D$92:E$156,2,0)</f>
        <v>6</v>
      </c>
      <c r="C57" s="5" t="n">
        <f aca="false">B57</f>
        <v>6</v>
      </c>
      <c r="D57" s="1" t="s">
        <v>26</v>
      </c>
      <c r="F57" s="10" t="n">
        <v>800</v>
      </c>
      <c r="G57" s="10" t="n">
        <v>90</v>
      </c>
      <c r="I57" s="1" t="s">
        <v>26</v>
      </c>
      <c r="J57" s="3" t="n">
        <v>55</v>
      </c>
      <c r="K57" s="4" t="n">
        <f aca="false">VLOOKUP(J57,A$3:B$66,2)</f>
        <v>6</v>
      </c>
      <c r="L57" s="6" t="n">
        <f aca="false">K57</f>
        <v>6</v>
      </c>
      <c r="M57" s="7" t="n">
        <f aca="false">L57+32</f>
        <v>38</v>
      </c>
      <c r="N57" s="8" t="n">
        <f aca="false">L57+64</f>
        <v>70</v>
      </c>
      <c r="O57" s="8" t="n">
        <f aca="false">L57-32</f>
        <v>-26</v>
      </c>
    </row>
    <row r="58" customFormat="false" ht="15.75" hidden="false" customHeight="false" outlineLevel="0" collapsed="false">
      <c r="A58" s="9" t="n">
        <v>56</v>
      </c>
      <c r="B58" s="4" t="n">
        <f aca="false">VLOOKUP(A58,D$92:E$156,2,0)</f>
        <v>7</v>
      </c>
      <c r="C58" s="5" t="n">
        <f aca="false">B58</f>
        <v>7</v>
      </c>
      <c r="D58" s="1" t="s">
        <v>26</v>
      </c>
      <c r="F58" s="10" t="n">
        <v>817.32</v>
      </c>
      <c r="G58" s="10" t="n">
        <v>80</v>
      </c>
      <c r="I58" s="1" t="s">
        <v>26</v>
      </c>
      <c r="J58" s="3" t="n">
        <v>62</v>
      </c>
      <c r="K58" s="4" t="n">
        <f aca="false">VLOOKUP(J58,A$3:B$66,2)</f>
        <v>13</v>
      </c>
      <c r="L58" s="6" t="n">
        <f aca="false">K58</f>
        <v>13</v>
      </c>
      <c r="M58" s="7" t="n">
        <f aca="false">L58+32</f>
        <v>45</v>
      </c>
      <c r="N58" s="8" t="n">
        <f aca="false">L58+64</f>
        <v>77</v>
      </c>
      <c r="O58" s="8" t="n">
        <f aca="false">L58-32</f>
        <v>-19</v>
      </c>
    </row>
    <row r="59" customFormat="false" ht="15.75" hidden="false" customHeight="false" outlineLevel="0" collapsed="false">
      <c r="A59" s="9" t="n">
        <v>57</v>
      </c>
      <c r="B59" s="4" t="n">
        <f aca="false">VLOOKUP(A59,D$92:E$156,2,0)</f>
        <v>8</v>
      </c>
      <c r="C59" s="5" t="n">
        <f aca="false">B59</f>
        <v>8</v>
      </c>
      <c r="D59" s="1" t="s">
        <v>26</v>
      </c>
      <c r="F59" s="10" t="n">
        <v>800</v>
      </c>
      <c r="G59" s="10" t="n">
        <v>70</v>
      </c>
      <c r="I59" s="1" t="s">
        <v>26</v>
      </c>
      <c r="J59" s="3" t="n">
        <v>54</v>
      </c>
      <c r="K59" s="4" t="n">
        <f aca="false">VLOOKUP(J59,A$3:B$66,2)</f>
        <v>5</v>
      </c>
      <c r="L59" s="6" t="n">
        <f aca="false">K59</f>
        <v>5</v>
      </c>
      <c r="M59" s="7" t="n">
        <f aca="false">L59+32</f>
        <v>37</v>
      </c>
      <c r="N59" s="8" t="n">
        <f aca="false">L59+64</f>
        <v>69</v>
      </c>
      <c r="O59" s="8" t="n">
        <f aca="false">L59-32</f>
        <v>-27</v>
      </c>
    </row>
    <row r="60" customFormat="false" ht="15.75" hidden="false" customHeight="false" outlineLevel="0" collapsed="false">
      <c r="A60" s="9" t="n">
        <v>58</v>
      </c>
      <c r="B60" s="4" t="n">
        <f aca="false">VLOOKUP(A60,D$92:E$156,2,0)</f>
        <v>9</v>
      </c>
      <c r="C60" s="5" t="n">
        <f aca="false">B60</f>
        <v>9</v>
      </c>
      <c r="D60" s="1" t="s">
        <v>26</v>
      </c>
      <c r="F60" s="10" t="n">
        <v>817.32</v>
      </c>
      <c r="G60" s="10" t="n">
        <v>60</v>
      </c>
      <c r="I60" s="1" t="s">
        <v>26</v>
      </c>
      <c r="J60" s="3" t="n">
        <v>63</v>
      </c>
      <c r="K60" s="4" t="n">
        <f aca="false">VLOOKUP(J60,A$3:B$66,2)</f>
        <v>14</v>
      </c>
      <c r="L60" s="6" t="n">
        <f aca="false">K60</f>
        <v>14</v>
      </c>
      <c r="M60" s="7" t="n">
        <f aca="false">L60+32</f>
        <v>46</v>
      </c>
      <c r="N60" s="8" t="n">
        <f aca="false">L60+64</f>
        <v>78</v>
      </c>
      <c r="O60" s="8" t="n">
        <f aca="false">L60-32</f>
        <v>-18</v>
      </c>
    </row>
    <row r="61" customFormat="false" ht="15.75" hidden="false" customHeight="false" outlineLevel="0" collapsed="false">
      <c r="A61" s="9" t="n">
        <v>59</v>
      </c>
      <c r="B61" s="4" t="n">
        <f aca="false">VLOOKUP(A61,D$92:E$156,2,0)</f>
        <v>10</v>
      </c>
      <c r="C61" s="5" t="n">
        <f aca="false">B61</f>
        <v>10</v>
      </c>
      <c r="D61" s="1" t="s">
        <v>26</v>
      </c>
      <c r="F61" s="10" t="n">
        <v>800</v>
      </c>
      <c r="G61" s="10" t="n">
        <v>50</v>
      </c>
      <c r="I61" s="1" t="s">
        <v>26</v>
      </c>
      <c r="J61" s="3" t="n">
        <v>53</v>
      </c>
      <c r="K61" s="4" t="n">
        <f aca="false">VLOOKUP(J61,A$3:B$66,2)</f>
        <v>4</v>
      </c>
      <c r="L61" s="6" t="n">
        <f aca="false">K61</f>
        <v>4</v>
      </c>
      <c r="M61" s="7" t="n">
        <f aca="false">L61+32</f>
        <v>36</v>
      </c>
      <c r="N61" s="8" t="n">
        <f aca="false">L61+64</f>
        <v>68</v>
      </c>
      <c r="O61" s="8" t="n">
        <f aca="false">L61-32</f>
        <v>-28</v>
      </c>
    </row>
    <row r="62" customFormat="false" ht="15.75" hidden="false" customHeight="false" outlineLevel="0" collapsed="false">
      <c r="A62" s="9" t="n">
        <v>60</v>
      </c>
      <c r="B62" s="4" t="n">
        <f aca="false">VLOOKUP(A62,D$92:E$156,2,0)</f>
        <v>11</v>
      </c>
      <c r="C62" s="5" t="n">
        <f aca="false">B62</f>
        <v>11</v>
      </c>
      <c r="D62" s="1" t="s">
        <v>26</v>
      </c>
      <c r="F62" s="10" t="n">
        <v>817.32</v>
      </c>
      <c r="G62" s="10" t="n">
        <v>40</v>
      </c>
      <c r="I62" s="1" t="s">
        <v>26</v>
      </c>
      <c r="J62" s="3" t="n">
        <v>64</v>
      </c>
      <c r="K62" s="4" t="n">
        <f aca="false">VLOOKUP(J62,A$3:B$66,2)</f>
        <v>15</v>
      </c>
      <c r="L62" s="6" t="n">
        <f aca="false">K62</f>
        <v>15</v>
      </c>
      <c r="M62" s="7" t="n">
        <f aca="false">L62+32</f>
        <v>47</v>
      </c>
      <c r="N62" s="8" t="n">
        <f aca="false">L62+64</f>
        <v>79</v>
      </c>
      <c r="O62" s="8" t="n">
        <f aca="false">L62-32</f>
        <v>-17</v>
      </c>
    </row>
    <row r="63" customFormat="false" ht="15.75" hidden="false" customHeight="false" outlineLevel="0" collapsed="false">
      <c r="A63" s="9" t="n">
        <v>61</v>
      </c>
      <c r="B63" s="4" t="n">
        <f aca="false">VLOOKUP(A63,D$92:E$156,2,0)</f>
        <v>12</v>
      </c>
      <c r="C63" s="5" t="n">
        <f aca="false">B63</f>
        <v>12</v>
      </c>
      <c r="D63" s="1" t="s">
        <v>26</v>
      </c>
      <c r="F63" s="10" t="n">
        <v>800</v>
      </c>
      <c r="G63" s="10" t="n">
        <v>30</v>
      </c>
      <c r="I63" s="1" t="s">
        <v>26</v>
      </c>
      <c r="J63" s="3" t="n">
        <v>57</v>
      </c>
      <c r="K63" s="4" t="n">
        <f aca="false">VLOOKUP(J63,A$3:B$66,2)</f>
        <v>8</v>
      </c>
      <c r="L63" s="6" t="n">
        <f aca="false">K63</f>
        <v>8</v>
      </c>
      <c r="M63" s="7" t="n">
        <f aca="false">L63+32</f>
        <v>40</v>
      </c>
      <c r="N63" s="8" t="n">
        <f aca="false">L63+64</f>
        <v>72</v>
      </c>
      <c r="O63" s="8" t="n">
        <f aca="false">L63-32</f>
        <v>-24</v>
      </c>
    </row>
    <row r="64" customFormat="false" ht="15.75" hidden="false" customHeight="false" outlineLevel="0" collapsed="false">
      <c r="A64" s="9" t="n">
        <v>62</v>
      </c>
      <c r="B64" s="4" t="n">
        <f aca="false">VLOOKUP(A64,D$92:E$156,2,0)</f>
        <v>13</v>
      </c>
      <c r="C64" s="5" t="n">
        <f aca="false">B64</f>
        <v>13</v>
      </c>
      <c r="D64" s="1" t="s">
        <v>26</v>
      </c>
      <c r="F64" s="10" t="n">
        <v>817.32</v>
      </c>
      <c r="G64" s="10" t="n">
        <v>20</v>
      </c>
      <c r="I64" s="1" t="s">
        <v>26</v>
      </c>
      <c r="J64" s="3" t="n">
        <v>60</v>
      </c>
      <c r="K64" s="4" t="n">
        <f aca="false">VLOOKUP(J64,A$3:B$66,2)</f>
        <v>11</v>
      </c>
      <c r="L64" s="6" t="n">
        <f aca="false">K64</f>
        <v>11</v>
      </c>
      <c r="M64" s="7" t="n">
        <f aca="false">L64+32</f>
        <v>43</v>
      </c>
      <c r="N64" s="8" t="n">
        <f aca="false">L64+64</f>
        <v>75</v>
      </c>
      <c r="O64" s="8" t="n">
        <f aca="false">L64-32</f>
        <v>-21</v>
      </c>
    </row>
    <row r="65" customFormat="false" ht="15.75" hidden="false" customHeight="false" outlineLevel="0" collapsed="false">
      <c r="A65" s="9" t="n">
        <v>63</v>
      </c>
      <c r="B65" s="4" t="n">
        <f aca="false">VLOOKUP(A65,D$92:E$156,2,0)</f>
        <v>14</v>
      </c>
      <c r="C65" s="5" t="n">
        <f aca="false">B65</f>
        <v>14</v>
      </c>
      <c r="D65" s="1" t="s">
        <v>26</v>
      </c>
      <c r="F65" s="10" t="n">
        <v>800</v>
      </c>
      <c r="G65" s="10" t="n">
        <v>10</v>
      </c>
      <c r="I65" s="1" t="s">
        <v>26</v>
      </c>
      <c r="J65" s="3" t="n">
        <v>58</v>
      </c>
      <c r="K65" s="4" t="n">
        <f aca="false">VLOOKUP(J65,A$3:B$66,2)</f>
        <v>9</v>
      </c>
      <c r="L65" s="6" t="n">
        <f aca="false">K65</f>
        <v>9</v>
      </c>
      <c r="M65" s="7" t="n">
        <f aca="false">L65+32</f>
        <v>41</v>
      </c>
      <c r="N65" s="8" t="n">
        <f aca="false">L65+64</f>
        <v>73</v>
      </c>
      <c r="O65" s="8" t="n">
        <f aca="false">L65-32</f>
        <v>-23</v>
      </c>
    </row>
    <row r="66" customFormat="false" ht="15.75" hidden="false" customHeight="false" outlineLevel="0" collapsed="false">
      <c r="A66" s="9" t="n">
        <v>64</v>
      </c>
      <c r="B66" s="4" t="n">
        <f aca="false">VLOOKUP(A66,D$92:E$156,2,0)</f>
        <v>15</v>
      </c>
      <c r="C66" s="5" t="n">
        <f aca="false">B66</f>
        <v>15</v>
      </c>
      <c r="D66" s="1" t="s">
        <v>26</v>
      </c>
      <c r="F66" s="10" t="n">
        <v>817.32</v>
      </c>
      <c r="G66" s="10" t="n">
        <v>0</v>
      </c>
      <c r="I66" s="1" t="s">
        <v>28</v>
      </c>
      <c r="J66" s="3" t="n">
        <v>59</v>
      </c>
      <c r="K66" s="4" t="n">
        <f aca="false">VLOOKUP(J66,A$3:B$66,2)</f>
        <v>10</v>
      </c>
      <c r="L66" s="6" t="n">
        <f aca="false">K66</f>
        <v>10</v>
      </c>
      <c r="M66" s="7" t="n">
        <f aca="false">L66+32</f>
        <v>42</v>
      </c>
      <c r="N66" s="8" t="n">
        <f aca="false">L66+64</f>
        <v>74</v>
      </c>
      <c r="O66" s="8" t="n">
        <f aca="false">L66-32</f>
        <v>-22</v>
      </c>
    </row>
    <row r="67" customFormat="false" ht="15.75" hidden="false" customHeight="false" outlineLevel="0" collapsed="false">
      <c r="L67" s="2"/>
      <c r="N67" s="2"/>
      <c r="O67" s="2"/>
    </row>
    <row r="68" customFormat="false" ht="15.75" hidden="false" customHeight="false" outlineLevel="0" collapsed="false">
      <c r="A68" s="18"/>
      <c r="B68" s="18"/>
      <c r="C68" s="18"/>
      <c r="D68" s="19" t="s">
        <v>29</v>
      </c>
      <c r="E68" s="18"/>
      <c r="F68" s="18"/>
      <c r="G68" s="18"/>
      <c r="H68" s="18"/>
      <c r="I68" s="18"/>
      <c r="J68" s="18"/>
      <c r="K68" s="14"/>
      <c r="L68" s="20"/>
      <c r="M68" s="14"/>
      <c r="N68" s="20"/>
      <c r="O68" s="20"/>
      <c r="P68" s="14"/>
      <c r="Q68" s="14"/>
      <c r="R68" s="14"/>
      <c r="S68" s="14"/>
      <c r="T68" s="14"/>
    </row>
    <row r="69" customFormat="false" ht="15.75" hidden="false" customHeight="false" outlineLevel="0" collapsed="false">
      <c r="A69" s="18" t="s">
        <v>30</v>
      </c>
      <c r="B69" s="19" t="s">
        <v>31</v>
      </c>
      <c r="C69" s="18"/>
      <c r="D69" s="18"/>
      <c r="E69" s="18"/>
      <c r="F69" s="18"/>
      <c r="G69" s="18"/>
      <c r="H69" s="19" t="s">
        <v>32</v>
      </c>
      <c r="I69" s="18"/>
      <c r="J69" s="18"/>
      <c r="K69" s="21"/>
      <c r="L69" s="22"/>
      <c r="M69" s="21"/>
      <c r="N69" s="22"/>
      <c r="O69" s="22"/>
      <c r="P69" s="21"/>
      <c r="Q69" s="21"/>
      <c r="R69" s="21"/>
      <c r="S69" s="21"/>
      <c r="T69" s="21"/>
    </row>
    <row r="70" customFormat="false" ht="15.75" hidden="false" customHeight="false" outlineLevel="0" collapsed="false">
      <c r="A70" s="23" t="s">
        <v>33</v>
      </c>
      <c r="B70" s="24" t="s">
        <v>34</v>
      </c>
      <c r="C70" s="24"/>
      <c r="D70" s="24" t="s">
        <v>35</v>
      </c>
      <c r="E70" s="23" t="s">
        <v>36</v>
      </c>
      <c r="F70" s="18"/>
      <c r="G70" s="23" t="s">
        <v>36</v>
      </c>
      <c r="H70" s="25" t="s">
        <v>37</v>
      </c>
      <c r="I70" s="18" t="s">
        <v>38</v>
      </c>
      <c r="J70" s="18"/>
      <c r="L70" s="2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customFormat="false" ht="15.75" hidden="false" customHeight="false" outlineLevel="0" collapsed="false">
      <c r="A71" s="23" t="s">
        <v>39</v>
      </c>
      <c r="B71" s="24" t="s">
        <v>40</v>
      </c>
      <c r="C71" s="24"/>
      <c r="D71" s="24" t="s">
        <v>41</v>
      </c>
      <c r="E71" s="23" t="s">
        <v>42</v>
      </c>
      <c r="F71" s="18"/>
      <c r="G71" s="23" t="s">
        <v>39</v>
      </c>
      <c r="H71" s="25" t="s">
        <v>40</v>
      </c>
      <c r="I71" s="25" t="s">
        <v>41</v>
      </c>
      <c r="J71" s="23" t="s">
        <v>42</v>
      </c>
      <c r="L71" s="2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customFormat="false" ht="15.75" hidden="false" customHeight="false" outlineLevel="0" collapsed="false">
      <c r="A72" s="26" t="n">
        <v>46</v>
      </c>
      <c r="B72" s="27" t="n">
        <v>34</v>
      </c>
      <c r="C72" s="24"/>
      <c r="D72" s="27" t="n">
        <v>33</v>
      </c>
      <c r="E72" s="26" t="n">
        <v>47</v>
      </c>
      <c r="F72" s="18"/>
      <c r="G72" s="26" t="n">
        <v>49</v>
      </c>
      <c r="H72" s="28" t="n">
        <v>31</v>
      </c>
      <c r="I72" s="28" t="n">
        <v>32</v>
      </c>
      <c r="J72" s="26" t="n">
        <v>48</v>
      </c>
      <c r="L72" s="1"/>
      <c r="M72" s="29"/>
      <c r="N72" s="29"/>
      <c r="O72" s="18"/>
      <c r="P72" s="29"/>
      <c r="Q72" s="29"/>
      <c r="R72" s="18"/>
      <c r="S72" s="29"/>
      <c r="T72" s="29"/>
      <c r="U72" s="29"/>
      <c r="V72" s="29"/>
    </row>
    <row r="73" customFormat="false" ht="15.75" hidden="false" customHeight="false" outlineLevel="0" collapsed="false">
      <c r="A73" s="26" t="n">
        <v>44</v>
      </c>
      <c r="B73" s="27" t="n">
        <v>36</v>
      </c>
      <c r="C73" s="24"/>
      <c r="D73" s="27" t="n">
        <v>35</v>
      </c>
      <c r="E73" s="26" t="n">
        <v>45</v>
      </c>
      <c r="F73" s="18"/>
      <c r="G73" s="26" t="n">
        <v>51</v>
      </c>
      <c r="H73" s="28" t="n">
        <v>29</v>
      </c>
      <c r="I73" s="28" t="n">
        <v>30</v>
      </c>
      <c r="J73" s="26" t="n">
        <v>50</v>
      </c>
      <c r="L73" s="1"/>
      <c r="M73" s="29"/>
      <c r="N73" s="29"/>
      <c r="O73" s="18"/>
      <c r="P73" s="29"/>
      <c r="Q73" s="29"/>
      <c r="R73" s="18"/>
      <c r="S73" s="29"/>
      <c r="T73" s="29"/>
      <c r="U73" s="29"/>
      <c r="V73" s="29"/>
    </row>
    <row r="74" customFormat="false" ht="15.75" hidden="false" customHeight="false" outlineLevel="0" collapsed="false">
      <c r="A74" s="26" t="n">
        <v>42</v>
      </c>
      <c r="B74" s="27" t="n">
        <v>38</v>
      </c>
      <c r="C74" s="24"/>
      <c r="D74" s="27" t="n">
        <v>37</v>
      </c>
      <c r="E74" s="26" t="n">
        <v>43</v>
      </c>
      <c r="F74" s="18"/>
      <c r="G74" s="26" t="n">
        <v>53</v>
      </c>
      <c r="H74" s="28" t="n">
        <v>27</v>
      </c>
      <c r="I74" s="28" t="n">
        <v>28</v>
      </c>
      <c r="J74" s="26" t="n">
        <v>52</v>
      </c>
      <c r="L74" s="1"/>
      <c r="M74" s="29"/>
      <c r="N74" s="29"/>
      <c r="O74" s="18"/>
      <c r="P74" s="29"/>
      <c r="Q74" s="29"/>
      <c r="R74" s="18"/>
      <c r="S74" s="29"/>
      <c r="T74" s="29"/>
      <c r="U74" s="29"/>
      <c r="V74" s="29"/>
    </row>
    <row r="75" customFormat="false" ht="15.75" hidden="false" customHeight="false" outlineLevel="0" collapsed="false">
      <c r="A75" s="26" t="n">
        <v>40</v>
      </c>
      <c r="B75" s="27" t="n">
        <v>40</v>
      </c>
      <c r="C75" s="24"/>
      <c r="D75" s="27" t="n">
        <v>39</v>
      </c>
      <c r="E75" s="26" t="n">
        <v>41</v>
      </c>
      <c r="F75" s="18"/>
      <c r="G75" s="26" t="n">
        <v>55</v>
      </c>
      <c r="H75" s="28" t="n">
        <v>25</v>
      </c>
      <c r="I75" s="28" t="n">
        <v>26</v>
      </c>
      <c r="J75" s="26" t="n">
        <v>54</v>
      </c>
      <c r="L75" s="1"/>
      <c r="M75" s="29"/>
      <c r="N75" s="29"/>
      <c r="O75" s="18"/>
      <c r="P75" s="29"/>
      <c r="Q75" s="29"/>
      <c r="R75" s="18"/>
      <c r="S75" s="29"/>
      <c r="T75" s="29"/>
      <c r="U75" s="29"/>
      <c r="V75" s="29"/>
    </row>
    <row r="76" customFormat="false" ht="15.75" hidden="false" customHeight="false" outlineLevel="0" collapsed="false">
      <c r="A76" s="26" t="n">
        <v>38</v>
      </c>
      <c r="B76" s="27" t="n">
        <v>42</v>
      </c>
      <c r="C76" s="24"/>
      <c r="D76" s="27" t="n">
        <v>41</v>
      </c>
      <c r="E76" s="26" t="n">
        <v>39</v>
      </c>
      <c r="F76" s="18"/>
      <c r="G76" s="26" t="n">
        <v>57</v>
      </c>
      <c r="H76" s="28" t="n">
        <v>23</v>
      </c>
      <c r="I76" s="28" t="n">
        <v>24</v>
      </c>
      <c r="J76" s="26" t="n">
        <v>56</v>
      </c>
      <c r="L76" s="1"/>
      <c r="M76" s="29"/>
      <c r="N76" s="29"/>
      <c r="O76" s="18"/>
      <c r="P76" s="29"/>
      <c r="Q76" s="29"/>
      <c r="R76" s="18"/>
      <c r="S76" s="29"/>
      <c r="T76" s="29"/>
      <c r="U76" s="29"/>
      <c r="V76" s="29"/>
    </row>
    <row r="77" customFormat="false" ht="15.75" hidden="false" customHeight="false" outlineLevel="0" collapsed="false">
      <c r="A77" s="26" t="n">
        <v>36</v>
      </c>
      <c r="B77" s="27" t="n">
        <v>44</v>
      </c>
      <c r="C77" s="24"/>
      <c r="D77" s="27" t="n">
        <v>43</v>
      </c>
      <c r="E77" s="26" t="n">
        <v>37</v>
      </c>
      <c r="F77" s="18"/>
      <c r="G77" s="26" t="n">
        <v>59</v>
      </c>
      <c r="H77" s="28" t="n">
        <v>21</v>
      </c>
      <c r="I77" s="28" t="n">
        <v>22</v>
      </c>
      <c r="J77" s="26" t="n">
        <v>58</v>
      </c>
      <c r="L77" s="1"/>
      <c r="M77" s="29"/>
      <c r="N77" s="29"/>
      <c r="O77" s="18"/>
      <c r="P77" s="29"/>
      <c r="Q77" s="29"/>
      <c r="R77" s="18"/>
      <c r="S77" s="29"/>
      <c r="T77" s="29"/>
      <c r="U77" s="29"/>
      <c r="V77" s="29"/>
    </row>
    <row r="78" customFormat="false" ht="15.75" hidden="false" customHeight="false" outlineLevel="0" collapsed="false">
      <c r="A78" s="26" t="n">
        <v>34</v>
      </c>
      <c r="B78" s="27" t="n">
        <v>46</v>
      </c>
      <c r="C78" s="24"/>
      <c r="D78" s="27" t="n">
        <v>45</v>
      </c>
      <c r="E78" s="26" t="n">
        <v>35</v>
      </c>
      <c r="F78" s="18"/>
      <c r="G78" s="26" t="n">
        <v>61</v>
      </c>
      <c r="H78" s="28" t="n">
        <v>19</v>
      </c>
      <c r="I78" s="28" t="n">
        <v>20</v>
      </c>
      <c r="J78" s="26" t="n">
        <v>60</v>
      </c>
      <c r="L78" s="1"/>
      <c r="M78" s="29"/>
      <c r="N78" s="29"/>
      <c r="O78" s="18"/>
      <c r="P78" s="29"/>
      <c r="Q78" s="29"/>
      <c r="R78" s="18"/>
      <c r="S78" s="29"/>
      <c r="T78" s="29"/>
      <c r="U78" s="29"/>
      <c r="V78" s="29"/>
    </row>
    <row r="79" customFormat="false" ht="15.75" hidden="false" customHeight="false" outlineLevel="0" collapsed="false">
      <c r="A79" s="26" t="n">
        <v>32</v>
      </c>
      <c r="B79" s="27" t="n">
        <v>48</v>
      </c>
      <c r="C79" s="24"/>
      <c r="D79" s="27" t="n">
        <v>47</v>
      </c>
      <c r="E79" s="26" t="n">
        <v>33</v>
      </c>
      <c r="F79" s="18"/>
      <c r="G79" s="26" t="n">
        <v>63</v>
      </c>
      <c r="H79" s="28" t="n">
        <v>17</v>
      </c>
      <c r="I79" s="28" t="n">
        <v>18</v>
      </c>
      <c r="J79" s="26" t="n">
        <v>62</v>
      </c>
      <c r="L79" s="1"/>
      <c r="M79" s="29"/>
      <c r="N79" s="29"/>
      <c r="O79" s="18"/>
      <c r="P79" s="29"/>
      <c r="Q79" s="29"/>
      <c r="R79" s="18"/>
      <c r="S79" s="29"/>
      <c r="T79" s="29"/>
      <c r="U79" s="29"/>
      <c r="V79" s="29"/>
    </row>
    <row r="80" customFormat="false" ht="15.75" hidden="false" customHeight="false" outlineLevel="0" collapsed="false">
      <c r="A80" s="26" t="n">
        <v>30</v>
      </c>
      <c r="B80" s="27" t="n">
        <v>50</v>
      </c>
      <c r="C80" s="24"/>
      <c r="D80" s="27" t="n">
        <v>49</v>
      </c>
      <c r="E80" s="26" t="n">
        <v>31</v>
      </c>
      <c r="F80" s="18"/>
      <c r="G80" s="26" t="n">
        <v>1</v>
      </c>
      <c r="H80" s="28" t="n">
        <v>15</v>
      </c>
      <c r="I80" s="28" t="n">
        <v>16</v>
      </c>
      <c r="J80" s="26" t="n">
        <v>0</v>
      </c>
      <c r="L80" s="1"/>
      <c r="M80" s="29"/>
      <c r="N80" s="29"/>
      <c r="O80" s="18"/>
      <c r="P80" s="29"/>
      <c r="Q80" s="29"/>
      <c r="R80" s="18"/>
      <c r="S80" s="29"/>
      <c r="T80" s="29"/>
      <c r="U80" s="29"/>
      <c r="V80" s="29"/>
    </row>
    <row r="81" customFormat="false" ht="15.75" hidden="false" customHeight="false" outlineLevel="0" collapsed="false">
      <c r="A81" s="26" t="n">
        <v>28</v>
      </c>
      <c r="B81" s="27" t="n">
        <v>52</v>
      </c>
      <c r="C81" s="24"/>
      <c r="D81" s="27" t="n">
        <v>51</v>
      </c>
      <c r="E81" s="26" t="n">
        <v>29</v>
      </c>
      <c r="F81" s="18"/>
      <c r="G81" s="26" t="n">
        <v>3</v>
      </c>
      <c r="H81" s="28" t="n">
        <v>13</v>
      </c>
      <c r="I81" s="28" t="n">
        <v>14</v>
      </c>
      <c r="J81" s="26" t="n">
        <v>2</v>
      </c>
      <c r="L81" s="1"/>
      <c r="M81" s="29"/>
      <c r="N81" s="29"/>
      <c r="O81" s="18"/>
      <c r="P81" s="29"/>
      <c r="Q81" s="29"/>
      <c r="R81" s="18"/>
      <c r="S81" s="29"/>
      <c r="T81" s="29"/>
      <c r="U81" s="29"/>
      <c r="V81" s="29"/>
    </row>
    <row r="82" customFormat="false" ht="15.75" hidden="false" customHeight="false" outlineLevel="0" collapsed="false">
      <c r="A82" s="26" t="n">
        <v>26</v>
      </c>
      <c r="B82" s="27" t="n">
        <v>54</v>
      </c>
      <c r="C82" s="24"/>
      <c r="D82" s="27" t="n">
        <v>53</v>
      </c>
      <c r="E82" s="26" t="n">
        <v>27</v>
      </c>
      <c r="F82" s="18"/>
      <c r="G82" s="26" t="n">
        <v>5</v>
      </c>
      <c r="H82" s="28" t="n">
        <v>11</v>
      </c>
      <c r="I82" s="28" t="n">
        <v>12</v>
      </c>
      <c r="J82" s="26" t="n">
        <v>4</v>
      </c>
      <c r="L82" s="1"/>
      <c r="M82" s="29"/>
      <c r="N82" s="29"/>
      <c r="O82" s="18"/>
      <c r="P82" s="29"/>
      <c r="Q82" s="29"/>
      <c r="R82" s="18"/>
      <c r="S82" s="29"/>
      <c r="T82" s="29"/>
      <c r="U82" s="29"/>
      <c r="V82" s="29"/>
    </row>
    <row r="83" customFormat="false" ht="15.75" hidden="false" customHeight="false" outlineLevel="0" collapsed="false">
      <c r="A83" s="26" t="n">
        <v>24</v>
      </c>
      <c r="B83" s="27" t="n">
        <v>56</v>
      </c>
      <c r="C83" s="24"/>
      <c r="D83" s="27" t="n">
        <v>55</v>
      </c>
      <c r="E83" s="26" t="n">
        <v>25</v>
      </c>
      <c r="F83" s="18"/>
      <c r="G83" s="26" t="n">
        <v>7</v>
      </c>
      <c r="H83" s="28" t="n">
        <v>9</v>
      </c>
      <c r="I83" s="28" t="n">
        <v>10</v>
      </c>
      <c r="J83" s="26" t="n">
        <v>6</v>
      </c>
      <c r="L83" s="1"/>
      <c r="M83" s="29"/>
      <c r="N83" s="29"/>
      <c r="O83" s="18"/>
      <c r="P83" s="29"/>
      <c r="Q83" s="29"/>
      <c r="R83" s="18"/>
      <c r="S83" s="29"/>
      <c r="T83" s="29"/>
      <c r="U83" s="29"/>
      <c r="V83" s="29"/>
    </row>
    <row r="84" customFormat="false" ht="15.75" hidden="false" customHeight="false" outlineLevel="0" collapsed="false">
      <c r="A84" s="26" t="n">
        <v>22</v>
      </c>
      <c r="B84" s="27" t="n">
        <v>58</v>
      </c>
      <c r="C84" s="24"/>
      <c r="D84" s="27" t="n">
        <v>57</v>
      </c>
      <c r="E84" s="26" t="n">
        <v>23</v>
      </c>
      <c r="F84" s="18"/>
      <c r="G84" s="26" t="n">
        <v>9</v>
      </c>
      <c r="H84" s="28" t="n">
        <v>7</v>
      </c>
      <c r="I84" s="28" t="n">
        <v>8</v>
      </c>
      <c r="J84" s="26" t="n">
        <v>8</v>
      </c>
      <c r="L84" s="1"/>
      <c r="M84" s="29"/>
      <c r="N84" s="29"/>
      <c r="O84" s="18"/>
      <c r="P84" s="29"/>
      <c r="Q84" s="29"/>
      <c r="R84" s="18"/>
      <c r="S84" s="29"/>
      <c r="T84" s="29"/>
      <c r="U84" s="29"/>
      <c r="V84" s="29"/>
    </row>
    <row r="85" customFormat="false" ht="15.75" hidden="false" customHeight="false" outlineLevel="0" collapsed="false">
      <c r="A85" s="26" t="n">
        <v>20</v>
      </c>
      <c r="B85" s="27" t="n">
        <v>60</v>
      </c>
      <c r="C85" s="24"/>
      <c r="D85" s="27" t="n">
        <v>59</v>
      </c>
      <c r="E85" s="26" t="n">
        <v>21</v>
      </c>
      <c r="F85" s="18"/>
      <c r="G85" s="26" t="n">
        <v>11</v>
      </c>
      <c r="H85" s="28" t="n">
        <v>5</v>
      </c>
      <c r="I85" s="28" t="n">
        <v>6</v>
      </c>
      <c r="J85" s="26" t="n">
        <v>10</v>
      </c>
      <c r="L85" s="1"/>
      <c r="M85" s="29"/>
      <c r="N85" s="29"/>
      <c r="O85" s="18"/>
      <c r="P85" s="29"/>
      <c r="Q85" s="29"/>
      <c r="R85" s="18"/>
      <c r="S85" s="29"/>
      <c r="T85" s="29"/>
      <c r="U85" s="29"/>
      <c r="V85" s="29"/>
    </row>
    <row r="86" customFormat="false" ht="15.75" hidden="false" customHeight="false" outlineLevel="0" collapsed="false">
      <c r="A86" s="26" t="n">
        <v>18</v>
      </c>
      <c r="B86" s="27" t="n">
        <v>62</v>
      </c>
      <c r="C86" s="24"/>
      <c r="D86" s="27" t="n">
        <v>61</v>
      </c>
      <c r="E86" s="26" t="n">
        <v>19</v>
      </c>
      <c r="F86" s="18"/>
      <c r="G86" s="26" t="n">
        <v>13</v>
      </c>
      <c r="H86" s="28" t="n">
        <v>3</v>
      </c>
      <c r="I86" s="28" t="n">
        <v>4</v>
      </c>
      <c r="J86" s="26" t="n">
        <v>12</v>
      </c>
      <c r="L86" s="1"/>
      <c r="M86" s="29"/>
      <c r="N86" s="29"/>
      <c r="O86" s="18"/>
      <c r="P86" s="29"/>
      <c r="Q86" s="29"/>
      <c r="R86" s="18"/>
      <c r="S86" s="29"/>
      <c r="T86" s="29"/>
      <c r="U86" s="29"/>
      <c r="V86" s="29"/>
    </row>
    <row r="87" customFormat="false" ht="15.75" hidden="false" customHeight="false" outlineLevel="0" collapsed="false">
      <c r="A87" s="26" t="n">
        <v>16</v>
      </c>
      <c r="B87" s="27" t="n">
        <v>64</v>
      </c>
      <c r="C87" s="24"/>
      <c r="D87" s="27" t="n">
        <v>63</v>
      </c>
      <c r="E87" s="26" t="n">
        <v>17</v>
      </c>
      <c r="F87" s="18"/>
      <c r="G87" s="26" t="n">
        <v>15</v>
      </c>
      <c r="H87" s="28" t="n">
        <v>1</v>
      </c>
      <c r="I87" s="28" t="n">
        <v>2</v>
      </c>
      <c r="J87" s="26" t="n">
        <v>14</v>
      </c>
      <c r="L87" s="1"/>
      <c r="M87" s="29"/>
      <c r="N87" s="29"/>
      <c r="O87" s="18"/>
      <c r="P87" s="29"/>
      <c r="Q87" s="29"/>
      <c r="R87" s="18"/>
      <c r="S87" s="29"/>
      <c r="T87" s="29"/>
      <c r="U87" s="29"/>
      <c r="V87" s="29"/>
    </row>
    <row r="88" customFormat="false" ht="15.75" hidden="false" customHeight="false" outlineLevel="0" collapsed="false">
      <c r="A88" s="23" t="s">
        <v>42</v>
      </c>
      <c r="B88" s="24" t="s">
        <v>41</v>
      </c>
      <c r="C88" s="24"/>
      <c r="D88" s="24" t="s">
        <v>43</v>
      </c>
      <c r="E88" s="23" t="s">
        <v>39</v>
      </c>
      <c r="F88" s="18"/>
      <c r="G88" s="23" t="s">
        <v>42</v>
      </c>
      <c r="H88" s="25" t="s">
        <v>41</v>
      </c>
      <c r="I88" s="25" t="s">
        <v>43</v>
      </c>
      <c r="J88" s="23" t="s">
        <v>39</v>
      </c>
      <c r="L88" s="2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customFormat="false" ht="15.75" hidden="false" customHeight="true" outlineLevel="0" collapsed="false">
      <c r="A89" s="30" t="s">
        <v>44</v>
      </c>
      <c r="B89" s="30"/>
      <c r="C89" s="30"/>
      <c r="D89" s="30"/>
      <c r="E89" s="30"/>
      <c r="L89" s="1"/>
      <c r="M89" s="1"/>
      <c r="N89" s="1"/>
    </row>
    <row r="90" customFormat="false" ht="15.7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M90" s="1"/>
      <c r="N90" s="1"/>
      <c r="P90" s="14"/>
      <c r="Q90" s="14"/>
      <c r="R90" s="14"/>
      <c r="S90" s="14"/>
      <c r="T90" s="14"/>
    </row>
    <row r="91" customFormat="false" ht="15.75" hidden="false" customHeight="true" outlineLevel="0" collapsed="false">
      <c r="A91" s="21" t="s">
        <v>45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M91" s="1"/>
      <c r="N91" s="1"/>
      <c r="P91" s="21"/>
      <c r="Q91" s="21"/>
      <c r="R91" s="21"/>
      <c r="S91" s="21"/>
      <c r="T91" s="21"/>
    </row>
    <row r="92" customFormat="false" ht="15.75" hidden="false" customHeight="false" outlineLevel="0" collapsed="false">
      <c r="A92" s="12" t="s">
        <v>46</v>
      </c>
      <c r="B92" s="31" t="s">
        <v>47</v>
      </c>
      <c r="D92" s="32" t="str">
        <f aca="false">B92</f>
        <v>Omnetics</v>
      </c>
      <c r="E92" s="4" t="s">
        <v>46</v>
      </c>
      <c r="M92" s="1"/>
      <c r="N92" s="1"/>
    </row>
    <row r="93" customFormat="false" ht="15.75" hidden="false" customHeight="false" outlineLevel="0" collapsed="false">
      <c r="A93" s="33" t="n">
        <f aca="false">A72</f>
        <v>46</v>
      </c>
      <c r="B93" s="31" t="n">
        <f aca="false">B72</f>
        <v>34</v>
      </c>
      <c r="D93" s="34" t="n">
        <f aca="false">B93</f>
        <v>34</v>
      </c>
      <c r="E93" s="4" t="n">
        <f aca="false">A93</f>
        <v>46</v>
      </c>
      <c r="M93" s="1"/>
      <c r="N93" s="1"/>
    </row>
    <row r="94" customFormat="false" ht="15.75" hidden="false" customHeight="false" outlineLevel="0" collapsed="false">
      <c r="A94" s="12" t="n">
        <f aca="false">A73</f>
        <v>44</v>
      </c>
      <c r="B94" s="35" t="n">
        <f aca="false">B73</f>
        <v>36</v>
      </c>
      <c r="D94" s="36" t="n">
        <f aca="false">B94</f>
        <v>36</v>
      </c>
      <c r="E94" s="4" t="n">
        <f aca="false">A94</f>
        <v>44</v>
      </c>
      <c r="M94" s="1"/>
      <c r="N94" s="1"/>
    </row>
    <row r="95" customFormat="false" ht="15.75" hidden="false" customHeight="false" outlineLevel="0" collapsed="false">
      <c r="A95" s="37" t="n">
        <f aca="false">A74</f>
        <v>42</v>
      </c>
      <c r="B95" s="38" t="n">
        <f aca="false">B74</f>
        <v>38</v>
      </c>
      <c r="D95" s="36" t="n">
        <f aca="false">B95</f>
        <v>38</v>
      </c>
      <c r="E95" s="4" t="n">
        <f aca="false">A95</f>
        <v>42</v>
      </c>
      <c r="M95" s="1"/>
      <c r="N95" s="1"/>
    </row>
    <row r="96" customFormat="false" ht="15.75" hidden="false" customHeight="false" outlineLevel="0" collapsed="false">
      <c r="A96" s="37" t="n">
        <f aca="false">A75</f>
        <v>40</v>
      </c>
      <c r="B96" s="38" t="n">
        <f aca="false">B75</f>
        <v>40</v>
      </c>
      <c r="D96" s="36" t="n">
        <f aca="false">B96</f>
        <v>40</v>
      </c>
      <c r="E96" s="4" t="n">
        <f aca="false">A96</f>
        <v>40</v>
      </c>
      <c r="M96" s="1"/>
      <c r="N96" s="1"/>
    </row>
    <row r="97" customFormat="false" ht="15.75" hidden="false" customHeight="false" outlineLevel="0" collapsed="false">
      <c r="A97" s="37" t="n">
        <f aca="false">A76</f>
        <v>38</v>
      </c>
      <c r="B97" s="38" t="n">
        <f aca="false">B76</f>
        <v>42</v>
      </c>
      <c r="D97" s="36" t="n">
        <f aca="false">B97</f>
        <v>42</v>
      </c>
      <c r="E97" s="4" t="n">
        <f aca="false">A97</f>
        <v>38</v>
      </c>
      <c r="L97" s="1"/>
      <c r="M97" s="1"/>
      <c r="N97" s="1"/>
    </row>
    <row r="98" customFormat="false" ht="15.75" hidden="false" customHeight="false" outlineLevel="0" collapsed="false">
      <c r="A98" s="37" t="n">
        <f aca="false">A77</f>
        <v>36</v>
      </c>
      <c r="B98" s="38" t="n">
        <f aca="false">B77</f>
        <v>44</v>
      </c>
      <c r="D98" s="36" t="n">
        <f aca="false">B98</f>
        <v>44</v>
      </c>
      <c r="E98" s="4" t="n">
        <f aca="false">A98</f>
        <v>36</v>
      </c>
      <c r="M98" s="1"/>
      <c r="N98" s="1"/>
    </row>
    <row r="99" customFormat="false" ht="15.75" hidden="false" customHeight="false" outlineLevel="0" collapsed="false">
      <c r="A99" s="37" t="n">
        <f aca="false">A78</f>
        <v>34</v>
      </c>
      <c r="B99" s="38" t="n">
        <f aca="false">B78</f>
        <v>46</v>
      </c>
      <c r="D99" s="36" t="n">
        <f aca="false">B99</f>
        <v>46</v>
      </c>
      <c r="E99" s="4" t="n">
        <f aca="false">A99</f>
        <v>34</v>
      </c>
      <c r="M99" s="1"/>
      <c r="N99" s="1"/>
    </row>
    <row r="100" customFormat="false" ht="15.75" hidden="false" customHeight="false" outlineLevel="0" collapsed="false">
      <c r="A100" s="37" t="n">
        <f aca="false">A79</f>
        <v>32</v>
      </c>
      <c r="B100" s="38" t="n">
        <f aca="false">B79</f>
        <v>48</v>
      </c>
      <c r="D100" s="36" t="n">
        <f aca="false">B100</f>
        <v>48</v>
      </c>
      <c r="E100" s="4" t="n">
        <f aca="false">A100</f>
        <v>32</v>
      </c>
      <c r="M100" s="1"/>
      <c r="N100" s="1"/>
    </row>
    <row r="101" customFormat="false" ht="15.75" hidden="false" customHeight="false" outlineLevel="0" collapsed="false">
      <c r="A101" s="37" t="n">
        <f aca="false">A80</f>
        <v>30</v>
      </c>
      <c r="B101" s="38" t="n">
        <f aca="false">B80</f>
        <v>50</v>
      </c>
      <c r="D101" s="36" t="n">
        <f aca="false">B101</f>
        <v>50</v>
      </c>
      <c r="E101" s="4" t="n">
        <f aca="false">A101</f>
        <v>30</v>
      </c>
      <c r="M101" s="1"/>
      <c r="N101" s="1"/>
    </row>
    <row r="102" customFormat="false" ht="15.75" hidden="false" customHeight="false" outlineLevel="0" collapsed="false">
      <c r="A102" s="37" t="n">
        <f aca="false">A81</f>
        <v>28</v>
      </c>
      <c r="B102" s="38" t="n">
        <f aca="false">B81</f>
        <v>52</v>
      </c>
      <c r="D102" s="36" t="n">
        <f aca="false">B102</f>
        <v>52</v>
      </c>
      <c r="E102" s="4" t="n">
        <f aca="false">A102</f>
        <v>28</v>
      </c>
      <c r="M102" s="1"/>
      <c r="N102" s="1"/>
    </row>
    <row r="103" customFormat="false" ht="15.75" hidden="false" customHeight="false" outlineLevel="0" collapsed="false">
      <c r="A103" s="37" t="n">
        <f aca="false">A82</f>
        <v>26</v>
      </c>
      <c r="B103" s="38" t="n">
        <f aca="false">B82</f>
        <v>54</v>
      </c>
      <c r="D103" s="36" t="n">
        <f aca="false">B103</f>
        <v>54</v>
      </c>
      <c r="E103" s="4" t="n">
        <f aca="false">A103</f>
        <v>26</v>
      </c>
      <c r="M103" s="1"/>
      <c r="N103" s="1"/>
    </row>
    <row r="104" customFormat="false" ht="15.75" hidden="false" customHeight="false" outlineLevel="0" collapsed="false">
      <c r="A104" s="37" t="n">
        <f aca="false">A83</f>
        <v>24</v>
      </c>
      <c r="B104" s="38" t="n">
        <f aca="false">B83</f>
        <v>56</v>
      </c>
      <c r="D104" s="36" t="n">
        <f aca="false">B104</f>
        <v>56</v>
      </c>
      <c r="E104" s="4" t="n">
        <f aca="false">A104</f>
        <v>24</v>
      </c>
      <c r="M104" s="1"/>
      <c r="N104" s="1"/>
    </row>
    <row r="105" customFormat="false" ht="15.75" hidden="false" customHeight="false" outlineLevel="0" collapsed="false">
      <c r="A105" s="33" t="n">
        <f aca="false">A84</f>
        <v>22</v>
      </c>
      <c r="B105" s="39" t="n">
        <f aca="false">B84</f>
        <v>58</v>
      </c>
      <c r="D105" s="36" t="n">
        <f aca="false">B105</f>
        <v>58</v>
      </c>
      <c r="E105" s="4" t="n">
        <f aca="false">A105</f>
        <v>22</v>
      </c>
      <c r="L105" s="2"/>
      <c r="N105" s="2"/>
      <c r="O105" s="2"/>
    </row>
    <row r="106" customFormat="false" ht="15.75" hidden="false" customHeight="false" outlineLevel="0" collapsed="false">
      <c r="A106" s="4" t="n">
        <f aca="false">A85</f>
        <v>20</v>
      </c>
      <c r="B106" s="31" t="n">
        <f aca="false">B85</f>
        <v>60</v>
      </c>
      <c r="D106" s="36" t="n">
        <f aca="false">B106</f>
        <v>60</v>
      </c>
      <c r="E106" s="4" t="n">
        <f aca="false">A106</f>
        <v>20</v>
      </c>
      <c r="L106" s="2"/>
      <c r="N106" s="2"/>
      <c r="O106" s="2"/>
    </row>
    <row r="107" customFormat="false" ht="15.75" hidden="false" customHeight="false" outlineLevel="0" collapsed="false">
      <c r="A107" s="12" t="n">
        <f aca="false">A86</f>
        <v>18</v>
      </c>
      <c r="B107" s="35" t="n">
        <f aca="false">B86</f>
        <v>62</v>
      </c>
      <c r="D107" s="36" t="n">
        <f aca="false">B107</f>
        <v>62</v>
      </c>
      <c r="E107" s="4" t="n">
        <f aca="false">A107</f>
        <v>18</v>
      </c>
      <c r="L107" s="2"/>
      <c r="N107" s="2"/>
      <c r="O107" s="2"/>
    </row>
    <row r="108" customFormat="false" ht="15.75" hidden="false" customHeight="false" outlineLevel="0" collapsed="false">
      <c r="A108" s="33" t="n">
        <f aca="false">A87</f>
        <v>16</v>
      </c>
      <c r="B108" s="39" t="n">
        <f aca="false">B87</f>
        <v>64</v>
      </c>
      <c r="D108" s="36" t="n">
        <f aca="false">B108</f>
        <v>64</v>
      </c>
      <c r="E108" s="4" t="n">
        <f aca="false">A108</f>
        <v>16</v>
      </c>
      <c r="L108" s="2"/>
      <c r="N108" s="2"/>
      <c r="O108" s="2"/>
    </row>
    <row r="109" customFormat="false" ht="15.75" hidden="false" customHeight="false" outlineLevel="0" collapsed="false">
      <c r="A109" s="4" t="n">
        <f aca="false">E72</f>
        <v>47</v>
      </c>
      <c r="B109" s="31" t="n">
        <f aca="false">D72</f>
        <v>33</v>
      </c>
      <c r="D109" s="36" t="n">
        <f aca="false">B109</f>
        <v>33</v>
      </c>
      <c r="E109" s="4" t="n">
        <f aca="false">A109</f>
        <v>47</v>
      </c>
      <c r="L109" s="2"/>
      <c r="N109" s="2"/>
      <c r="O109" s="2"/>
    </row>
    <row r="110" customFormat="false" ht="15.75" hidden="false" customHeight="false" outlineLevel="0" collapsed="false">
      <c r="A110" s="4" t="n">
        <f aca="false">E73</f>
        <v>45</v>
      </c>
      <c r="B110" s="31" t="n">
        <f aca="false">D73</f>
        <v>35</v>
      </c>
      <c r="D110" s="36" t="n">
        <f aca="false">B110</f>
        <v>35</v>
      </c>
      <c r="E110" s="4" t="n">
        <f aca="false">A110</f>
        <v>45</v>
      </c>
      <c r="L110" s="2"/>
      <c r="N110" s="2"/>
      <c r="O110" s="2"/>
    </row>
    <row r="111" customFormat="false" ht="15.75" hidden="false" customHeight="false" outlineLevel="0" collapsed="false">
      <c r="A111" s="4" t="n">
        <f aca="false">E74</f>
        <v>43</v>
      </c>
      <c r="B111" s="31" t="n">
        <f aca="false">D74</f>
        <v>37</v>
      </c>
      <c r="D111" s="36" t="n">
        <f aca="false">B111</f>
        <v>37</v>
      </c>
      <c r="E111" s="4" t="n">
        <f aca="false">A111</f>
        <v>43</v>
      </c>
      <c r="L111" s="2"/>
      <c r="N111" s="2"/>
      <c r="O111" s="2"/>
    </row>
    <row r="112" customFormat="false" ht="15.75" hidden="false" customHeight="false" outlineLevel="0" collapsed="false">
      <c r="A112" s="4" t="n">
        <f aca="false">E75</f>
        <v>41</v>
      </c>
      <c r="B112" s="31" t="n">
        <f aca="false">D75</f>
        <v>39</v>
      </c>
      <c r="D112" s="36" t="n">
        <f aca="false">B112</f>
        <v>39</v>
      </c>
      <c r="E112" s="4" t="n">
        <f aca="false">A112</f>
        <v>41</v>
      </c>
      <c r="L112" s="2"/>
      <c r="N112" s="2"/>
      <c r="O112" s="2"/>
    </row>
    <row r="113" customFormat="false" ht="15.75" hidden="false" customHeight="false" outlineLevel="0" collapsed="false">
      <c r="A113" s="4" t="n">
        <f aca="false">E76</f>
        <v>39</v>
      </c>
      <c r="B113" s="31" t="n">
        <f aca="false">D76</f>
        <v>41</v>
      </c>
      <c r="D113" s="36" t="n">
        <f aca="false">B113</f>
        <v>41</v>
      </c>
      <c r="E113" s="4" t="n">
        <f aca="false">A113</f>
        <v>39</v>
      </c>
      <c r="L113" s="2"/>
      <c r="N113" s="2"/>
      <c r="O113" s="2"/>
    </row>
    <row r="114" customFormat="false" ht="15.75" hidden="false" customHeight="false" outlineLevel="0" collapsed="false">
      <c r="A114" s="4" t="n">
        <f aca="false">E77</f>
        <v>37</v>
      </c>
      <c r="B114" s="31" t="n">
        <f aca="false">D77</f>
        <v>43</v>
      </c>
      <c r="D114" s="36" t="n">
        <f aca="false">B114</f>
        <v>43</v>
      </c>
      <c r="E114" s="4" t="n">
        <f aca="false">A114</f>
        <v>37</v>
      </c>
      <c r="L114" s="2"/>
      <c r="N114" s="2"/>
      <c r="O114" s="2"/>
    </row>
    <row r="115" customFormat="false" ht="15.75" hidden="false" customHeight="false" outlineLevel="0" collapsed="false">
      <c r="A115" s="4" t="n">
        <f aca="false">E78</f>
        <v>35</v>
      </c>
      <c r="B115" s="31" t="n">
        <f aca="false">D78</f>
        <v>45</v>
      </c>
      <c r="D115" s="36" t="n">
        <f aca="false">B115</f>
        <v>45</v>
      </c>
      <c r="E115" s="4" t="n">
        <f aca="false">A115</f>
        <v>35</v>
      </c>
      <c r="L115" s="2"/>
      <c r="N115" s="2"/>
      <c r="O115" s="2"/>
    </row>
    <row r="116" customFormat="false" ht="15.75" hidden="false" customHeight="false" outlineLevel="0" collapsed="false">
      <c r="A116" s="4" t="n">
        <f aca="false">E79</f>
        <v>33</v>
      </c>
      <c r="B116" s="31" t="n">
        <f aca="false">D79</f>
        <v>47</v>
      </c>
      <c r="D116" s="36" t="n">
        <f aca="false">B116</f>
        <v>47</v>
      </c>
      <c r="E116" s="4" t="n">
        <f aca="false">A116</f>
        <v>33</v>
      </c>
      <c r="L116" s="2"/>
      <c r="N116" s="2"/>
      <c r="O116" s="2"/>
    </row>
    <row r="117" customFormat="false" ht="15.75" hidden="false" customHeight="false" outlineLevel="0" collapsed="false">
      <c r="A117" s="4" t="n">
        <f aca="false">E80</f>
        <v>31</v>
      </c>
      <c r="B117" s="31" t="n">
        <f aca="false">D80</f>
        <v>49</v>
      </c>
      <c r="D117" s="36" t="n">
        <f aca="false">B117</f>
        <v>49</v>
      </c>
      <c r="E117" s="4" t="n">
        <f aca="false">A117</f>
        <v>31</v>
      </c>
      <c r="L117" s="2"/>
      <c r="N117" s="2"/>
      <c r="O117" s="2"/>
    </row>
    <row r="118" customFormat="false" ht="15.75" hidden="false" customHeight="false" outlineLevel="0" collapsed="false">
      <c r="A118" s="4" t="n">
        <f aca="false">E81</f>
        <v>29</v>
      </c>
      <c r="B118" s="31" t="n">
        <f aca="false">D81</f>
        <v>51</v>
      </c>
      <c r="D118" s="36" t="n">
        <f aca="false">B118</f>
        <v>51</v>
      </c>
      <c r="E118" s="4" t="n">
        <f aca="false">A118</f>
        <v>29</v>
      </c>
      <c r="L118" s="2"/>
      <c r="N118" s="2"/>
      <c r="O118" s="2"/>
    </row>
    <row r="119" customFormat="false" ht="15.75" hidden="false" customHeight="false" outlineLevel="0" collapsed="false">
      <c r="A119" s="4" t="n">
        <f aca="false">E82</f>
        <v>27</v>
      </c>
      <c r="B119" s="31" t="n">
        <f aca="false">D82</f>
        <v>53</v>
      </c>
      <c r="D119" s="36" t="n">
        <f aca="false">B119</f>
        <v>53</v>
      </c>
      <c r="E119" s="4" t="n">
        <f aca="false">A119</f>
        <v>27</v>
      </c>
      <c r="L119" s="2"/>
      <c r="N119" s="2"/>
      <c r="O119" s="2"/>
    </row>
    <row r="120" customFormat="false" ht="15.75" hidden="false" customHeight="false" outlineLevel="0" collapsed="false">
      <c r="A120" s="4" t="n">
        <f aca="false">E83</f>
        <v>25</v>
      </c>
      <c r="B120" s="31" t="n">
        <f aca="false">D83</f>
        <v>55</v>
      </c>
      <c r="D120" s="36" t="n">
        <f aca="false">B120</f>
        <v>55</v>
      </c>
      <c r="E120" s="4" t="n">
        <f aca="false">A120</f>
        <v>25</v>
      </c>
      <c r="L120" s="2"/>
      <c r="N120" s="2"/>
      <c r="O120" s="2"/>
    </row>
    <row r="121" customFormat="false" ht="15.75" hidden="false" customHeight="false" outlineLevel="0" collapsed="false">
      <c r="A121" s="4" t="n">
        <f aca="false">E84</f>
        <v>23</v>
      </c>
      <c r="B121" s="31" t="n">
        <f aca="false">D84</f>
        <v>57</v>
      </c>
      <c r="D121" s="36" t="n">
        <f aca="false">B121</f>
        <v>57</v>
      </c>
      <c r="E121" s="4" t="n">
        <f aca="false">A121</f>
        <v>23</v>
      </c>
      <c r="L121" s="2"/>
      <c r="N121" s="2"/>
      <c r="O121" s="2"/>
    </row>
    <row r="122" customFormat="false" ht="15.75" hidden="false" customHeight="false" outlineLevel="0" collapsed="false">
      <c r="A122" s="4" t="n">
        <f aca="false">E85</f>
        <v>21</v>
      </c>
      <c r="B122" s="31" t="n">
        <f aca="false">D85</f>
        <v>59</v>
      </c>
      <c r="D122" s="36" t="n">
        <f aca="false">B122</f>
        <v>59</v>
      </c>
      <c r="E122" s="4" t="n">
        <f aca="false">A122</f>
        <v>21</v>
      </c>
      <c r="L122" s="2"/>
      <c r="N122" s="2"/>
      <c r="O122" s="2"/>
    </row>
    <row r="123" customFormat="false" ht="15.75" hidden="false" customHeight="false" outlineLevel="0" collapsed="false">
      <c r="A123" s="4" t="n">
        <f aca="false">E86</f>
        <v>19</v>
      </c>
      <c r="B123" s="31" t="n">
        <f aca="false">D86</f>
        <v>61</v>
      </c>
      <c r="D123" s="36" t="n">
        <f aca="false">B123</f>
        <v>61</v>
      </c>
      <c r="E123" s="4" t="n">
        <f aca="false">A123</f>
        <v>19</v>
      </c>
      <c r="L123" s="2"/>
      <c r="N123" s="2"/>
      <c r="O123" s="2"/>
    </row>
    <row r="124" customFormat="false" ht="15.75" hidden="false" customHeight="false" outlineLevel="0" collapsed="false">
      <c r="A124" s="4" t="n">
        <f aca="false">E87</f>
        <v>17</v>
      </c>
      <c r="B124" s="31" t="n">
        <f aca="false">D87</f>
        <v>63</v>
      </c>
      <c r="D124" s="36" t="n">
        <f aca="false">B124</f>
        <v>63</v>
      </c>
      <c r="E124" s="4" t="n">
        <f aca="false">A124</f>
        <v>17</v>
      </c>
      <c r="L124" s="2"/>
      <c r="N124" s="2"/>
      <c r="O124" s="2"/>
    </row>
    <row r="125" customFormat="false" ht="15.75" hidden="false" customHeight="false" outlineLevel="0" collapsed="false">
      <c r="A125" s="4" t="n">
        <f aca="false">G72</f>
        <v>49</v>
      </c>
      <c r="B125" s="31" t="n">
        <f aca="false">H72</f>
        <v>31</v>
      </c>
      <c r="D125" s="36" t="n">
        <f aca="false">B125</f>
        <v>31</v>
      </c>
      <c r="E125" s="4" t="n">
        <f aca="false">A125</f>
        <v>49</v>
      </c>
      <c r="L125" s="2"/>
      <c r="N125" s="2"/>
      <c r="O125" s="2"/>
    </row>
    <row r="126" customFormat="false" ht="15.75" hidden="false" customHeight="false" outlineLevel="0" collapsed="false">
      <c r="A126" s="4" t="n">
        <f aca="false">G73</f>
        <v>51</v>
      </c>
      <c r="B126" s="31" t="n">
        <f aca="false">H73</f>
        <v>29</v>
      </c>
      <c r="D126" s="36" t="n">
        <f aca="false">B126</f>
        <v>29</v>
      </c>
      <c r="E126" s="4" t="n">
        <f aca="false">A126</f>
        <v>51</v>
      </c>
      <c r="L126" s="2"/>
      <c r="N126" s="2"/>
      <c r="O126" s="2"/>
    </row>
    <row r="127" customFormat="false" ht="15.75" hidden="false" customHeight="false" outlineLevel="0" collapsed="false">
      <c r="A127" s="4" t="n">
        <f aca="false">G74</f>
        <v>53</v>
      </c>
      <c r="B127" s="31" t="n">
        <f aca="false">H74</f>
        <v>27</v>
      </c>
      <c r="D127" s="36" t="n">
        <f aca="false">B127</f>
        <v>27</v>
      </c>
      <c r="E127" s="4" t="n">
        <f aca="false">A127</f>
        <v>53</v>
      </c>
      <c r="L127" s="2"/>
      <c r="N127" s="2"/>
      <c r="O127" s="2"/>
    </row>
    <row r="128" customFormat="false" ht="15.75" hidden="false" customHeight="false" outlineLevel="0" collapsed="false">
      <c r="A128" s="4" t="n">
        <f aca="false">G75</f>
        <v>55</v>
      </c>
      <c r="B128" s="31" t="n">
        <f aca="false">H75</f>
        <v>25</v>
      </c>
      <c r="D128" s="36" t="n">
        <f aca="false">B128</f>
        <v>25</v>
      </c>
      <c r="E128" s="4" t="n">
        <f aca="false">A128</f>
        <v>55</v>
      </c>
      <c r="L128" s="2"/>
      <c r="N128" s="2"/>
      <c r="O128" s="2"/>
    </row>
    <row r="129" customFormat="false" ht="15.75" hidden="false" customHeight="false" outlineLevel="0" collapsed="false">
      <c r="A129" s="4" t="n">
        <f aca="false">G76</f>
        <v>57</v>
      </c>
      <c r="B129" s="31" t="n">
        <f aca="false">H76</f>
        <v>23</v>
      </c>
      <c r="D129" s="36" t="n">
        <f aca="false">B129</f>
        <v>23</v>
      </c>
      <c r="E129" s="4" t="n">
        <f aca="false">A129</f>
        <v>57</v>
      </c>
      <c r="L129" s="2"/>
      <c r="N129" s="2"/>
      <c r="O129" s="2"/>
    </row>
    <row r="130" customFormat="false" ht="15.75" hidden="false" customHeight="false" outlineLevel="0" collapsed="false">
      <c r="A130" s="4" t="n">
        <f aca="false">G77</f>
        <v>59</v>
      </c>
      <c r="B130" s="31" t="n">
        <f aca="false">H77</f>
        <v>21</v>
      </c>
      <c r="D130" s="36" t="n">
        <f aca="false">B130</f>
        <v>21</v>
      </c>
      <c r="E130" s="4" t="n">
        <f aca="false">A130</f>
        <v>59</v>
      </c>
      <c r="L130" s="2"/>
      <c r="N130" s="2"/>
      <c r="O130" s="2"/>
    </row>
    <row r="131" customFormat="false" ht="15.75" hidden="false" customHeight="false" outlineLevel="0" collapsed="false">
      <c r="A131" s="4" t="n">
        <f aca="false">G78</f>
        <v>61</v>
      </c>
      <c r="B131" s="31" t="n">
        <f aca="false">H78</f>
        <v>19</v>
      </c>
      <c r="D131" s="36" t="n">
        <f aca="false">B131</f>
        <v>19</v>
      </c>
      <c r="E131" s="4" t="n">
        <f aca="false">A131</f>
        <v>61</v>
      </c>
      <c r="L131" s="2"/>
      <c r="N131" s="2"/>
      <c r="O131" s="2"/>
    </row>
    <row r="132" customFormat="false" ht="15.75" hidden="false" customHeight="false" outlineLevel="0" collapsed="false">
      <c r="A132" s="4" t="n">
        <f aca="false">G79</f>
        <v>63</v>
      </c>
      <c r="B132" s="31" t="n">
        <f aca="false">H79</f>
        <v>17</v>
      </c>
      <c r="D132" s="36" t="n">
        <f aca="false">B132</f>
        <v>17</v>
      </c>
      <c r="E132" s="4" t="n">
        <f aca="false">A132</f>
        <v>63</v>
      </c>
      <c r="L132" s="2"/>
      <c r="N132" s="2"/>
      <c r="O132" s="2"/>
    </row>
    <row r="133" customFormat="false" ht="15.75" hidden="false" customHeight="false" outlineLevel="0" collapsed="false">
      <c r="A133" s="4" t="n">
        <f aca="false">G80</f>
        <v>1</v>
      </c>
      <c r="B133" s="31" t="n">
        <f aca="false">H80</f>
        <v>15</v>
      </c>
      <c r="D133" s="36" t="n">
        <f aca="false">B133</f>
        <v>15</v>
      </c>
      <c r="E133" s="4" t="n">
        <f aca="false">A133</f>
        <v>1</v>
      </c>
      <c r="L133" s="2"/>
      <c r="N133" s="2"/>
      <c r="O133" s="2"/>
    </row>
    <row r="134" customFormat="false" ht="15.75" hidden="false" customHeight="false" outlineLevel="0" collapsed="false">
      <c r="A134" s="4" t="n">
        <f aca="false">G81</f>
        <v>3</v>
      </c>
      <c r="B134" s="31" t="n">
        <f aca="false">H81</f>
        <v>13</v>
      </c>
      <c r="D134" s="36" t="n">
        <f aca="false">B134</f>
        <v>13</v>
      </c>
      <c r="E134" s="4" t="n">
        <f aca="false">A134</f>
        <v>3</v>
      </c>
      <c r="L134" s="2"/>
      <c r="N134" s="2"/>
      <c r="O134" s="2"/>
    </row>
    <row r="135" customFormat="false" ht="15.75" hidden="false" customHeight="false" outlineLevel="0" collapsed="false">
      <c r="A135" s="4" t="n">
        <f aca="false">G82</f>
        <v>5</v>
      </c>
      <c r="B135" s="31" t="n">
        <f aca="false">H82</f>
        <v>11</v>
      </c>
      <c r="D135" s="36" t="n">
        <f aca="false">B135</f>
        <v>11</v>
      </c>
      <c r="E135" s="4" t="n">
        <f aca="false">A135</f>
        <v>5</v>
      </c>
      <c r="L135" s="2"/>
      <c r="N135" s="2"/>
      <c r="O135" s="2"/>
    </row>
    <row r="136" customFormat="false" ht="15.75" hidden="false" customHeight="false" outlineLevel="0" collapsed="false">
      <c r="A136" s="4" t="n">
        <f aca="false">G83</f>
        <v>7</v>
      </c>
      <c r="B136" s="31" t="n">
        <f aca="false">H83</f>
        <v>9</v>
      </c>
      <c r="D136" s="36" t="n">
        <f aca="false">B136</f>
        <v>9</v>
      </c>
      <c r="E136" s="4" t="n">
        <f aca="false">A136</f>
        <v>7</v>
      </c>
      <c r="L136" s="2"/>
      <c r="N136" s="2"/>
      <c r="O136" s="2"/>
    </row>
    <row r="137" customFormat="false" ht="15.75" hidden="false" customHeight="false" outlineLevel="0" collapsed="false">
      <c r="A137" s="4" t="n">
        <f aca="false">G84</f>
        <v>9</v>
      </c>
      <c r="B137" s="31" t="n">
        <f aca="false">H84</f>
        <v>7</v>
      </c>
      <c r="D137" s="36" t="n">
        <f aca="false">B137</f>
        <v>7</v>
      </c>
      <c r="E137" s="4" t="n">
        <f aca="false">A137</f>
        <v>9</v>
      </c>
      <c r="L137" s="2"/>
      <c r="N137" s="2"/>
      <c r="O137" s="2"/>
    </row>
    <row r="138" customFormat="false" ht="15.75" hidden="false" customHeight="false" outlineLevel="0" collapsed="false">
      <c r="A138" s="4" t="n">
        <f aca="false">G85</f>
        <v>11</v>
      </c>
      <c r="B138" s="31" t="n">
        <f aca="false">H85</f>
        <v>5</v>
      </c>
      <c r="D138" s="36" t="n">
        <f aca="false">B138</f>
        <v>5</v>
      </c>
      <c r="E138" s="4" t="n">
        <f aca="false">A138</f>
        <v>11</v>
      </c>
      <c r="L138" s="2"/>
      <c r="N138" s="2"/>
      <c r="O138" s="2"/>
    </row>
    <row r="139" customFormat="false" ht="15.75" hidden="false" customHeight="false" outlineLevel="0" collapsed="false">
      <c r="A139" s="4" t="n">
        <f aca="false">G86</f>
        <v>13</v>
      </c>
      <c r="B139" s="31" t="n">
        <f aca="false">H86</f>
        <v>3</v>
      </c>
      <c r="D139" s="36" t="n">
        <f aca="false">B139</f>
        <v>3</v>
      </c>
      <c r="E139" s="4" t="n">
        <f aca="false">A139</f>
        <v>13</v>
      </c>
      <c r="L139" s="2"/>
      <c r="N139" s="2"/>
      <c r="O139" s="2"/>
    </row>
    <row r="140" customFormat="false" ht="15.75" hidden="false" customHeight="false" outlineLevel="0" collapsed="false">
      <c r="A140" s="4" t="n">
        <f aca="false">G87</f>
        <v>15</v>
      </c>
      <c r="B140" s="31" t="n">
        <f aca="false">H87</f>
        <v>1</v>
      </c>
      <c r="D140" s="36" t="n">
        <f aca="false">B140</f>
        <v>1</v>
      </c>
      <c r="E140" s="4" t="n">
        <f aca="false">A140</f>
        <v>15</v>
      </c>
      <c r="L140" s="2"/>
      <c r="N140" s="2"/>
      <c r="O140" s="2"/>
    </row>
    <row r="141" customFormat="false" ht="15.75" hidden="false" customHeight="false" outlineLevel="0" collapsed="false">
      <c r="A141" s="4" t="n">
        <f aca="false">J72</f>
        <v>48</v>
      </c>
      <c r="B141" s="31" t="n">
        <f aca="false">I72</f>
        <v>32</v>
      </c>
      <c r="D141" s="36" t="n">
        <f aca="false">B141</f>
        <v>32</v>
      </c>
      <c r="E141" s="4" t="n">
        <f aca="false">A141</f>
        <v>48</v>
      </c>
      <c r="L141" s="2"/>
      <c r="N141" s="2"/>
      <c r="O141" s="2"/>
    </row>
    <row r="142" customFormat="false" ht="15.75" hidden="false" customHeight="false" outlineLevel="0" collapsed="false">
      <c r="A142" s="4" t="n">
        <f aca="false">J73</f>
        <v>50</v>
      </c>
      <c r="B142" s="31" t="n">
        <f aca="false">I73</f>
        <v>30</v>
      </c>
      <c r="D142" s="36" t="n">
        <f aca="false">B142</f>
        <v>30</v>
      </c>
      <c r="E142" s="4" t="n">
        <f aca="false">A142</f>
        <v>50</v>
      </c>
      <c r="L142" s="2"/>
      <c r="N142" s="2"/>
      <c r="O142" s="2"/>
    </row>
    <row r="143" customFormat="false" ht="15.75" hidden="false" customHeight="false" outlineLevel="0" collapsed="false">
      <c r="A143" s="4" t="n">
        <f aca="false">J74</f>
        <v>52</v>
      </c>
      <c r="B143" s="31" t="n">
        <f aca="false">I74</f>
        <v>28</v>
      </c>
      <c r="D143" s="36" t="n">
        <f aca="false">B143</f>
        <v>28</v>
      </c>
      <c r="E143" s="4" t="n">
        <f aca="false">A143</f>
        <v>52</v>
      </c>
      <c r="L143" s="2"/>
      <c r="N143" s="2"/>
      <c r="O143" s="2"/>
    </row>
    <row r="144" customFormat="false" ht="15.75" hidden="false" customHeight="false" outlineLevel="0" collapsed="false">
      <c r="A144" s="4" t="n">
        <f aca="false">J75</f>
        <v>54</v>
      </c>
      <c r="B144" s="31" t="n">
        <f aca="false">I75</f>
        <v>26</v>
      </c>
      <c r="D144" s="36" t="n">
        <f aca="false">B144</f>
        <v>26</v>
      </c>
      <c r="E144" s="4" t="n">
        <f aca="false">A144</f>
        <v>54</v>
      </c>
      <c r="L144" s="2"/>
      <c r="N144" s="2"/>
      <c r="O144" s="2"/>
    </row>
    <row r="145" customFormat="false" ht="15.75" hidden="false" customHeight="false" outlineLevel="0" collapsed="false">
      <c r="A145" s="4" t="n">
        <f aca="false">J76</f>
        <v>56</v>
      </c>
      <c r="B145" s="31" t="n">
        <f aca="false">I76</f>
        <v>24</v>
      </c>
      <c r="D145" s="36" t="n">
        <f aca="false">B145</f>
        <v>24</v>
      </c>
      <c r="E145" s="4" t="n">
        <f aca="false">A145</f>
        <v>56</v>
      </c>
      <c r="L145" s="2"/>
      <c r="N145" s="2"/>
      <c r="O145" s="2"/>
    </row>
    <row r="146" customFormat="false" ht="15.75" hidden="false" customHeight="false" outlineLevel="0" collapsed="false">
      <c r="A146" s="4" t="n">
        <f aca="false">J77</f>
        <v>58</v>
      </c>
      <c r="B146" s="31" t="n">
        <f aca="false">I77</f>
        <v>22</v>
      </c>
      <c r="D146" s="36" t="n">
        <f aca="false">B146</f>
        <v>22</v>
      </c>
      <c r="E146" s="4" t="n">
        <f aca="false">A146</f>
        <v>58</v>
      </c>
      <c r="L146" s="2"/>
      <c r="N146" s="2"/>
      <c r="O146" s="2"/>
    </row>
    <row r="147" customFormat="false" ht="15.75" hidden="false" customHeight="false" outlineLevel="0" collapsed="false">
      <c r="A147" s="4" t="n">
        <f aca="false">J78</f>
        <v>60</v>
      </c>
      <c r="B147" s="31" t="n">
        <f aca="false">I78</f>
        <v>20</v>
      </c>
      <c r="D147" s="36" t="n">
        <f aca="false">B147</f>
        <v>20</v>
      </c>
      <c r="E147" s="4" t="n">
        <f aca="false">A147</f>
        <v>60</v>
      </c>
      <c r="L147" s="2"/>
      <c r="N147" s="2"/>
      <c r="O147" s="2"/>
    </row>
    <row r="148" customFormat="false" ht="15.75" hidden="false" customHeight="false" outlineLevel="0" collapsed="false">
      <c r="A148" s="4" t="n">
        <f aca="false">J79</f>
        <v>62</v>
      </c>
      <c r="B148" s="31" t="n">
        <f aca="false">I79</f>
        <v>18</v>
      </c>
      <c r="D148" s="36" t="n">
        <f aca="false">B148</f>
        <v>18</v>
      </c>
      <c r="E148" s="4" t="n">
        <f aca="false">A148</f>
        <v>62</v>
      </c>
      <c r="L148" s="2"/>
      <c r="N148" s="2"/>
      <c r="O148" s="2"/>
    </row>
    <row r="149" customFormat="false" ht="15.75" hidden="false" customHeight="false" outlineLevel="0" collapsed="false">
      <c r="A149" s="4" t="n">
        <f aca="false">J80</f>
        <v>0</v>
      </c>
      <c r="B149" s="31" t="n">
        <f aca="false">I80</f>
        <v>16</v>
      </c>
      <c r="D149" s="36" t="n">
        <f aca="false">B149</f>
        <v>16</v>
      </c>
      <c r="E149" s="4" t="n">
        <f aca="false">A149</f>
        <v>0</v>
      </c>
      <c r="L149" s="2"/>
      <c r="N149" s="2"/>
      <c r="O149" s="2"/>
    </row>
    <row r="150" customFormat="false" ht="15.75" hidden="false" customHeight="false" outlineLevel="0" collapsed="false">
      <c r="A150" s="4" t="n">
        <f aca="false">J81</f>
        <v>2</v>
      </c>
      <c r="B150" s="31" t="n">
        <f aca="false">I81</f>
        <v>14</v>
      </c>
      <c r="D150" s="36" t="n">
        <f aca="false">B150</f>
        <v>14</v>
      </c>
      <c r="E150" s="4" t="n">
        <f aca="false">A150</f>
        <v>2</v>
      </c>
      <c r="L150" s="2"/>
      <c r="N150" s="2"/>
      <c r="O150" s="2"/>
    </row>
    <row r="151" customFormat="false" ht="15.75" hidden="false" customHeight="false" outlineLevel="0" collapsed="false">
      <c r="A151" s="4" t="n">
        <f aca="false">J82</f>
        <v>4</v>
      </c>
      <c r="B151" s="31" t="n">
        <f aca="false">I82</f>
        <v>12</v>
      </c>
      <c r="D151" s="36" t="n">
        <f aca="false">B151</f>
        <v>12</v>
      </c>
      <c r="E151" s="4" t="n">
        <f aca="false">A151</f>
        <v>4</v>
      </c>
      <c r="L151" s="2"/>
      <c r="N151" s="2"/>
      <c r="O151" s="2"/>
    </row>
    <row r="152" customFormat="false" ht="15.75" hidden="false" customHeight="false" outlineLevel="0" collapsed="false">
      <c r="A152" s="4" t="n">
        <f aca="false">J83</f>
        <v>6</v>
      </c>
      <c r="B152" s="31" t="n">
        <f aca="false">I83</f>
        <v>10</v>
      </c>
      <c r="D152" s="36" t="n">
        <f aca="false">B152</f>
        <v>10</v>
      </c>
      <c r="E152" s="4" t="n">
        <f aca="false">A152</f>
        <v>6</v>
      </c>
      <c r="L152" s="2"/>
      <c r="N152" s="2"/>
      <c r="O152" s="2"/>
    </row>
    <row r="153" customFormat="false" ht="15.75" hidden="false" customHeight="false" outlineLevel="0" collapsed="false">
      <c r="A153" s="4" t="n">
        <f aca="false">J84</f>
        <v>8</v>
      </c>
      <c r="B153" s="31" t="n">
        <f aca="false">I84</f>
        <v>8</v>
      </c>
      <c r="D153" s="36" t="n">
        <f aca="false">B153</f>
        <v>8</v>
      </c>
      <c r="E153" s="4" t="n">
        <f aca="false">A153</f>
        <v>8</v>
      </c>
      <c r="L153" s="2"/>
      <c r="N153" s="2"/>
      <c r="O153" s="2"/>
    </row>
    <row r="154" customFormat="false" ht="15.75" hidden="false" customHeight="false" outlineLevel="0" collapsed="false">
      <c r="A154" s="4" t="n">
        <f aca="false">J85</f>
        <v>10</v>
      </c>
      <c r="B154" s="31" t="n">
        <f aca="false">I85</f>
        <v>6</v>
      </c>
      <c r="D154" s="36" t="n">
        <f aca="false">B154</f>
        <v>6</v>
      </c>
      <c r="E154" s="4" t="n">
        <f aca="false">A154</f>
        <v>10</v>
      </c>
      <c r="L154" s="2"/>
      <c r="N154" s="2"/>
      <c r="O154" s="2"/>
    </row>
    <row r="155" customFormat="false" ht="15.75" hidden="false" customHeight="false" outlineLevel="0" collapsed="false">
      <c r="A155" s="4" t="n">
        <f aca="false">J86</f>
        <v>12</v>
      </c>
      <c r="B155" s="31" t="n">
        <f aca="false">I86</f>
        <v>4</v>
      </c>
      <c r="D155" s="36" t="n">
        <f aca="false">B155</f>
        <v>4</v>
      </c>
      <c r="E155" s="4" t="n">
        <f aca="false">A155</f>
        <v>12</v>
      </c>
      <c r="L155" s="2"/>
      <c r="N155" s="2"/>
      <c r="O155" s="2"/>
    </row>
    <row r="156" customFormat="false" ht="15.75" hidden="false" customHeight="false" outlineLevel="0" collapsed="false">
      <c r="A156" s="4" t="n">
        <f aca="false">J87</f>
        <v>14</v>
      </c>
      <c r="B156" s="31" t="n">
        <f aca="false">I87</f>
        <v>2</v>
      </c>
      <c r="D156" s="36" t="n">
        <f aca="false">B156</f>
        <v>2</v>
      </c>
      <c r="E156" s="4" t="n">
        <f aca="false">A156</f>
        <v>14</v>
      </c>
      <c r="L156" s="2"/>
      <c r="N156" s="2"/>
      <c r="O156" s="2"/>
    </row>
  </sheetData>
  <mergeCells count="2">
    <mergeCell ref="A89:E89"/>
    <mergeCell ref="A91:D91"/>
  </mergeCells>
  <hyperlinks>
    <hyperlink ref="A89" r:id="rId1" display="http://www.intantech.com/files/Intan_RHD2000_eval_system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2017-03-13T23:47:16Z</dcterms:modified>
  <cp:revision>1</cp:revision>
  <dc:subject/>
  <dc:title/>
</cp:coreProperties>
</file>