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Calculating Variables  2" sheetId="2" r:id="rId5"/>
    <sheet state="visible" name="Direction" sheetId="3" r:id="rId6"/>
    <sheet state="visible" name="Differential Current" sheetId="4" r:id="rId7"/>
    <sheet state="visible" name="Differential Current  Chart" sheetId="5" r:id="rId8"/>
  </sheets>
  <definedNames/>
  <calcPr/>
</workbook>
</file>

<file path=xl/sharedStrings.xml><?xml version="1.0" encoding="utf-8"?>
<sst xmlns="http://schemas.openxmlformats.org/spreadsheetml/2006/main" count="26" uniqueCount="16">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</sst>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000000000"/>
    <numFmt numFmtId="165" formatCode="#,##0.000000000000000"/>
  </numFmts>
  <fonts count="6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2" numFmtId="0" xfId="0" applyAlignment="1" applyBorder="1" applyFont="1">
      <alignment horizontal="left" vertical="bottom"/>
    </xf>
    <xf borderId="3" fillId="2" fontId="2" numFmtId="0" xfId="0" applyAlignment="1" applyBorder="1" applyFont="1">
      <alignment horizontal="left" vertical="bottom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2" numFmtId="4" xfId="0" applyAlignment="1" applyBorder="1" applyFont="1" applyNumberFormat="1">
      <alignment horizontal="left" readingOrder="0"/>
    </xf>
    <xf borderId="1" fillId="2" fontId="2" numFmtId="4" xfId="0" applyAlignment="1" applyBorder="1" applyFont="1" applyNumberFormat="1">
      <alignment horizontal="left"/>
    </xf>
    <xf borderId="4" fillId="2" fontId="2" numFmtId="0" xfId="0" applyAlignment="1" applyBorder="1" applyFont="1">
      <alignment horizontal="left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1" fillId="2" fontId="2" numFmtId="165" xfId="0" applyAlignment="1" applyBorder="1" applyFont="1" applyNumberFormat="1">
      <alignment horizontal="left"/>
    </xf>
    <xf borderId="1" fillId="2" fontId="2" numFmtId="165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/>
    </xf>
    <xf borderId="1" fillId="2" fontId="1" numFmtId="4" xfId="0" applyAlignment="1" applyBorder="1" applyFont="1" applyNumberFormat="1">
      <alignment horizontal="left" readingOrder="0"/>
    </xf>
    <xf borderId="2" fillId="2" fontId="4" numFmtId="4" xfId="0" applyAlignment="1" applyBorder="1" applyFont="1" applyNumberFormat="1">
      <alignment horizontal="left" readingOrder="0" vertical="bottom"/>
    </xf>
    <xf borderId="3" fillId="2" fontId="4" numFmtId="4" xfId="0" applyAlignment="1" applyBorder="1" applyFont="1" applyNumberFormat="1">
      <alignment horizontal="left" readingOrder="0" vertical="bottom"/>
    </xf>
    <xf borderId="1" fillId="2" fontId="4" numFmtId="4" xfId="0" applyAlignment="1" applyBorder="1" applyFont="1" applyNumberFormat="1">
      <alignment horizontal="left" readingOrder="0"/>
    </xf>
    <xf borderId="0" fillId="0" fontId="5" numFmtId="4" xfId="0" applyAlignment="1" applyFont="1" applyNumberFormat="1">
      <alignment horizontal="left"/>
    </xf>
    <xf borderId="1" fillId="2" fontId="1" numFmtId="4" xfId="0" applyAlignment="1" applyBorder="1" applyFont="1" applyNumberFormat="1">
      <alignment horizontal="left"/>
    </xf>
    <xf borderId="1" fillId="2" fontId="4" numFmtId="4" xfId="0" applyAlignment="1" applyBorder="1" applyFont="1" applyNumberFormat="1">
      <alignment horizontal="left" vertical="bottom"/>
    </xf>
    <xf borderId="1" fillId="2" fontId="4" numFmtId="4" xfId="0" applyAlignment="1" applyBorder="1" applyFont="1" applyNumberFormat="1">
      <alignment horizontal="left"/>
    </xf>
    <xf borderId="4" fillId="2" fontId="4" numFmtId="4" xfId="0" applyAlignment="1" applyBorder="1" applyFont="1" applyNumberFormat="1">
      <alignment horizontal="left"/>
    </xf>
    <xf borderId="2" fillId="2" fontId="4" numFmtId="4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'Calculating Variables'!$A$15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Variables'!$B$15:$E$15</c:f>
              <c:numCache/>
            </c:numRef>
          </c:val>
          <c:smooth val="0"/>
        </c:ser>
        <c:ser>
          <c:idx val="1"/>
          <c:order val="1"/>
          <c:tx>
            <c:strRef>
              <c:f>'Calculating Variables  2'!$A$15</c:f>
            </c:strRef>
          </c:tx>
          <c:marker>
            <c:symbol val="none"/>
          </c:marker>
          <c:val>
            <c:numRef>
              <c:f>'Calculating Variables  2'!$B$15:$E$15</c:f>
              <c:numCache/>
            </c:numRef>
          </c:val>
          <c:smooth val="0"/>
        </c:ser>
        <c:axId val="1435368014"/>
        <c:axId val="343667711"/>
      </c:lineChart>
      <c:catAx>
        <c:axId val="1435368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3667711"/>
      </c:catAx>
      <c:valAx>
        <c:axId val="343667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536801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Differential Current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'Differential Current'!$A$1</c:f>
            </c:strRef>
          </c:tx>
          <c:marker>
            <c:symbol val="none"/>
          </c:marker>
          <c:val>
            <c:numRef>
              <c:f>'Differential Current'!$A$2:$A$9</c:f>
              <c:numCache/>
            </c:numRef>
          </c:val>
          <c:smooth val="1"/>
        </c:ser>
        <c:ser>
          <c:idx val="1"/>
          <c:order val="1"/>
          <c:tx>
            <c:strRef>
              <c:f>'Differential Current'!$B$1</c:f>
            </c:strRef>
          </c:tx>
          <c:marker>
            <c:symbol val="none"/>
          </c:marker>
          <c:val>
            <c:numRef>
              <c:f>'Differential Current'!$B$2:$B$9</c:f>
              <c:numCache/>
            </c:numRef>
          </c:val>
          <c:smooth val="1"/>
        </c:ser>
        <c:ser>
          <c:idx val="2"/>
          <c:order val="2"/>
          <c:tx>
            <c:strRef>
              <c:f>'Differential Current'!$C$1</c:f>
            </c:strRef>
          </c:tx>
          <c:marker>
            <c:symbol val="none"/>
          </c:marker>
          <c:val>
            <c:numRef>
              <c:f>'Differential Current'!$C$2:$C$9</c:f>
              <c:numCache/>
            </c:numRef>
          </c:val>
          <c:smooth val="1"/>
        </c:ser>
        <c:ser>
          <c:idx val="3"/>
          <c:order val="3"/>
          <c:tx>
            <c:strRef>
              <c:f>'Differential Current'!$D$1</c:f>
            </c:strRef>
          </c:tx>
          <c:marker>
            <c:symbol val="none"/>
          </c:marker>
          <c:val>
            <c:numRef>
              <c:f>'Differential Current'!$D$2:$D$9</c:f>
              <c:numCache/>
            </c:numRef>
          </c:val>
          <c:smooth val="1"/>
        </c:ser>
        <c:ser>
          <c:idx val="4"/>
          <c:order val="4"/>
          <c:tx>
            <c:strRef>
              <c:f>'Differential Current'!$E$1</c:f>
            </c:strRef>
          </c:tx>
          <c:marker>
            <c:symbol val="none"/>
          </c:marker>
          <c:val>
            <c:numRef>
              <c:f>'Differential Current'!$E$2:$E$9</c:f>
              <c:numCache/>
            </c:numRef>
          </c:val>
          <c:smooth val="1"/>
        </c:ser>
        <c:ser>
          <c:idx val="5"/>
          <c:order val="5"/>
          <c:tx>
            <c:strRef>
              <c:f>'Differential Current'!$F$1</c:f>
            </c:strRef>
          </c:tx>
          <c:marker>
            <c:symbol val="none"/>
          </c:marker>
          <c:val>
            <c:numRef>
              <c:f>'Differential Current'!$F$2:$F$9</c:f>
              <c:numCache/>
            </c:numRef>
          </c:val>
          <c:smooth val="1"/>
        </c:ser>
        <c:ser>
          <c:idx val="6"/>
          <c:order val="6"/>
          <c:tx>
            <c:strRef>
              <c:f>'Differential Current'!$G$1</c:f>
            </c:strRef>
          </c:tx>
          <c:marker>
            <c:symbol val="none"/>
          </c:marker>
          <c:val>
            <c:numRef>
              <c:f>'Differential Current'!$G$2:$G$9</c:f>
              <c:numCache/>
            </c:numRef>
          </c:val>
          <c:smooth val="1"/>
        </c:ser>
        <c:ser>
          <c:idx val="7"/>
          <c:order val="7"/>
          <c:tx>
            <c:strRef>
              <c:f>'Differential Current'!$H$1</c:f>
            </c:strRef>
          </c:tx>
          <c:marker>
            <c:symbol val="none"/>
          </c:marker>
          <c:val>
            <c:numRef>
              <c:f>'Differential Current'!$H$2:$H$9</c:f>
              <c:numCache/>
            </c:numRef>
          </c:val>
          <c:smooth val="1"/>
        </c:ser>
        <c:axId val="919013698"/>
        <c:axId val="1128802422"/>
      </c:lineChart>
      <c:catAx>
        <c:axId val="919013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802422"/>
      </c:catAx>
      <c:valAx>
        <c:axId val="11288024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013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17.0</v>
      </c>
      <c r="C2" s="6">
        <v>2.0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 t="shared" si="1"/>
        <v>25.3344024</v>
      </c>
      <c r="D9" s="4"/>
      <c r="E9" s="4"/>
    </row>
    <row r="10" ht="15.75" customHeight="1">
      <c r="A10" s="5"/>
      <c r="B10" s="4" t="s">
        <v>6</v>
      </c>
      <c r="C10" s="4">
        <f>(D2^0.014)/(10*10)</f>
        <v>0.01038640559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34.8344024</v>
      </c>
      <c r="D13" s="4"/>
      <c r="E13" s="4"/>
    </row>
    <row r="14" ht="15.75" customHeight="1">
      <c r="A14" s="4"/>
      <c r="B14" s="10" t="s">
        <v>8</v>
      </c>
      <c r="C14" s="11">
        <f>C10^C13</f>
        <v>0</v>
      </c>
      <c r="D14" s="4"/>
      <c r="E14" s="4"/>
    </row>
    <row r="15" ht="15.75" customHeight="1">
      <c r="A15" s="12"/>
      <c r="B15" s="12">
        <f>C2</f>
        <v>2</v>
      </c>
      <c r="C15" s="12">
        <f>((C13/(5/1.14)))</f>
        <v>7.942243747</v>
      </c>
      <c r="D15" s="12">
        <f>((C13/(5/1.4)))</f>
        <v>9.753632672</v>
      </c>
      <c r="E15" s="12">
        <f>((C13/(5/4.1)))</f>
        <v>28.56420997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f>'Calculating Variables'!B2</f>
        <v>17</v>
      </c>
      <c r="C2" s="6">
        <f>'Calculating Variables'!C2</f>
        <v>2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 t="shared" si="1"/>
        <v>25.3344024</v>
      </c>
      <c r="D9" s="4"/>
      <c r="E9" s="4"/>
    </row>
    <row r="10" ht="15.75" customHeight="1">
      <c r="A10" s="5"/>
      <c r="B10" s="4" t="s">
        <v>6</v>
      </c>
      <c r="C10" s="4">
        <f>(D2^0.014)/(10*10)</f>
        <v>0.01038640559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34.8344024</v>
      </c>
      <c r="D13" s="4"/>
      <c r="E13" s="4"/>
    </row>
    <row r="14" ht="15.75" customHeight="1">
      <c r="A14" s="4"/>
      <c r="B14" s="10" t="s">
        <v>8</v>
      </c>
      <c r="C14" s="10">
        <f>C13^C10</f>
        <v>1.03756646</v>
      </c>
      <c r="D14" s="4"/>
      <c r="E14" s="4"/>
    </row>
    <row r="15" ht="15.75" customHeight="1">
      <c r="A15" s="13"/>
      <c r="B15" s="13">
        <f>C2</f>
        <v>2</v>
      </c>
      <c r="C15" s="13">
        <f>((C13/(1.14^5)))</f>
        <v>18.09189705</v>
      </c>
      <c r="D15" s="13">
        <f>((C13/(1.4^5)))</f>
        <v>6.476914827</v>
      </c>
      <c r="E15" s="14">
        <f>((C13/(4.1^5)))</f>
        <v>0.03006692961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20.57"/>
    <col customWidth="1" min="9" max="9" width="14.43"/>
  </cols>
  <sheetData>
    <row r="1" ht="15.75" customHeight="1">
      <c r="A1" s="15" t="s">
        <v>8</v>
      </c>
      <c r="B1" s="16" t="s">
        <v>9</v>
      </c>
      <c r="C1" s="17" t="s">
        <v>10</v>
      </c>
      <c r="D1" s="18" t="s">
        <v>11</v>
      </c>
      <c r="E1" s="17" t="s">
        <v>12</v>
      </c>
      <c r="F1" s="18" t="s">
        <v>13</v>
      </c>
      <c r="G1" s="18" t="s">
        <v>14</v>
      </c>
      <c r="H1" s="18" t="s">
        <v>15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ht="15.75" customHeight="1">
      <c r="A2" s="20">
        <f>'Calculating Variables  2'!C14</f>
        <v>1.03756646</v>
      </c>
      <c r="B2" s="18">
        <f>'Calculating Variables  2'!E15</f>
        <v>0.03006692961</v>
      </c>
      <c r="C2" s="21">
        <f t="shared" ref="C2:C9" si="1">A2^-B2</f>
        <v>0.9988918054</v>
      </c>
      <c r="D2" s="18">
        <f t="shared" ref="D2:D9" si="2">A2^B2</f>
        <v>1.001109424</v>
      </c>
      <c r="E2" s="21">
        <f t="shared" ref="E2:E9" si="3">A2/B2</f>
        <v>34.50856051</v>
      </c>
      <c r="F2" s="21">
        <f t="shared" ref="F2:F9" si="4">A2*B2</f>
        <v>0.0311964377</v>
      </c>
      <c r="G2" s="21">
        <f t="shared" ref="G2:G9" si="5">A2+B2</f>
        <v>1.067633389</v>
      </c>
      <c r="H2" s="21">
        <f t="shared" ref="H2:H9" si="6">A2-B2</f>
        <v>1.00749953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ht="15.75" customHeight="1">
      <c r="A3" s="20">
        <f>'Calculating Variables  2'!C14</f>
        <v>1.03756646</v>
      </c>
      <c r="B3" s="22">
        <f>'Calculating Variables'!B15</f>
        <v>2</v>
      </c>
      <c r="C3" s="21">
        <f t="shared" si="1"/>
        <v>0.9288982644</v>
      </c>
      <c r="D3" s="18">
        <f t="shared" si="2"/>
        <v>1.076544158</v>
      </c>
      <c r="E3" s="21">
        <f t="shared" si="3"/>
        <v>0.5187832298</v>
      </c>
      <c r="F3" s="21">
        <f t="shared" si="4"/>
        <v>2.075132919</v>
      </c>
      <c r="G3" s="21">
        <f t="shared" si="5"/>
        <v>3.03756646</v>
      </c>
      <c r="H3" s="21">
        <f t="shared" si="6"/>
        <v>-0.9624335404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ht="15.75" customHeight="1">
      <c r="A4" s="20">
        <f>'Calculating Variables'!C14</f>
        <v>0</v>
      </c>
      <c r="B4" s="22">
        <f>'Calculating Variables  2'!B15</f>
        <v>2</v>
      </c>
      <c r="C4" s="21">
        <f t="shared" si="1"/>
        <v>1.55058E+138</v>
      </c>
      <c r="D4" s="18">
        <f t="shared" si="2"/>
        <v>0</v>
      </c>
      <c r="E4" s="21">
        <f t="shared" si="3"/>
        <v>0</v>
      </c>
      <c r="F4" s="21">
        <f t="shared" si="4"/>
        <v>0</v>
      </c>
      <c r="G4" s="21">
        <f t="shared" si="5"/>
        <v>2</v>
      </c>
      <c r="H4" s="21">
        <f t="shared" si="6"/>
        <v>-2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ht="15.75" customHeight="1">
      <c r="A5" s="20">
        <f>'Calculating Variables  2'!C14</f>
        <v>1.03756646</v>
      </c>
      <c r="B5" s="22">
        <f>'Calculating Variables  2'!D15</f>
        <v>6.476914827</v>
      </c>
      <c r="C5" s="21">
        <f t="shared" si="1"/>
        <v>0.7875283966</v>
      </c>
      <c r="D5" s="18">
        <f t="shared" si="2"/>
        <v>1.269795482</v>
      </c>
      <c r="E5" s="21">
        <f t="shared" si="3"/>
        <v>0.1601945505</v>
      </c>
      <c r="F5" s="21">
        <f t="shared" si="4"/>
        <v>6.720229586</v>
      </c>
      <c r="G5" s="21">
        <f t="shared" si="5"/>
        <v>7.514481287</v>
      </c>
      <c r="H5" s="21">
        <f t="shared" si="6"/>
        <v>-5.439348368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ht="15.75" customHeight="1">
      <c r="A6" s="20">
        <f>'Calculating Variables'!C14</f>
        <v>0</v>
      </c>
      <c r="B6" s="22">
        <f>'Calculating Variables'!C15</f>
        <v>7.942243747</v>
      </c>
      <c r="C6" s="21" t="str">
        <f t="shared" si="1"/>
        <v>#NUM!</v>
      </c>
      <c r="D6" s="18">
        <f t="shared" si="2"/>
        <v>0</v>
      </c>
      <c r="E6" s="21">
        <f t="shared" si="3"/>
        <v>0</v>
      </c>
      <c r="F6" s="21">
        <f t="shared" si="4"/>
        <v>0</v>
      </c>
      <c r="G6" s="21">
        <f t="shared" si="5"/>
        <v>7.942243747</v>
      </c>
      <c r="H6" s="21">
        <f t="shared" si="6"/>
        <v>-7.942243747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ht="15.75" customHeight="1">
      <c r="A7" s="20">
        <f>'Calculating Variables'!C14</f>
        <v>0</v>
      </c>
      <c r="B7" s="22">
        <f>'Calculating Variables'!D15</f>
        <v>9.753632672</v>
      </c>
      <c r="C7" s="21" t="str">
        <f t="shared" si="1"/>
        <v>#NUM!</v>
      </c>
      <c r="D7" s="18">
        <f t="shared" si="2"/>
        <v>0</v>
      </c>
      <c r="E7" s="21">
        <f t="shared" si="3"/>
        <v>0</v>
      </c>
      <c r="F7" s="21">
        <f t="shared" si="4"/>
        <v>0</v>
      </c>
      <c r="G7" s="21">
        <f t="shared" si="5"/>
        <v>9.753632672</v>
      </c>
      <c r="H7" s="21">
        <f t="shared" si="6"/>
        <v>-9.753632672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ht="15.75" customHeight="1">
      <c r="A8" s="20">
        <f>'Calculating Variables  2'!C14</f>
        <v>1.03756646</v>
      </c>
      <c r="B8" s="22">
        <f>'Calculating Variables  2'!C15</f>
        <v>18.09189705</v>
      </c>
      <c r="C8" s="21">
        <f t="shared" si="1"/>
        <v>0.5131467074</v>
      </c>
      <c r="D8" s="18">
        <f t="shared" si="2"/>
        <v>1.948760433</v>
      </c>
      <c r="E8" s="21">
        <f t="shared" si="3"/>
        <v>0.05734978796</v>
      </c>
      <c r="F8" s="21">
        <f t="shared" si="4"/>
        <v>18.77154557</v>
      </c>
      <c r="G8" s="21">
        <f t="shared" si="5"/>
        <v>19.12946351</v>
      </c>
      <c r="H8" s="21">
        <f t="shared" si="6"/>
        <v>-17.05433059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ht="15.75" customHeight="1">
      <c r="A9" s="20">
        <f>'Calculating Variables'!C14</f>
        <v>0</v>
      </c>
      <c r="B9" s="22">
        <f>'Calculating Variables'!E15</f>
        <v>28.56420997</v>
      </c>
      <c r="C9" s="21" t="str">
        <f t="shared" si="1"/>
        <v>#NUM!</v>
      </c>
      <c r="D9" s="18">
        <f t="shared" si="2"/>
        <v>0</v>
      </c>
      <c r="E9" s="21">
        <f t="shared" si="3"/>
        <v>0</v>
      </c>
      <c r="F9" s="21">
        <f t="shared" si="4"/>
        <v>0</v>
      </c>
      <c r="G9" s="21">
        <f t="shared" si="5"/>
        <v>28.56420997</v>
      </c>
      <c r="H9" s="21">
        <f t="shared" si="6"/>
        <v>-28.56420997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ht="15.75" customHeight="1">
      <c r="A10" s="20"/>
      <c r="B10" s="22"/>
      <c r="C10" s="22"/>
      <c r="D10" s="22"/>
      <c r="E10" s="23"/>
      <c r="F10" s="22"/>
      <c r="G10" s="22"/>
      <c r="H10" s="22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ht="15.75" customHeight="1">
      <c r="A11" s="20"/>
      <c r="B11" s="22"/>
      <c r="C11" s="22"/>
      <c r="D11" s="22"/>
      <c r="E11" s="23"/>
      <c r="F11" s="22"/>
      <c r="G11" s="22"/>
      <c r="H11" s="22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ht="15.75" customHeight="1">
      <c r="A12" s="20"/>
      <c r="B12" s="21"/>
      <c r="C12" s="21"/>
      <c r="D12" s="22"/>
      <c r="E12" s="23"/>
      <c r="F12" s="22"/>
      <c r="G12" s="22"/>
      <c r="H12" s="22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ht="15.75" customHeight="1">
      <c r="A13" s="20"/>
      <c r="B13" s="22"/>
      <c r="C13" s="24"/>
      <c r="D13" s="22"/>
      <c r="E13" s="22"/>
      <c r="F13" s="22"/>
      <c r="G13" s="22"/>
      <c r="H13" s="22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ht="15.75" customHeight="1">
      <c r="A14" s="22"/>
      <c r="B14" s="18"/>
      <c r="C14" s="18"/>
      <c r="D14" s="22"/>
      <c r="E14" s="22"/>
      <c r="F14" s="22"/>
      <c r="G14" s="22"/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ht="15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ht="15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ht="15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ht="15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ht="15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</sheetData>
  <drawing r:id="rId1"/>
</worksheet>
</file>