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db4ffe6fb8eb658/Escritorio/EXCEL/"/>
    </mc:Choice>
  </mc:AlternateContent>
  <xr:revisionPtr revIDLastSave="0" documentId="8_{2E3BD295-2DE6-4488-8BE0-FC21A812B4D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jercicio 1" sheetId="1" r:id="rId1"/>
    <sheet name="Ejercicio 2" sheetId="2" r:id="rId2"/>
  </sheets>
  <definedNames>
    <definedName name="_xlnm._FilterDatabase" localSheetId="0" hidden="1">'Ejercicio 1'!$A$18:$G$121</definedName>
    <definedName name="_xlnm._FilterDatabase" localSheetId="1" hidden="1">'Ejercicio 2'!$A$9:$K$214</definedName>
    <definedName name="_xlnm.Extract" localSheetId="1">'Ejercicio 2'!$N$17:$X$17</definedName>
    <definedName name="_xlnm.Criteria" localSheetId="1">'Ejercicio 2'!$M$10:$N$11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0" i="2" l="1"/>
  <c r="G154" i="2"/>
  <c r="G123" i="2"/>
  <c r="G211" i="2"/>
  <c r="G156" i="2"/>
  <c r="G13" i="2"/>
  <c r="G10" i="2"/>
  <c r="G54" i="2"/>
  <c r="G208" i="2"/>
  <c r="G36" i="2"/>
  <c r="G137" i="2"/>
  <c r="G145" i="2"/>
  <c r="G116" i="2"/>
  <c r="G59" i="2"/>
  <c r="G133" i="2"/>
  <c r="G45" i="2"/>
  <c r="G175" i="2"/>
  <c r="G157" i="2"/>
  <c r="G173" i="2"/>
  <c r="G143" i="2"/>
  <c r="G112" i="2"/>
  <c r="G124" i="2"/>
  <c r="G84" i="2"/>
  <c r="G51" i="2"/>
  <c r="G147" i="2"/>
  <c r="G88" i="2"/>
  <c r="G33" i="2"/>
  <c r="G11" i="2"/>
  <c r="G180" i="2"/>
  <c r="G68" i="2"/>
  <c r="G117" i="2"/>
  <c r="G107" i="2"/>
  <c r="G37" i="2"/>
  <c r="G56" i="2"/>
  <c r="G138" i="2"/>
  <c r="G70" i="2"/>
  <c r="G20" i="2"/>
  <c r="G194" i="2"/>
  <c r="G35" i="2"/>
  <c r="G75" i="2"/>
  <c r="G19" i="2"/>
  <c r="G21" i="2"/>
  <c r="G76" i="2"/>
  <c r="G25" i="2"/>
  <c r="G141" i="2"/>
  <c r="G195" i="2"/>
  <c r="G12" i="2"/>
  <c r="G121" i="2"/>
  <c r="G77" i="2"/>
  <c r="G131" i="2"/>
  <c r="G181" i="2"/>
  <c r="G202" i="2"/>
  <c r="G99" i="2"/>
  <c r="G190" i="2"/>
  <c r="G66" i="2"/>
  <c r="G191" i="2"/>
  <c r="G72" i="2"/>
  <c r="G185" i="2"/>
  <c r="G119" i="2"/>
  <c r="G172" i="2"/>
  <c r="G207" i="2"/>
  <c r="G108" i="2"/>
  <c r="G151" i="2"/>
  <c r="G58" i="2"/>
  <c r="G27" i="2"/>
  <c r="G85" i="2"/>
  <c r="G166" i="2"/>
  <c r="G67" i="2"/>
  <c r="G109" i="2"/>
  <c r="G73" i="2"/>
  <c r="G113" i="2"/>
  <c r="G125" i="2"/>
  <c r="G102" i="2"/>
  <c r="G48" i="2"/>
  <c r="G38" i="2"/>
  <c r="G182" i="2"/>
  <c r="G42" i="2"/>
  <c r="G163" i="2"/>
  <c r="G34" i="2"/>
  <c r="G91" i="2"/>
  <c r="G134" i="2"/>
  <c r="G16" i="2"/>
  <c r="G50" i="2"/>
  <c r="G103" i="2"/>
  <c r="G93" i="2"/>
  <c r="G209" i="2"/>
  <c r="G152" i="2"/>
  <c r="G201" i="2"/>
  <c r="G186" i="2"/>
  <c r="G153" i="2"/>
  <c r="G55" i="2"/>
  <c r="G196" i="2"/>
  <c r="G135" i="2"/>
  <c r="G22" i="2"/>
  <c r="G80" i="2"/>
  <c r="G176" i="2"/>
  <c r="G24" i="2"/>
  <c r="G110" i="2"/>
  <c r="G100" i="2"/>
  <c r="G127" i="2"/>
  <c r="G187" i="2"/>
  <c r="G139" i="2"/>
  <c r="G198" i="2"/>
  <c r="G28" i="2"/>
  <c r="G192" i="2"/>
  <c r="G126" i="2"/>
  <c r="G214" i="2"/>
  <c r="G205" i="2"/>
  <c r="G159" i="2"/>
  <c r="G52" i="2"/>
  <c r="G162" i="2"/>
  <c r="G89" i="2"/>
  <c r="G78" i="2"/>
  <c r="G155" i="2"/>
  <c r="G94" i="2"/>
  <c r="G164" i="2"/>
  <c r="G39" i="2"/>
  <c r="G158" i="2"/>
  <c r="G74" i="2"/>
  <c r="G177" i="2"/>
  <c r="G97" i="2"/>
  <c r="G144" i="2"/>
  <c r="G165" i="2"/>
  <c r="G199" i="2"/>
  <c r="G41" i="2"/>
  <c r="G49" i="2"/>
  <c r="G140" i="2"/>
  <c r="G86" i="2"/>
  <c r="G183" i="2"/>
  <c r="G17" i="2"/>
  <c r="G174" i="2"/>
  <c r="G30" i="2"/>
  <c r="G62" i="2"/>
  <c r="G44" i="2"/>
  <c r="G81" i="2"/>
  <c r="G129" i="2"/>
  <c r="G210" i="2"/>
  <c r="G95" i="2"/>
  <c r="G101" i="2"/>
  <c r="G96" i="2"/>
  <c r="G18" i="2"/>
  <c r="G61" i="2"/>
  <c r="G90" i="2"/>
  <c r="G47" i="2"/>
  <c r="G170" i="2"/>
  <c r="G161" i="2"/>
  <c r="G203" i="2"/>
  <c r="G98" i="2"/>
  <c r="G178" i="2"/>
  <c r="G193" i="2"/>
  <c r="G71" i="2"/>
  <c r="G69" i="2"/>
  <c r="G118" i="2"/>
  <c r="G53" i="2"/>
  <c r="G206" i="2"/>
  <c r="G212" i="2"/>
  <c r="G120" i="2"/>
  <c r="G167" i="2"/>
  <c r="G114" i="2"/>
  <c r="G105" i="2"/>
  <c r="G79" i="2"/>
  <c r="G148" i="2"/>
  <c r="G32" i="2"/>
  <c r="G197" i="2"/>
  <c r="G168" i="2"/>
  <c r="G26" i="2"/>
  <c r="G200" i="2"/>
  <c r="G106" i="2"/>
  <c r="G128" i="2"/>
  <c r="G14" i="2"/>
  <c r="G213" i="2"/>
  <c r="G136" i="2"/>
  <c r="G15" i="2"/>
  <c r="G104" i="2"/>
  <c r="G149" i="2"/>
  <c r="G29" i="2"/>
  <c r="G31" i="2"/>
  <c r="G204" i="2"/>
  <c r="G132" i="2"/>
  <c r="G87" i="2"/>
  <c r="G23" i="2"/>
  <c r="G60" i="2"/>
  <c r="G63" i="2"/>
  <c r="G57" i="2"/>
  <c r="G64" i="2"/>
  <c r="G82" i="2"/>
  <c r="G171" i="2"/>
  <c r="G83" i="2"/>
  <c r="G92" i="2"/>
  <c r="G169" i="2"/>
  <c r="G142" i="2"/>
  <c r="G111" i="2"/>
  <c r="G65" i="2"/>
  <c r="G179" i="2"/>
  <c r="G188" i="2"/>
  <c r="G46" i="2"/>
  <c r="G43" i="2"/>
  <c r="G122" i="2"/>
  <c r="G40" i="2"/>
  <c r="G146" i="2"/>
  <c r="G115" i="2"/>
  <c r="G130" i="2"/>
  <c r="G160" i="2"/>
  <c r="G189" i="2"/>
  <c r="G184" i="2"/>
  <c r="J154" i="2"/>
  <c r="K154" i="2" s="1"/>
  <c r="J123" i="2"/>
  <c r="K123" i="2" s="1"/>
  <c r="J211" i="2"/>
  <c r="K211" i="2" s="1"/>
  <c r="J156" i="2"/>
  <c r="K156" i="2" s="1"/>
  <c r="J13" i="2"/>
  <c r="K13" i="2" s="1"/>
  <c r="J10" i="2"/>
  <c r="K10" i="2" s="1"/>
  <c r="J54" i="2"/>
  <c r="K54" i="2" s="1"/>
  <c r="J208" i="2"/>
  <c r="K208" i="2" s="1"/>
  <c r="J36" i="2"/>
  <c r="K36" i="2" s="1"/>
  <c r="J137" i="2"/>
  <c r="K137" i="2" s="1"/>
  <c r="J145" i="2"/>
  <c r="K145" i="2" s="1"/>
  <c r="J116" i="2"/>
  <c r="K116" i="2" s="1"/>
  <c r="J59" i="2"/>
  <c r="K59" i="2" s="1"/>
  <c r="J133" i="2"/>
  <c r="K133" i="2" s="1"/>
  <c r="J45" i="2"/>
  <c r="K45" i="2" s="1"/>
  <c r="J175" i="2"/>
  <c r="K175" i="2" s="1"/>
  <c r="J157" i="2"/>
  <c r="K157" i="2" s="1"/>
  <c r="J173" i="2"/>
  <c r="K173" i="2" s="1"/>
  <c r="J143" i="2"/>
  <c r="K143" i="2" s="1"/>
  <c r="J112" i="2"/>
  <c r="K112" i="2" s="1"/>
  <c r="J124" i="2"/>
  <c r="K124" i="2" s="1"/>
  <c r="J84" i="2"/>
  <c r="K84" i="2" s="1"/>
  <c r="J51" i="2"/>
  <c r="K51" i="2" s="1"/>
  <c r="J147" i="2"/>
  <c r="K147" i="2" s="1"/>
  <c r="J88" i="2"/>
  <c r="K88" i="2" s="1"/>
  <c r="J33" i="2"/>
  <c r="K33" i="2" s="1"/>
  <c r="J11" i="2"/>
  <c r="K11" i="2" s="1"/>
  <c r="J180" i="2"/>
  <c r="K180" i="2" s="1"/>
  <c r="J68" i="2"/>
  <c r="K68" i="2" s="1"/>
  <c r="J117" i="2"/>
  <c r="K117" i="2" s="1"/>
  <c r="J107" i="2"/>
  <c r="K107" i="2" s="1"/>
  <c r="J37" i="2"/>
  <c r="K37" i="2" s="1"/>
  <c r="J56" i="2"/>
  <c r="K56" i="2" s="1"/>
  <c r="J138" i="2"/>
  <c r="K138" i="2" s="1"/>
  <c r="J70" i="2"/>
  <c r="K70" i="2" s="1"/>
  <c r="J20" i="2"/>
  <c r="K20" i="2" s="1"/>
  <c r="J194" i="2"/>
  <c r="K194" i="2" s="1"/>
  <c r="J35" i="2"/>
  <c r="K35" i="2" s="1"/>
  <c r="J75" i="2"/>
  <c r="K75" i="2" s="1"/>
  <c r="J19" i="2"/>
  <c r="K19" i="2" s="1"/>
  <c r="J21" i="2"/>
  <c r="K21" i="2" s="1"/>
  <c r="J76" i="2"/>
  <c r="K76" i="2" s="1"/>
  <c r="J25" i="2"/>
  <c r="K25" i="2" s="1"/>
  <c r="J141" i="2"/>
  <c r="K141" i="2" s="1"/>
  <c r="J195" i="2"/>
  <c r="K195" i="2" s="1"/>
  <c r="J12" i="2"/>
  <c r="K12" i="2" s="1"/>
  <c r="J121" i="2"/>
  <c r="K121" i="2" s="1"/>
  <c r="J77" i="2"/>
  <c r="K77" i="2" s="1"/>
  <c r="J131" i="2"/>
  <c r="K131" i="2" s="1"/>
  <c r="J181" i="2"/>
  <c r="K181" i="2" s="1"/>
  <c r="J202" i="2"/>
  <c r="K202" i="2" s="1"/>
  <c r="J99" i="2"/>
  <c r="K99" i="2" s="1"/>
  <c r="J190" i="2"/>
  <c r="K190" i="2" s="1"/>
  <c r="J66" i="2"/>
  <c r="K66" i="2" s="1"/>
  <c r="J191" i="2"/>
  <c r="K191" i="2" s="1"/>
  <c r="J72" i="2"/>
  <c r="K72" i="2" s="1"/>
  <c r="J185" i="2"/>
  <c r="K185" i="2" s="1"/>
  <c r="J119" i="2"/>
  <c r="K119" i="2" s="1"/>
  <c r="J172" i="2"/>
  <c r="K172" i="2" s="1"/>
  <c r="J207" i="2"/>
  <c r="K207" i="2" s="1"/>
  <c r="J108" i="2"/>
  <c r="K108" i="2" s="1"/>
  <c r="J151" i="2"/>
  <c r="K151" i="2" s="1"/>
  <c r="J58" i="2"/>
  <c r="K58" i="2" s="1"/>
  <c r="J27" i="2"/>
  <c r="K27" i="2" s="1"/>
  <c r="J85" i="2"/>
  <c r="K85" i="2" s="1"/>
  <c r="J166" i="2"/>
  <c r="K166" i="2" s="1"/>
  <c r="J67" i="2"/>
  <c r="K67" i="2" s="1"/>
  <c r="J109" i="2"/>
  <c r="K109" i="2" s="1"/>
  <c r="J73" i="2"/>
  <c r="K73" i="2" s="1"/>
  <c r="J113" i="2"/>
  <c r="K113" i="2" s="1"/>
  <c r="J125" i="2"/>
  <c r="K125" i="2" s="1"/>
  <c r="J102" i="2"/>
  <c r="K102" i="2" s="1"/>
  <c r="J48" i="2"/>
  <c r="K48" i="2" s="1"/>
  <c r="J38" i="2"/>
  <c r="K38" i="2" s="1"/>
  <c r="J182" i="2"/>
  <c r="K182" i="2" s="1"/>
  <c r="J42" i="2"/>
  <c r="K42" i="2" s="1"/>
  <c r="J163" i="2"/>
  <c r="K163" i="2" s="1"/>
  <c r="J34" i="2"/>
  <c r="K34" i="2" s="1"/>
  <c r="J91" i="2"/>
  <c r="K91" i="2" s="1"/>
  <c r="J134" i="2"/>
  <c r="K134" i="2" s="1"/>
  <c r="J16" i="2"/>
  <c r="K16" i="2" s="1"/>
  <c r="J50" i="2"/>
  <c r="K50" i="2" s="1"/>
  <c r="J103" i="2"/>
  <c r="K103" i="2" s="1"/>
  <c r="J93" i="2"/>
  <c r="K93" i="2" s="1"/>
  <c r="J209" i="2"/>
  <c r="K209" i="2" s="1"/>
  <c r="J152" i="2"/>
  <c r="K152" i="2" s="1"/>
  <c r="J201" i="2"/>
  <c r="K201" i="2" s="1"/>
  <c r="J186" i="2"/>
  <c r="K186" i="2" s="1"/>
  <c r="J153" i="2"/>
  <c r="K153" i="2" s="1"/>
  <c r="J55" i="2"/>
  <c r="K55" i="2" s="1"/>
  <c r="J196" i="2"/>
  <c r="K196" i="2" s="1"/>
  <c r="J135" i="2"/>
  <c r="K135" i="2" s="1"/>
  <c r="J22" i="2"/>
  <c r="K22" i="2" s="1"/>
  <c r="J80" i="2"/>
  <c r="K80" i="2" s="1"/>
  <c r="J176" i="2"/>
  <c r="K176" i="2" s="1"/>
  <c r="J24" i="2"/>
  <c r="K24" i="2" s="1"/>
  <c r="J110" i="2"/>
  <c r="K110" i="2" s="1"/>
  <c r="J100" i="2"/>
  <c r="K100" i="2" s="1"/>
  <c r="J127" i="2"/>
  <c r="K127" i="2" s="1"/>
  <c r="J187" i="2"/>
  <c r="K187" i="2" s="1"/>
  <c r="J139" i="2"/>
  <c r="K139" i="2" s="1"/>
  <c r="J198" i="2"/>
  <c r="K198" i="2" s="1"/>
  <c r="J28" i="2"/>
  <c r="K28" i="2" s="1"/>
  <c r="J192" i="2"/>
  <c r="K192" i="2" s="1"/>
  <c r="J126" i="2"/>
  <c r="K126" i="2" s="1"/>
  <c r="J214" i="2"/>
  <c r="K214" i="2" s="1"/>
  <c r="J205" i="2"/>
  <c r="K205" i="2" s="1"/>
  <c r="J159" i="2"/>
  <c r="K159" i="2" s="1"/>
  <c r="J52" i="2"/>
  <c r="K52" i="2" s="1"/>
  <c r="J162" i="2"/>
  <c r="K162" i="2" s="1"/>
  <c r="J89" i="2"/>
  <c r="K89" i="2" s="1"/>
  <c r="J78" i="2"/>
  <c r="K78" i="2" s="1"/>
  <c r="J155" i="2"/>
  <c r="K155" i="2" s="1"/>
  <c r="J94" i="2"/>
  <c r="K94" i="2" s="1"/>
  <c r="J164" i="2"/>
  <c r="K164" i="2" s="1"/>
  <c r="J39" i="2"/>
  <c r="K39" i="2" s="1"/>
  <c r="J158" i="2"/>
  <c r="K158" i="2" s="1"/>
  <c r="J74" i="2"/>
  <c r="K74" i="2" s="1"/>
  <c r="J177" i="2"/>
  <c r="K177" i="2" s="1"/>
  <c r="J97" i="2"/>
  <c r="K97" i="2" s="1"/>
  <c r="J144" i="2"/>
  <c r="K144" i="2" s="1"/>
  <c r="J165" i="2"/>
  <c r="K165" i="2" s="1"/>
  <c r="J199" i="2"/>
  <c r="K199" i="2" s="1"/>
  <c r="J41" i="2"/>
  <c r="K41" i="2" s="1"/>
  <c r="J49" i="2"/>
  <c r="K49" i="2" s="1"/>
  <c r="J140" i="2"/>
  <c r="K140" i="2" s="1"/>
  <c r="J86" i="2"/>
  <c r="K86" i="2" s="1"/>
  <c r="J183" i="2"/>
  <c r="K183" i="2" s="1"/>
  <c r="J17" i="2"/>
  <c r="K17" i="2" s="1"/>
  <c r="J174" i="2"/>
  <c r="K174" i="2" s="1"/>
  <c r="J30" i="2"/>
  <c r="K30" i="2" s="1"/>
  <c r="J62" i="2"/>
  <c r="K62" i="2" s="1"/>
  <c r="J44" i="2"/>
  <c r="K44" i="2" s="1"/>
  <c r="J81" i="2"/>
  <c r="K81" i="2" s="1"/>
  <c r="J129" i="2"/>
  <c r="K129" i="2" s="1"/>
  <c r="J210" i="2"/>
  <c r="K210" i="2" s="1"/>
  <c r="J95" i="2"/>
  <c r="K95" i="2" s="1"/>
  <c r="J101" i="2"/>
  <c r="K101" i="2" s="1"/>
  <c r="J96" i="2"/>
  <c r="K96" i="2" s="1"/>
  <c r="J18" i="2"/>
  <c r="K18" i="2" s="1"/>
  <c r="J61" i="2"/>
  <c r="K61" i="2" s="1"/>
  <c r="J90" i="2"/>
  <c r="K90" i="2" s="1"/>
  <c r="J47" i="2"/>
  <c r="K47" i="2" s="1"/>
  <c r="J170" i="2"/>
  <c r="K170" i="2" s="1"/>
  <c r="J161" i="2"/>
  <c r="K161" i="2" s="1"/>
  <c r="J203" i="2"/>
  <c r="K203" i="2" s="1"/>
  <c r="J98" i="2"/>
  <c r="K98" i="2" s="1"/>
  <c r="J178" i="2"/>
  <c r="K178" i="2" s="1"/>
  <c r="J193" i="2"/>
  <c r="K193" i="2" s="1"/>
  <c r="J71" i="2"/>
  <c r="K71" i="2" s="1"/>
  <c r="J69" i="2"/>
  <c r="K69" i="2" s="1"/>
  <c r="J118" i="2"/>
  <c r="K118" i="2" s="1"/>
  <c r="J53" i="2"/>
  <c r="K53" i="2" s="1"/>
  <c r="J206" i="2"/>
  <c r="K206" i="2" s="1"/>
  <c r="J212" i="2"/>
  <c r="K212" i="2" s="1"/>
  <c r="J120" i="2"/>
  <c r="K120" i="2" s="1"/>
  <c r="J167" i="2"/>
  <c r="K167" i="2" s="1"/>
  <c r="J114" i="2"/>
  <c r="K114" i="2" s="1"/>
  <c r="J105" i="2"/>
  <c r="K105" i="2" s="1"/>
  <c r="J79" i="2"/>
  <c r="K79" i="2" s="1"/>
  <c r="J148" i="2"/>
  <c r="K148" i="2" s="1"/>
  <c r="J32" i="2"/>
  <c r="K32" i="2" s="1"/>
  <c r="J197" i="2"/>
  <c r="K197" i="2" s="1"/>
  <c r="J168" i="2"/>
  <c r="K168" i="2" s="1"/>
  <c r="J26" i="2"/>
  <c r="K26" i="2" s="1"/>
  <c r="J200" i="2"/>
  <c r="K200" i="2" s="1"/>
  <c r="J106" i="2"/>
  <c r="K106" i="2" s="1"/>
  <c r="J128" i="2"/>
  <c r="K128" i="2" s="1"/>
  <c r="J14" i="2"/>
  <c r="K14" i="2" s="1"/>
  <c r="J213" i="2"/>
  <c r="K213" i="2" s="1"/>
  <c r="J136" i="2"/>
  <c r="K136" i="2" s="1"/>
  <c r="J15" i="2"/>
  <c r="K15" i="2" s="1"/>
  <c r="J104" i="2"/>
  <c r="K104" i="2" s="1"/>
  <c r="J149" i="2"/>
  <c r="K149" i="2" s="1"/>
  <c r="J29" i="2"/>
  <c r="K29" i="2" s="1"/>
  <c r="J31" i="2"/>
  <c r="K31" i="2" s="1"/>
  <c r="J204" i="2"/>
  <c r="K204" i="2" s="1"/>
  <c r="J132" i="2"/>
  <c r="K132" i="2" s="1"/>
  <c r="J87" i="2"/>
  <c r="K87" i="2" s="1"/>
  <c r="J23" i="2"/>
  <c r="K23" i="2" s="1"/>
  <c r="J60" i="2"/>
  <c r="K60" i="2" s="1"/>
  <c r="J63" i="2"/>
  <c r="K63" i="2" s="1"/>
  <c r="J57" i="2"/>
  <c r="K57" i="2" s="1"/>
  <c r="J64" i="2"/>
  <c r="K64" i="2" s="1"/>
  <c r="J82" i="2"/>
  <c r="K82" i="2" s="1"/>
  <c r="J171" i="2"/>
  <c r="K171" i="2" s="1"/>
  <c r="J83" i="2"/>
  <c r="K83" i="2" s="1"/>
  <c r="J92" i="2"/>
  <c r="K92" i="2" s="1"/>
  <c r="J169" i="2"/>
  <c r="K169" i="2" s="1"/>
  <c r="J142" i="2"/>
  <c r="K142" i="2" s="1"/>
  <c r="J111" i="2"/>
  <c r="K111" i="2" s="1"/>
  <c r="J65" i="2"/>
  <c r="K65" i="2" s="1"/>
  <c r="J179" i="2"/>
  <c r="K179" i="2" s="1"/>
  <c r="J188" i="2"/>
  <c r="K188" i="2" s="1"/>
  <c r="J46" i="2"/>
  <c r="K46" i="2" s="1"/>
  <c r="J43" i="2"/>
  <c r="K43" i="2" s="1"/>
  <c r="J122" i="2"/>
  <c r="K122" i="2" s="1"/>
  <c r="J40" i="2"/>
  <c r="K40" i="2" s="1"/>
  <c r="J146" i="2"/>
  <c r="K146" i="2" s="1"/>
  <c r="J115" i="2"/>
  <c r="K115" i="2" s="1"/>
  <c r="J130" i="2"/>
  <c r="K130" i="2" s="1"/>
  <c r="J160" i="2"/>
  <c r="K160" i="2" s="1"/>
  <c r="J189" i="2"/>
  <c r="K189" i="2" s="1"/>
  <c r="J184" i="2"/>
  <c r="K184" i="2" s="1"/>
  <c r="J150" i="2"/>
  <c r="K150" i="2" s="1"/>
  <c r="G93" i="1"/>
  <c r="G58" i="1"/>
  <c r="G116" i="1"/>
  <c r="G74" i="1"/>
  <c r="G110" i="1"/>
  <c r="G44" i="1"/>
  <c r="G113" i="1"/>
  <c r="G49" i="1"/>
  <c r="G29" i="1"/>
  <c r="G85" i="1"/>
  <c r="G45" i="1"/>
  <c r="G40" i="1"/>
  <c r="G99" i="1"/>
  <c r="G75" i="1"/>
  <c r="G60" i="1"/>
  <c r="G101" i="1"/>
  <c r="G37" i="1"/>
  <c r="G106" i="1"/>
  <c r="G117" i="1"/>
  <c r="G86" i="1"/>
  <c r="G76" i="1"/>
  <c r="G56" i="1"/>
  <c r="G65" i="1"/>
  <c r="G38" i="1"/>
  <c r="G88" i="1"/>
  <c r="G87" i="1"/>
  <c r="G77" i="1"/>
  <c r="G30" i="1"/>
  <c r="G97" i="1"/>
  <c r="G83" i="1"/>
  <c r="G20" i="1"/>
  <c r="G53" i="1"/>
  <c r="G63" i="1"/>
  <c r="G42" i="1"/>
  <c r="G35" i="1"/>
  <c r="G39" i="1"/>
  <c r="G121" i="1"/>
  <c r="G102" i="1"/>
  <c r="G48" i="1"/>
  <c r="G79" i="1"/>
  <c r="G103" i="1"/>
  <c r="G114" i="1"/>
  <c r="G33" i="1"/>
  <c r="G96" i="1"/>
  <c r="G22" i="1"/>
  <c r="G78" i="1"/>
  <c r="G100" i="1"/>
  <c r="G54" i="1"/>
  <c r="G41" i="1"/>
  <c r="G94" i="1"/>
  <c r="G95" i="1"/>
  <c r="G36" i="1"/>
  <c r="G90" i="1"/>
  <c r="G52" i="1"/>
  <c r="G111" i="1"/>
  <c r="G91" i="1"/>
  <c r="G34" i="1"/>
  <c r="G59" i="1"/>
  <c r="G92" i="1"/>
  <c r="G50" i="1"/>
  <c r="G69" i="1"/>
  <c r="G23" i="1"/>
  <c r="G46" i="1"/>
  <c r="G112" i="1"/>
  <c r="G51" i="1"/>
  <c r="G31" i="1"/>
  <c r="G27" i="1"/>
  <c r="G89" i="1"/>
  <c r="G81" i="1"/>
  <c r="G64" i="1"/>
  <c r="G104" i="1"/>
  <c r="G32" i="1"/>
  <c r="G107" i="1"/>
  <c r="G80" i="1"/>
  <c r="G82" i="1"/>
  <c r="G72" i="1"/>
  <c r="G109" i="1"/>
  <c r="G25" i="1"/>
  <c r="G61" i="1"/>
  <c r="G71" i="1"/>
  <c r="G43" i="1"/>
  <c r="G68" i="1"/>
  <c r="G118" i="1"/>
  <c r="G47" i="1"/>
  <c r="G108" i="1"/>
  <c r="G62" i="1"/>
  <c r="G73" i="1"/>
  <c r="G115" i="1"/>
  <c r="G21" i="1"/>
  <c r="G24" i="1"/>
  <c r="G26" i="1"/>
  <c r="G55" i="1"/>
  <c r="G98" i="1"/>
  <c r="G70" i="1"/>
  <c r="G66" i="1"/>
  <c r="G119" i="1"/>
  <c r="G28" i="1"/>
  <c r="G67" i="1"/>
  <c r="G120" i="1"/>
  <c r="G84" i="1"/>
  <c r="G57" i="1"/>
  <c r="G105" i="1"/>
  <c r="G19" i="1"/>
  <c r="D154" i="2"/>
  <c r="D123" i="2"/>
  <c r="D211" i="2"/>
  <c r="D156" i="2"/>
  <c r="D13" i="2"/>
  <c r="D10" i="2"/>
  <c r="D54" i="2"/>
  <c r="D208" i="2"/>
  <c r="D36" i="2"/>
  <c r="D137" i="2"/>
  <c r="D145" i="2"/>
  <c r="D116" i="2"/>
  <c r="D59" i="2"/>
  <c r="D133" i="2"/>
  <c r="D45" i="2"/>
  <c r="D175" i="2"/>
  <c r="D157" i="2"/>
  <c r="D173" i="2"/>
  <c r="D143" i="2"/>
  <c r="D112" i="2"/>
  <c r="D124" i="2"/>
  <c r="D84" i="2"/>
  <c r="D51" i="2"/>
  <c r="D147" i="2"/>
  <c r="D88" i="2"/>
  <c r="D33" i="2"/>
  <c r="D11" i="2"/>
  <c r="D180" i="2"/>
  <c r="D68" i="2"/>
  <c r="D117" i="2"/>
  <c r="D107" i="2"/>
  <c r="D37" i="2"/>
  <c r="D56" i="2"/>
  <c r="D138" i="2"/>
  <c r="D70" i="2"/>
  <c r="D20" i="2"/>
  <c r="D194" i="2"/>
  <c r="D35" i="2"/>
  <c r="D75" i="2"/>
  <c r="D19" i="2"/>
  <c r="D21" i="2"/>
  <c r="D76" i="2"/>
  <c r="D25" i="2"/>
  <c r="D141" i="2"/>
  <c r="D195" i="2"/>
  <c r="D12" i="2"/>
  <c r="D121" i="2"/>
  <c r="D77" i="2"/>
  <c r="D131" i="2"/>
  <c r="D181" i="2"/>
  <c r="D202" i="2"/>
  <c r="D99" i="2"/>
  <c r="D190" i="2"/>
  <c r="D66" i="2"/>
  <c r="D191" i="2"/>
  <c r="D72" i="2"/>
  <c r="D185" i="2"/>
  <c r="D119" i="2"/>
  <c r="D172" i="2"/>
  <c r="D207" i="2"/>
  <c r="D108" i="2"/>
  <c r="D151" i="2"/>
  <c r="D58" i="2"/>
  <c r="D27" i="2"/>
  <c r="D85" i="2"/>
  <c r="D166" i="2"/>
  <c r="D67" i="2"/>
  <c r="D109" i="2"/>
  <c r="D73" i="2"/>
  <c r="D113" i="2"/>
  <c r="D125" i="2"/>
  <c r="D102" i="2"/>
  <c r="D48" i="2"/>
  <c r="D38" i="2"/>
  <c r="D182" i="2"/>
  <c r="D42" i="2"/>
  <c r="D163" i="2"/>
  <c r="D34" i="2"/>
  <c r="D91" i="2"/>
  <c r="D134" i="2"/>
  <c r="D16" i="2"/>
  <c r="D50" i="2"/>
  <c r="D103" i="2"/>
  <c r="D93" i="2"/>
  <c r="D209" i="2"/>
  <c r="D152" i="2"/>
  <c r="D201" i="2"/>
  <c r="D186" i="2"/>
  <c r="D153" i="2"/>
  <c r="D55" i="2"/>
  <c r="D196" i="2"/>
  <c r="D135" i="2"/>
  <c r="D22" i="2"/>
  <c r="D80" i="2"/>
  <c r="D176" i="2"/>
  <c r="D24" i="2"/>
  <c r="D110" i="2"/>
  <c r="D100" i="2"/>
  <c r="D127" i="2"/>
  <c r="D187" i="2"/>
  <c r="D139" i="2"/>
  <c r="D198" i="2"/>
  <c r="D28" i="2"/>
  <c r="D192" i="2"/>
  <c r="D126" i="2"/>
  <c r="D214" i="2"/>
  <c r="D205" i="2"/>
  <c r="D159" i="2"/>
  <c r="D52" i="2"/>
  <c r="D162" i="2"/>
  <c r="D89" i="2"/>
  <c r="D78" i="2"/>
  <c r="D155" i="2"/>
  <c r="D94" i="2"/>
  <c r="D164" i="2"/>
  <c r="D39" i="2"/>
  <c r="D158" i="2"/>
  <c r="D74" i="2"/>
  <c r="D177" i="2"/>
  <c r="D97" i="2"/>
  <c r="D144" i="2"/>
  <c r="D165" i="2"/>
  <c r="D199" i="2"/>
  <c r="D41" i="2"/>
  <c r="D49" i="2"/>
  <c r="D140" i="2"/>
  <c r="D86" i="2"/>
  <c r="D183" i="2"/>
  <c r="D17" i="2"/>
  <c r="D174" i="2"/>
  <c r="D30" i="2"/>
  <c r="D62" i="2"/>
  <c r="D44" i="2"/>
  <c r="D81" i="2"/>
  <c r="D129" i="2"/>
  <c r="D210" i="2"/>
  <c r="D95" i="2"/>
  <c r="D101" i="2"/>
  <c r="D96" i="2"/>
  <c r="D18" i="2"/>
  <c r="D61" i="2"/>
  <c r="D90" i="2"/>
  <c r="D47" i="2"/>
  <c r="D170" i="2"/>
  <c r="D161" i="2"/>
  <c r="D203" i="2"/>
  <c r="D98" i="2"/>
  <c r="D178" i="2"/>
  <c r="D193" i="2"/>
  <c r="D71" i="2"/>
  <c r="D69" i="2"/>
  <c r="D118" i="2"/>
  <c r="D53" i="2"/>
  <c r="D206" i="2"/>
  <c r="D212" i="2"/>
  <c r="D120" i="2"/>
  <c r="D167" i="2"/>
  <c r="D114" i="2"/>
  <c r="D105" i="2"/>
  <c r="D79" i="2"/>
  <c r="D148" i="2"/>
  <c r="D32" i="2"/>
  <c r="D197" i="2"/>
  <c r="D168" i="2"/>
  <c r="D26" i="2"/>
  <c r="D200" i="2"/>
  <c r="D106" i="2"/>
  <c r="D128" i="2"/>
  <c r="D14" i="2"/>
  <c r="D213" i="2"/>
  <c r="D136" i="2"/>
  <c r="D15" i="2"/>
  <c r="D104" i="2"/>
  <c r="D149" i="2"/>
  <c r="D29" i="2"/>
  <c r="D31" i="2"/>
  <c r="D204" i="2"/>
  <c r="D132" i="2"/>
  <c r="D87" i="2"/>
  <c r="D23" i="2"/>
  <c r="D60" i="2"/>
  <c r="D63" i="2"/>
  <c r="D57" i="2"/>
  <c r="D64" i="2"/>
  <c r="D82" i="2"/>
  <c r="D171" i="2"/>
  <c r="D83" i="2"/>
  <c r="D92" i="2"/>
  <c r="D169" i="2"/>
  <c r="D142" i="2"/>
  <c r="D111" i="2"/>
  <c r="D65" i="2"/>
  <c r="D179" i="2"/>
  <c r="D188" i="2"/>
  <c r="D46" i="2"/>
  <c r="D43" i="2"/>
  <c r="D122" i="2"/>
  <c r="D40" i="2"/>
  <c r="D146" i="2"/>
  <c r="D115" i="2"/>
  <c r="D130" i="2"/>
  <c r="D160" i="2"/>
  <c r="D189" i="2"/>
  <c r="D184" i="2"/>
  <c r="D150" i="2"/>
  <c r="C154" i="2"/>
  <c r="C123" i="2"/>
  <c r="C211" i="2"/>
  <c r="C156" i="2"/>
  <c r="C13" i="2"/>
  <c r="C10" i="2"/>
  <c r="C54" i="2"/>
  <c r="C208" i="2"/>
  <c r="C36" i="2"/>
  <c r="C137" i="2"/>
  <c r="C145" i="2"/>
  <c r="C116" i="2"/>
  <c r="C59" i="2"/>
  <c r="C133" i="2"/>
  <c r="C45" i="2"/>
  <c r="C175" i="2"/>
  <c r="C157" i="2"/>
  <c r="C173" i="2"/>
  <c r="C143" i="2"/>
  <c r="C112" i="2"/>
  <c r="C124" i="2"/>
  <c r="C84" i="2"/>
  <c r="C51" i="2"/>
  <c r="C147" i="2"/>
  <c r="C88" i="2"/>
  <c r="C33" i="2"/>
  <c r="C11" i="2"/>
  <c r="C180" i="2"/>
  <c r="C68" i="2"/>
  <c r="C117" i="2"/>
  <c r="C107" i="2"/>
  <c r="C37" i="2"/>
  <c r="C56" i="2"/>
  <c r="C138" i="2"/>
  <c r="C70" i="2"/>
  <c r="C20" i="2"/>
  <c r="C194" i="2"/>
  <c r="C35" i="2"/>
  <c r="C75" i="2"/>
  <c r="C19" i="2"/>
  <c r="C21" i="2"/>
  <c r="C76" i="2"/>
  <c r="C25" i="2"/>
  <c r="C141" i="2"/>
  <c r="C195" i="2"/>
  <c r="C12" i="2"/>
  <c r="C121" i="2"/>
  <c r="C77" i="2"/>
  <c r="C131" i="2"/>
  <c r="C181" i="2"/>
  <c r="C202" i="2"/>
  <c r="C99" i="2"/>
  <c r="C190" i="2"/>
  <c r="C66" i="2"/>
  <c r="C191" i="2"/>
  <c r="C72" i="2"/>
  <c r="C185" i="2"/>
  <c r="C119" i="2"/>
  <c r="C172" i="2"/>
  <c r="C207" i="2"/>
  <c r="C108" i="2"/>
  <c r="C151" i="2"/>
  <c r="C58" i="2"/>
  <c r="C27" i="2"/>
  <c r="C85" i="2"/>
  <c r="C166" i="2"/>
  <c r="C67" i="2"/>
  <c r="C109" i="2"/>
  <c r="C73" i="2"/>
  <c r="C113" i="2"/>
  <c r="C125" i="2"/>
  <c r="C102" i="2"/>
  <c r="C48" i="2"/>
  <c r="C38" i="2"/>
  <c r="C182" i="2"/>
  <c r="C42" i="2"/>
  <c r="C163" i="2"/>
  <c r="C34" i="2"/>
  <c r="C91" i="2"/>
  <c r="C134" i="2"/>
  <c r="C16" i="2"/>
  <c r="C50" i="2"/>
  <c r="C103" i="2"/>
  <c r="C93" i="2"/>
  <c r="C209" i="2"/>
  <c r="C152" i="2"/>
  <c r="C201" i="2"/>
  <c r="C186" i="2"/>
  <c r="C153" i="2"/>
  <c r="C55" i="2"/>
  <c r="C196" i="2"/>
  <c r="C135" i="2"/>
  <c r="C22" i="2"/>
  <c r="C80" i="2"/>
  <c r="C176" i="2"/>
  <c r="C24" i="2"/>
  <c r="C110" i="2"/>
  <c r="C100" i="2"/>
  <c r="C127" i="2"/>
  <c r="C187" i="2"/>
  <c r="C139" i="2"/>
  <c r="C198" i="2"/>
  <c r="C28" i="2"/>
  <c r="C192" i="2"/>
  <c r="C126" i="2"/>
  <c r="C214" i="2"/>
  <c r="C205" i="2"/>
  <c r="C159" i="2"/>
  <c r="C52" i="2"/>
  <c r="C162" i="2"/>
  <c r="C89" i="2"/>
  <c r="C78" i="2"/>
  <c r="C155" i="2"/>
  <c r="C94" i="2"/>
  <c r="C164" i="2"/>
  <c r="C39" i="2"/>
  <c r="C158" i="2"/>
  <c r="C74" i="2"/>
  <c r="C177" i="2"/>
  <c r="C97" i="2"/>
  <c r="C144" i="2"/>
  <c r="C165" i="2"/>
  <c r="C199" i="2"/>
  <c r="C41" i="2"/>
  <c r="C49" i="2"/>
  <c r="C140" i="2"/>
  <c r="C86" i="2"/>
  <c r="C183" i="2"/>
  <c r="C17" i="2"/>
  <c r="C174" i="2"/>
  <c r="C30" i="2"/>
  <c r="C62" i="2"/>
  <c r="C44" i="2"/>
  <c r="C81" i="2"/>
  <c r="C129" i="2"/>
  <c r="C210" i="2"/>
  <c r="C95" i="2"/>
  <c r="C101" i="2"/>
  <c r="C96" i="2"/>
  <c r="C18" i="2"/>
  <c r="C61" i="2"/>
  <c r="C90" i="2"/>
  <c r="C47" i="2"/>
  <c r="C170" i="2"/>
  <c r="C161" i="2"/>
  <c r="C203" i="2"/>
  <c r="C98" i="2"/>
  <c r="C178" i="2"/>
  <c r="C193" i="2"/>
  <c r="C71" i="2"/>
  <c r="C69" i="2"/>
  <c r="C118" i="2"/>
  <c r="C53" i="2"/>
  <c r="C206" i="2"/>
  <c r="C212" i="2"/>
  <c r="C120" i="2"/>
  <c r="C167" i="2"/>
  <c r="C114" i="2"/>
  <c r="C105" i="2"/>
  <c r="C79" i="2"/>
  <c r="C148" i="2"/>
  <c r="C32" i="2"/>
  <c r="C197" i="2"/>
  <c r="C168" i="2"/>
  <c r="C26" i="2"/>
  <c r="C200" i="2"/>
  <c r="C106" i="2"/>
  <c r="C128" i="2"/>
  <c r="C14" i="2"/>
  <c r="C213" i="2"/>
  <c r="C136" i="2"/>
  <c r="C15" i="2"/>
  <c r="C104" i="2"/>
  <c r="C149" i="2"/>
  <c r="C29" i="2"/>
  <c r="C31" i="2"/>
  <c r="C204" i="2"/>
  <c r="C132" i="2"/>
  <c r="C87" i="2"/>
  <c r="C23" i="2"/>
  <c r="C60" i="2"/>
  <c r="C63" i="2"/>
  <c r="C57" i="2"/>
  <c r="C64" i="2"/>
  <c r="C82" i="2"/>
  <c r="C171" i="2"/>
  <c r="C83" i="2"/>
  <c r="C92" i="2"/>
  <c r="C169" i="2"/>
  <c r="C142" i="2"/>
  <c r="C111" i="2"/>
  <c r="C65" i="2"/>
  <c r="C179" i="2"/>
  <c r="C188" i="2"/>
  <c r="C46" i="2"/>
  <c r="C43" i="2"/>
  <c r="C122" i="2"/>
  <c r="C40" i="2"/>
  <c r="C146" i="2"/>
  <c r="C115" i="2"/>
  <c r="C130" i="2"/>
  <c r="C160" i="2"/>
  <c r="C189" i="2"/>
  <c r="C184" i="2"/>
  <c r="C150" i="2"/>
  <c r="E150" i="2" l="1"/>
  <c r="E179" i="2"/>
  <c r="E60" i="2"/>
  <c r="E14" i="2"/>
  <c r="E167" i="2"/>
  <c r="E161" i="2"/>
  <c r="E44" i="2"/>
  <c r="E146" i="2"/>
  <c r="E197" i="2"/>
  <c r="E69" i="2"/>
  <c r="E28" i="2"/>
  <c r="E191" i="2"/>
  <c r="E54" i="2"/>
  <c r="E39" i="2"/>
  <c r="E109" i="2"/>
  <c r="E112" i="2"/>
  <c r="E91" i="2"/>
  <c r="E86" i="2"/>
  <c r="E143" i="2"/>
  <c r="E29" i="2"/>
  <c r="E164" i="2"/>
  <c r="E67" i="2"/>
  <c r="E107" i="2"/>
  <c r="E115" i="2"/>
  <c r="E168" i="2"/>
  <c r="E118" i="2"/>
  <c r="E192" i="2"/>
  <c r="E72" i="2"/>
  <c r="E208" i="2"/>
  <c r="E18" i="2"/>
  <c r="E134" i="2"/>
  <c r="E196" i="2"/>
  <c r="E25" i="2"/>
  <c r="E57" i="2"/>
  <c r="E105" i="2"/>
  <c r="E199" i="2"/>
  <c r="E127" i="2"/>
  <c r="E58" i="2"/>
  <c r="E188" i="2"/>
  <c r="E63" i="2"/>
  <c r="E213" i="2"/>
  <c r="E114" i="2"/>
  <c r="E203" i="2"/>
  <c r="E81" i="2"/>
  <c r="E165" i="2"/>
  <c r="E162" i="2"/>
  <c r="E100" i="2"/>
  <c r="E152" i="2"/>
  <c r="E38" i="2"/>
  <c r="E151" i="2"/>
  <c r="E181" i="2"/>
  <c r="E35" i="2"/>
  <c r="E33" i="2"/>
  <c r="E133" i="2"/>
  <c r="E123" i="2"/>
  <c r="E92" i="2"/>
  <c r="E141" i="2"/>
  <c r="E31" i="2"/>
  <c r="E136" i="2"/>
  <c r="E129" i="2"/>
  <c r="E201" i="2"/>
  <c r="E183" i="2"/>
  <c r="E37" i="2"/>
  <c r="E96" i="2"/>
  <c r="E46" i="2"/>
  <c r="E98" i="2"/>
  <c r="E89" i="2"/>
  <c r="E182" i="2"/>
  <c r="E189" i="2"/>
  <c r="E111" i="2"/>
  <c r="E87" i="2"/>
  <c r="E106" i="2"/>
  <c r="E212" i="2"/>
  <c r="E47" i="2"/>
  <c r="E30" i="2"/>
  <c r="E177" i="2"/>
  <c r="E205" i="2"/>
  <c r="E176" i="2"/>
  <c r="E103" i="2"/>
  <c r="E125" i="2"/>
  <c r="E172" i="2"/>
  <c r="E121" i="2"/>
  <c r="E70" i="2"/>
  <c r="E51" i="2"/>
  <c r="E145" i="2"/>
  <c r="E135" i="2"/>
  <c r="E83" i="2"/>
  <c r="E130" i="2"/>
  <c r="E26" i="2"/>
  <c r="E53" i="2"/>
  <c r="E158" i="2"/>
  <c r="E126" i="2"/>
  <c r="E73" i="2"/>
  <c r="E185" i="2"/>
  <c r="E124" i="2"/>
  <c r="E36" i="2"/>
  <c r="E142" i="2"/>
  <c r="E132" i="2"/>
  <c r="E206" i="2"/>
  <c r="E174" i="2"/>
  <c r="E214" i="2"/>
  <c r="E50" i="2"/>
  <c r="E113" i="2"/>
  <c r="E12" i="2"/>
  <c r="E138" i="2"/>
  <c r="E204" i="2"/>
  <c r="E17" i="2"/>
  <c r="E16" i="2"/>
  <c r="E56" i="2"/>
  <c r="E160" i="2"/>
  <c r="E200" i="2"/>
  <c r="E90" i="2"/>
  <c r="E74" i="2"/>
  <c r="E80" i="2"/>
  <c r="E119" i="2"/>
  <c r="E169" i="2"/>
  <c r="E61" i="2"/>
  <c r="E22" i="2"/>
  <c r="E195" i="2"/>
  <c r="E144" i="2"/>
  <c r="E52" i="2"/>
  <c r="E110" i="2"/>
  <c r="E209" i="2"/>
  <c r="E48" i="2"/>
  <c r="E108" i="2"/>
  <c r="E131" i="2"/>
  <c r="E194" i="2"/>
  <c r="E88" i="2"/>
  <c r="E59" i="2"/>
  <c r="E154" i="2"/>
  <c r="E184" i="2"/>
  <c r="E65" i="2"/>
  <c r="E23" i="2"/>
  <c r="E128" i="2"/>
  <c r="E120" i="2"/>
  <c r="E170" i="2"/>
  <c r="E62" i="2"/>
  <c r="E97" i="2"/>
  <c r="E159" i="2"/>
  <c r="E24" i="2"/>
  <c r="E93" i="2"/>
  <c r="E102" i="2"/>
  <c r="E207" i="2"/>
  <c r="E77" i="2"/>
  <c r="E20" i="2"/>
  <c r="E147" i="2"/>
  <c r="E116" i="2"/>
  <c r="E84" i="2"/>
  <c r="E137" i="2"/>
  <c r="E171" i="2"/>
  <c r="E32" i="2"/>
  <c r="E71" i="2"/>
  <c r="E140" i="2"/>
  <c r="E198" i="2"/>
  <c r="E55" i="2"/>
  <c r="E34" i="2"/>
  <c r="E66" i="2"/>
  <c r="E76" i="2"/>
  <c r="E117" i="2"/>
  <c r="E10" i="2"/>
  <c r="E122" i="2"/>
  <c r="E82" i="2"/>
  <c r="E148" i="2"/>
  <c r="E193" i="2"/>
  <c r="E95" i="2"/>
  <c r="E49" i="2"/>
  <c r="E155" i="2"/>
  <c r="E139" i="2"/>
  <c r="E153" i="2"/>
  <c r="E163" i="2"/>
  <c r="E85" i="2"/>
  <c r="E190" i="2"/>
  <c r="E21" i="2"/>
  <c r="E68" i="2"/>
  <c r="E157" i="2"/>
  <c r="E13" i="2"/>
  <c r="E43" i="2"/>
  <c r="E64" i="2"/>
  <c r="E15" i="2"/>
  <c r="E79" i="2"/>
  <c r="E178" i="2"/>
  <c r="E210" i="2"/>
  <c r="E41" i="2"/>
  <c r="E78" i="2"/>
  <c r="E187" i="2"/>
  <c r="E186" i="2"/>
  <c r="E42" i="2"/>
  <c r="E27" i="2"/>
  <c r="E99" i="2"/>
  <c r="E19" i="2"/>
  <c r="E180" i="2"/>
  <c r="E175" i="2"/>
  <c r="E156" i="2"/>
  <c r="E40" i="2"/>
  <c r="E149" i="2"/>
  <c r="E101" i="2"/>
  <c r="E94" i="2"/>
  <c r="E166" i="2"/>
  <c r="E173" i="2"/>
  <c r="E104" i="2"/>
  <c r="E202" i="2"/>
  <c r="E75" i="2"/>
  <c r="E11" i="2"/>
  <c r="E45" i="2"/>
  <c r="E2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Lindsay Carranza Corrales</author>
  </authors>
  <commentList>
    <comment ref="G18" authorId="0" shapeId="0" xr:uid="{7C805B42-6129-452C-A06A-B66DC6EEBAD1}">
      <text>
        <r>
          <rPr>
            <b/>
            <sz val="9"/>
            <color indexed="81"/>
            <rFont val="Tahoma"/>
            <family val="2"/>
          </rPr>
          <t>Lindsay Carranza Corrales:</t>
        </r>
        <r>
          <rPr>
            <sz val="9"/>
            <color indexed="81"/>
            <rFont val="Tahoma"/>
            <family val="2"/>
          </rPr>
          <t xml:space="preserve">
Costo * Cantidad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Lindsay Carranza Corrales</author>
  </authors>
  <commentList>
    <comment ref="J9" authorId="0" shapeId="0" xr:uid="{7AF53D10-C1FB-4DF0-9787-2C4098FAF54A}">
      <text>
        <r>
          <rPr>
            <b/>
            <sz val="9"/>
            <color indexed="81"/>
            <rFont val="Tahoma"/>
            <family val="2"/>
          </rPr>
          <t>Lindsay Carranza Corrales:</t>
        </r>
        <r>
          <rPr>
            <sz val="9"/>
            <color indexed="81"/>
            <rFont val="Tahoma"/>
            <family val="2"/>
          </rPr>
          <t xml:space="preserve">
Precio * cantidad</t>
        </r>
      </text>
    </comment>
    <comment ref="K9" authorId="0" shapeId="0" xr:uid="{C563CD07-52FB-4D3E-9093-3F4AAA72699D}">
      <text>
        <r>
          <rPr>
            <b/>
            <sz val="9"/>
            <color indexed="81"/>
            <rFont val="Tahoma"/>
            <family val="2"/>
          </rPr>
          <t>Lindsay Carranza Corrales:</t>
        </r>
        <r>
          <rPr>
            <sz val="9"/>
            <color indexed="81"/>
            <rFont val="Tahoma"/>
            <family val="2"/>
          </rPr>
          <t xml:space="preserve">
Compra mensual * 12</t>
        </r>
      </text>
    </comment>
  </commentList>
</comments>
</file>

<file path=xl/sharedStrings.xml><?xml version="1.0" encoding="utf-8"?>
<sst xmlns="http://schemas.openxmlformats.org/spreadsheetml/2006/main" count="1123" uniqueCount="169">
  <si>
    <t>Fecha</t>
  </si>
  <si>
    <t>Categoria</t>
  </si>
  <si>
    <t>Salud</t>
  </si>
  <si>
    <t>Alimentación</t>
  </si>
  <si>
    <t>Transporte</t>
  </si>
  <si>
    <t>Entretenimiento</t>
  </si>
  <si>
    <t>Servicios</t>
  </si>
  <si>
    <t>Educación</t>
  </si>
  <si>
    <t>Promedio de gastos</t>
  </si>
  <si>
    <t>Mes</t>
  </si>
  <si>
    <t>junio</t>
  </si>
  <si>
    <t>abril</t>
  </si>
  <si>
    <t>enero</t>
  </si>
  <si>
    <t>mayo</t>
  </si>
  <si>
    <t>marzo</t>
  </si>
  <si>
    <t>febrero</t>
  </si>
  <si>
    <t>Total de gastos</t>
  </si>
  <si>
    <t>Nombre</t>
  </si>
  <si>
    <t>Apellido</t>
  </si>
  <si>
    <t>nombre</t>
  </si>
  <si>
    <t>emma</t>
  </si>
  <si>
    <t>elizabeth</t>
  </si>
  <si>
    <t>chloe</t>
  </si>
  <si>
    <t>jacob</t>
  </si>
  <si>
    <t>sophia</t>
  </si>
  <si>
    <t>emily</t>
  </si>
  <si>
    <t>isabella</t>
  </si>
  <si>
    <t>mason</t>
  </si>
  <si>
    <t>william</t>
  </si>
  <si>
    <t>noah</t>
  </si>
  <si>
    <t>liam</t>
  </si>
  <si>
    <t>madison</t>
  </si>
  <si>
    <t>jayden</t>
  </si>
  <si>
    <t>ethan</t>
  </si>
  <si>
    <t>abigail</t>
  </si>
  <si>
    <t>daniel</t>
  </si>
  <si>
    <t>aiden</t>
  </si>
  <si>
    <t>alexander</t>
  </si>
  <si>
    <t>michael</t>
  </si>
  <si>
    <t>ava</t>
  </si>
  <si>
    <t>mia</t>
  </si>
  <si>
    <t>olivia</t>
  </si>
  <si>
    <t>apellido</t>
  </si>
  <si>
    <t>rolls</t>
  </si>
  <si>
    <t>honda</t>
  </si>
  <si>
    <t>wolks</t>
  </si>
  <si>
    <t>toyota</t>
  </si>
  <si>
    <t>ferrari</t>
  </si>
  <si>
    <t>renault</t>
  </si>
  <si>
    <t>seat</t>
  </si>
  <si>
    <t>hyundai</t>
  </si>
  <si>
    <t>audi</t>
  </si>
  <si>
    <t>lotus</t>
  </si>
  <si>
    <t>lexus</t>
  </si>
  <si>
    <t>daewo</t>
  </si>
  <si>
    <t>suzuki</t>
  </si>
  <si>
    <t>bmv</t>
  </si>
  <si>
    <t>jaguar</t>
  </si>
  <si>
    <t>jeep</t>
  </si>
  <si>
    <t>dodge</t>
  </si>
  <si>
    <t>kia</t>
  </si>
  <si>
    <t>nissan</t>
  </si>
  <si>
    <t>range</t>
  </si>
  <si>
    <t>chrysler</t>
  </si>
  <si>
    <t>ford</t>
  </si>
  <si>
    <t>1. Coloque los nombres y apellidos con la primera letra en mayúscula</t>
  </si>
  <si>
    <t>2. Coloque en la columna de nombre completo el contenido de la columna B junto al de la columna A (Pimero el apellido luego el nombre</t>
  </si>
  <si>
    <t>Nombre completo</t>
  </si>
  <si>
    <t>Localidad</t>
  </si>
  <si>
    <t>Madrid</t>
  </si>
  <si>
    <t>Galicia</t>
  </si>
  <si>
    <t>Valencia</t>
  </si>
  <si>
    <t>Andalucía</t>
  </si>
  <si>
    <t>Baleares</t>
  </si>
  <si>
    <t>Asturias</t>
  </si>
  <si>
    <t>Bilbao</t>
  </si>
  <si>
    <t>Santander</t>
  </si>
  <si>
    <t>Castilla La Mancha</t>
  </si>
  <si>
    <t>Precio unitario</t>
  </si>
  <si>
    <t>Cantidad</t>
  </si>
  <si>
    <t>1. Separela columna de categoría y descripción.</t>
  </si>
  <si>
    <t xml:space="preserve">Localidad </t>
  </si>
  <si>
    <t xml:space="preserve">Gasto  </t>
  </si>
  <si>
    <t>Costo unitario</t>
  </si>
  <si>
    <t>Cantidad mensual</t>
  </si>
  <si>
    <t>Total de compra mensual</t>
  </si>
  <si>
    <t>Total de compra anual</t>
  </si>
  <si>
    <t>Compra mensual más baja</t>
  </si>
  <si>
    <t>Promedio de compra anual</t>
  </si>
  <si>
    <t>2. Resuelva el  cuadro 1 utilizando subtotales</t>
  </si>
  <si>
    <t>Cuadro 1</t>
  </si>
  <si>
    <t>ID Localidad</t>
  </si>
  <si>
    <t>7. Complete el cuadro de resumen de la derecha utilizando subtotales</t>
  </si>
  <si>
    <t>8. Coloque en la celda N17 el resultado de un filtro avanzado de los precios unitarios mayores a 800 y menores o iguales a 1,200</t>
  </si>
  <si>
    <t>3pts</t>
  </si>
  <si>
    <t>6tps</t>
  </si>
  <si>
    <t>24pts</t>
  </si>
  <si>
    <t>6pts</t>
  </si>
  <si>
    <t>27pts</t>
  </si>
  <si>
    <t>5.Coloque relleno color verde a las celdas de los encabezados, fuente Arial y tamaño 14, centre los títulos.</t>
  </si>
  <si>
    <t>6. Construya un gráfico de barras que muestre el total de gastos por categoría del cuadro 1, coloque título y nombre a los ejes, coloque un color diferente a cada barra</t>
  </si>
  <si>
    <t>4. Orden la tabla por fecha de la más reciente al más antigüo.</t>
  </si>
  <si>
    <t>3. Coloque bordes a toda la tabla.</t>
  </si>
  <si>
    <t>3. Complete la columna de localidad de acuerdo a la información del cuadro de la derecha.</t>
  </si>
  <si>
    <t>4 Ordene los datos primero por localidad (De la A a la Z) y luego por nombre (de la Z a la A)</t>
  </si>
  <si>
    <t>5.Complete las columnas J y K de acuerdo a la operación correspondiente</t>
  </si>
  <si>
    <t>6. Dé formato de moneda (dólares estadounidenses de la columna I, J y K</t>
  </si>
  <si>
    <t>Categoría</t>
  </si>
  <si>
    <t>Descripción</t>
  </si>
  <si>
    <t>Boletos de cine</t>
  </si>
  <si>
    <t>Compra de libros</t>
  </si>
  <si>
    <t>Consulta médica</t>
  </si>
  <si>
    <t>Pago de gasolina</t>
  </si>
  <si>
    <t>Pago de electricidad</t>
  </si>
  <si>
    <t>Compra de víveres</t>
  </si>
  <si>
    <t>&gt;=800</t>
  </si>
  <si>
    <t>&lt;=1200</t>
  </si>
  <si>
    <t>Seat Sophia</t>
  </si>
  <si>
    <t>Range Ethan</t>
  </si>
  <si>
    <t>Lotus Elizabeth</t>
  </si>
  <si>
    <t>Chrysler Mason</t>
  </si>
  <si>
    <t>Hyundai Jayden</t>
  </si>
  <si>
    <t>Jaguar Isabella</t>
  </si>
  <si>
    <t>Daewo Emma</t>
  </si>
  <si>
    <t>Lotus Daniel</t>
  </si>
  <si>
    <t>Suzuki William</t>
  </si>
  <si>
    <t>Jaguar Mason</t>
  </si>
  <si>
    <t>Renault Liam</t>
  </si>
  <si>
    <t>Audi Emily</t>
  </si>
  <si>
    <t>Dodge Chloe</t>
  </si>
  <si>
    <t>Nissan Michael</t>
  </si>
  <si>
    <t>Kia Jayden</t>
  </si>
  <si>
    <t>Nissan Elizabeth</t>
  </si>
  <si>
    <t>Seat Olivia</t>
  </si>
  <si>
    <t>Ford Noah</t>
  </si>
  <si>
    <t>Chrysler Ethan</t>
  </si>
  <si>
    <t>Ford Emma</t>
  </si>
  <si>
    <t>Ferrari Emily</t>
  </si>
  <si>
    <t>Chrysler Emily</t>
  </si>
  <si>
    <t>Audi Elizabeth</t>
  </si>
  <si>
    <t>Suzuki Alexander</t>
  </si>
  <si>
    <t>Hyundai Aiden</t>
  </si>
  <si>
    <t>Audi Sophia</t>
  </si>
  <si>
    <t>Jaguar Elizabeth</t>
  </si>
  <si>
    <t>Hyundai Olivia</t>
  </si>
  <si>
    <t>Rolls Noah</t>
  </si>
  <si>
    <t>Dodge Michael</t>
  </si>
  <si>
    <t>Lexus Isabella</t>
  </si>
  <si>
    <t>Lotus Isabella</t>
  </si>
  <si>
    <t>Honda Elizabeth</t>
  </si>
  <si>
    <t>Ferrari Chloe</t>
  </si>
  <si>
    <t>Kia Ava</t>
  </si>
  <si>
    <t>Audi Aiden</t>
  </si>
  <si>
    <t>Chrysler William</t>
  </si>
  <si>
    <t>Nissan William</t>
  </si>
  <si>
    <t>Bmv Sophia</t>
  </si>
  <si>
    <t>Bmv Mia</t>
  </si>
  <si>
    <t>Renault Madison</t>
  </si>
  <si>
    <t>Bmv Liam</t>
  </si>
  <si>
    <t>Lexus Emily</t>
  </si>
  <si>
    <t>Toyota Daniel</t>
  </si>
  <si>
    <t>Rolls Chloe</t>
  </si>
  <si>
    <t>Honda Aiden</t>
  </si>
  <si>
    <t>Bmv Noah</t>
  </si>
  <si>
    <t>Audi Isabella</t>
  </si>
  <si>
    <t>Seat Emma</t>
  </si>
  <si>
    <t>Daewo Daniel</t>
  </si>
  <si>
    <t>Chrysler Ava</t>
  </si>
  <si>
    <t>Audi 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</si>
</sst>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7" formatCode="[$$-540A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theme="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left"/>
    </xf>
    <xf numFmtId="0" fontId="2" fillId="5" borderId="3" xfId="0" applyFont="1" applyFill="1" applyBorder="1"/>
    <xf numFmtId="0" fontId="0" fillId="0" borderId="3" xfId="0" applyBorder="1"/>
    <xf numFmtId="0" fontId="1" fillId="2" borderId="5" xfId="0" applyFont="1" applyFill="1" applyBorder="1" applyAlignment="1">
      <alignment horizontal="center"/>
    </xf>
    <xf numFmtId="0" fontId="1" fillId="0" borderId="4" xfId="0" applyFont="1" applyBorder="1"/>
    <xf numFmtId="0" fontId="2" fillId="5" borderId="1" xfId="0" applyFont="1" applyFill="1" applyBorder="1"/>
    <xf numFmtId="164" fontId="1" fillId="4" borderId="0" xfId="0" applyNumberFormat="1" applyFont="1" applyFill="1" applyAlignment="1">
      <alignment horizontal="left"/>
    </xf>
    <xf numFmtId="164" fontId="1" fillId="4" borderId="2" xfId="0" applyNumberFormat="1" applyFont="1" applyFill="1" applyBorder="1" applyAlignment="1">
      <alignment horizontal="left"/>
    </xf>
    <xf numFmtId="164" fontId="1" fillId="4" borderId="0" xfId="0" applyNumberFormat="1" applyFont="1" applyFill="1" applyAlignment="1">
      <alignment horizontal="left" vertical="center" wrapText="1"/>
    </xf>
    <xf numFmtId="0" fontId="1" fillId="4" borderId="0" xfId="0" applyFont="1" applyFill="1" applyAlignment="1">
      <alignment horizontal="left" wrapText="1"/>
    </xf>
    <xf numFmtId="0" fontId="1" fillId="4" borderId="0" xfId="0" applyFont="1" applyFill="1" applyAlignment="1">
      <alignment horizontal="left"/>
    </xf>
    <xf numFmtId="164" fontId="1" fillId="4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0" fillId="0" borderId="0" xfId="0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4" fontId="0" fillId="0" borderId="1" xfId="0" applyNumberForma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167" fontId="0" fillId="0" borderId="3" xfId="0" applyNumberFormat="1" applyBorder="1"/>
    <xf numFmtId="0" fontId="0" fillId="0" borderId="0" xfId="0" applyFill="1" applyBorder="1"/>
    <xf numFmtId="167" fontId="0" fillId="0" borderId="0" xfId="0" applyNumberFormat="1" applyFill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Total de Gastos por categoria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27945769349540994"/>
          <c:y val="0.1751854434557846"/>
          <c:w val="0.65658951180483427"/>
          <c:h val="0.61508651548538862"/>
        </c:manualLayout>
      </c:layout>
      <c:barChart>
        <c:barDir val="bar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F458-42D9-9BBE-96D118864997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F458-42D9-9BBE-96D11886499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F458-42D9-9BBE-96D118864997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F458-42D9-9BBE-96D11886499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F458-42D9-9BBE-96D11886499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 w="9525" cap="flat" cmpd="sng" algn="ctr">
                <a:solidFill>
                  <a:schemeClr val="accent1"/>
                </a:solidFill>
                <a:miter lim="800000"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F458-42D9-9BBE-96D1188649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'Ejercicio 1'!$A$6:$A$11</c:f>
              <c:strCache>
                <c:ptCount val="6"/>
                <c:pt idx="0">
                  <c:v>Salud</c:v>
                </c:pt>
                <c:pt idx="1">
                  <c:v>Alimentación</c:v>
                </c:pt>
                <c:pt idx="2">
                  <c:v>Transporte</c:v>
                </c:pt>
                <c:pt idx="3">
                  <c:v>Entretenimiento</c:v>
                </c:pt>
                <c:pt idx="4">
                  <c:v>Servicios</c:v>
                </c:pt>
                <c:pt idx="5">
                  <c:v>Educación</c:v>
                </c:pt>
              </c:strCache>
            </c:strRef>
          </c:cat>
          <c:val>
            <c:numRef>
              <c:f>'Ejercicio 1'!$B$6:$B$11</c:f>
              <c:numCache>
                <c:formatCode>General</c:formatCode>
                <c:ptCount val="6"/>
                <c:pt idx="0">
                  <c:v>2146896</c:v>
                </c:pt>
                <c:pt idx="1">
                  <c:v>2268669</c:v>
                </c:pt>
                <c:pt idx="2">
                  <c:v>2516457</c:v>
                </c:pt>
                <c:pt idx="3">
                  <c:v>3155209</c:v>
                </c:pt>
                <c:pt idx="4">
                  <c:v>1929300</c:v>
                </c:pt>
                <c:pt idx="5">
                  <c:v>2184736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8-42D9-9BBE-96D11886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46984048"/>
        <c:axId val="246981648"/>
      </c:barChart>
      <c:catAx>
        <c:axId val="2469840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Categoria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46981648"/>
        <c:crosses val="autoZero"/>
        <c:auto val="1"/>
        <c:lblAlgn val="ctr"/>
        <c:lblOffset val="100"/>
        <c:noMultiLvlLbl val="0"/>
      </c:catAx>
      <c:valAx>
        <c:axId val="246981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Gastos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24698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147978</xdr:colOff>
      <xdr:row>11</xdr:row>
      <xdr:rowOff>2021</xdr:rowOff>
    </xdr:from>
    <xdr:to>
      <xdr:col>13</xdr:col>
      <xdr:colOff>141111</xdr:colOff>
      <xdr:row>27</xdr:row>
      <xdr:rowOff>56445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0E7634-19EA-09BF-C760-796F2C811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zoomScale="81" zoomScaleNormal="81" workbookViewId="0">
      <selection activeCell="M30" sqref="M30"/>
    </sheetView>
  </sheetViews>
  <sheetFormatPr baseColWidth="10" defaultColWidth="9.109375" defaultRowHeight="14.4" x14ac:dyDescent="0.3"/>
  <cols>
    <col min="1" max="1" width="41.33203125" style="2" bestFit="1" customWidth="1"/>
    <col min="2" max="2" width="13.5546875" style="2" bestFit="1" customWidth="1"/>
    <col min="3" max="3" width="17.6640625" bestFit="1" customWidth="1"/>
    <col min="4" max="4" width="17.44140625" bestFit="1" customWidth="1"/>
    <col min="5" max="5" width="19.109375" bestFit="1" customWidth="1"/>
    <col min="6" max="6" width="12.44140625" bestFit="1" customWidth="1"/>
    <col min="7" max="7" width="16.88671875" customWidth="1"/>
    <col min="12" max="12" width="29.44140625" bestFit="1" customWidth="1"/>
    <col min="13" max="13" width="23.33203125" customWidth="1"/>
    <col min="14" max="14" width="9.6640625" bestFit="1" customWidth="1"/>
  </cols>
  <sheetData>
    <row r="1" spans="1:8" x14ac:dyDescent="0.3">
      <c r="A1" s="6" t="s">
        <v>80</v>
      </c>
      <c r="B1" s="6"/>
      <c r="C1" s="6"/>
      <c r="D1" s="6"/>
      <c r="E1" t="s">
        <v>94</v>
      </c>
      <c r="H1" t="s">
        <v>96</v>
      </c>
    </row>
    <row r="2" spans="1:8" x14ac:dyDescent="0.3">
      <c r="A2" s="13" t="s">
        <v>89</v>
      </c>
      <c r="B2" s="13"/>
      <c r="C2" s="13"/>
      <c r="D2" s="17"/>
      <c r="E2" t="s">
        <v>94</v>
      </c>
    </row>
    <row r="3" spans="1:8" ht="15" thickBot="1" x14ac:dyDescent="0.35">
      <c r="A3"/>
      <c r="B3"/>
    </row>
    <row r="4" spans="1:8" ht="15" thickBot="1" x14ac:dyDescent="0.35">
      <c r="A4" s="10" t="s">
        <v>90</v>
      </c>
      <c r="B4"/>
    </row>
    <row r="5" spans="1:8" s="1" customFormat="1" x14ac:dyDescent="0.3">
      <c r="A5" s="9" t="s">
        <v>1</v>
      </c>
      <c r="B5" s="5" t="s">
        <v>16</v>
      </c>
      <c r="C5" s="5" t="s">
        <v>8</v>
      </c>
      <c r="D5" s="18"/>
      <c r="E5" t="s">
        <v>95</v>
      </c>
      <c r="F5"/>
      <c r="G5"/>
    </row>
    <row r="6" spans="1:8" x14ac:dyDescent="0.3">
      <c r="A6" s="3" t="s">
        <v>2</v>
      </c>
      <c r="B6" s="3">
        <v>2146896</v>
      </c>
      <c r="C6" s="3">
        <v>134181</v>
      </c>
      <c r="D6" s="19"/>
    </row>
    <row r="7" spans="1:8" x14ac:dyDescent="0.3">
      <c r="A7" s="3" t="s">
        <v>3</v>
      </c>
      <c r="B7" s="3">
        <v>2268669</v>
      </c>
      <c r="C7" s="3">
        <v>126037.16666666667</v>
      </c>
      <c r="D7" s="19"/>
    </row>
    <row r="8" spans="1:8" x14ac:dyDescent="0.3">
      <c r="A8" s="3" t="s">
        <v>4</v>
      </c>
      <c r="B8" s="3">
        <v>2516457</v>
      </c>
      <c r="C8" s="3">
        <v>148026.88235294117</v>
      </c>
      <c r="D8" s="19"/>
    </row>
    <row r="9" spans="1:8" x14ac:dyDescent="0.3">
      <c r="A9" s="3" t="s">
        <v>5</v>
      </c>
      <c r="B9" s="3">
        <v>3155209</v>
      </c>
      <c r="C9" s="3">
        <v>157760.45000000001</v>
      </c>
      <c r="D9" s="19"/>
    </row>
    <row r="10" spans="1:8" x14ac:dyDescent="0.3">
      <c r="A10" s="3" t="s">
        <v>6</v>
      </c>
      <c r="B10" s="3">
        <v>1929300</v>
      </c>
      <c r="C10" s="3">
        <v>160775</v>
      </c>
      <c r="D10" s="19"/>
    </row>
    <row r="11" spans="1:8" x14ac:dyDescent="0.3">
      <c r="A11" s="3" t="s">
        <v>7</v>
      </c>
      <c r="B11" s="3">
        <v>2184736</v>
      </c>
      <c r="C11" s="3">
        <v>109236.8</v>
      </c>
      <c r="D11" s="19"/>
    </row>
    <row r="12" spans="1:8" x14ac:dyDescent="0.3">
      <c r="A12"/>
      <c r="B12"/>
    </row>
    <row r="14" spans="1:8" x14ac:dyDescent="0.3">
      <c r="A14" s="12" t="s">
        <v>102</v>
      </c>
      <c r="B14" s="12"/>
      <c r="C14" s="12"/>
      <c r="D14" s="12"/>
      <c r="E14" s="12"/>
      <c r="F14" s="12"/>
      <c r="G14" s="12"/>
      <c r="H14" t="s">
        <v>94</v>
      </c>
    </row>
    <row r="15" spans="1:8" x14ac:dyDescent="0.3">
      <c r="A15" s="12" t="s">
        <v>101</v>
      </c>
      <c r="B15" s="12"/>
      <c r="C15" s="12"/>
      <c r="D15" s="12"/>
      <c r="E15" s="12"/>
      <c r="F15" s="12"/>
      <c r="G15" s="12"/>
      <c r="H15" t="s">
        <v>94</v>
      </c>
    </row>
    <row r="16" spans="1:8" x14ac:dyDescent="0.3">
      <c r="A16" s="12" t="s">
        <v>99</v>
      </c>
      <c r="B16" s="12"/>
      <c r="C16" s="12"/>
      <c r="D16" s="12"/>
      <c r="E16" s="12"/>
      <c r="F16" s="12"/>
      <c r="G16" s="12"/>
      <c r="H16" t="s">
        <v>94</v>
      </c>
    </row>
    <row r="17" spans="1:8" ht="27" customHeight="1" x14ac:dyDescent="0.3">
      <c r="A17" s="14" t="s">
        <v>100</v>
      </c>
      <c r="B17" s="14"/>
      <c r="C17" s="14"/>
      <c r="D17" s="14"/>
      <c r="E17" s="14"/>
      <c r="F17" s="14"/>
      <c r="G17" s="14"/>
      <c r="H17" t="s">
        <v>94</v>
      </c>
    </row>
    <row r="18" spans="1:8" ht="17.399999999999999" x14ac:dyDescent="0.3">
      <c r="A18" s="23" t="s">
        <v>0</v>
      </c>
      <c r="B18" s="23" t="s">
        <v>9</v>
      </c>
      <c r="C18" s="23" t="s">
        <v>107</v>
      </c>
      <c r="D18" s="23" t="s">
        <v>108</v>
      </c>
      <c r="E18" s="23" t="s">
        <v>83</v>
      </c>
      <c r="F18" s="23" t="s">
        <v>79</v>
      </c>
      <c r="G18" s="23" t="s">
        <v>82</v>
      </c>
    </row>
    <row r="19" spans="1:8" x14ac:dyDescent="0.3">
      <c r="A19" s="20">
        <v>44740</v>
      </c>
      <c r="B19" s="20" t="s">
        <v>10</v>
      </c>
      <c r="C19" s="21" t="s">
        <v>5</v>
      </c>
      <c r="D19" s="21" t="s">
        <v>109</v>
      </c>
      <c r="E19" s="22">
        <v>9322</v>
      </c>
      <c r="F19" s="21">
        <v>23</v>
      </c>
      <c r="G19" s="3">
        <f>+E19*F19</f>
        <v>214406</v>
      </c>
    </row>
    <row r="20" spans="1:8" x14ac:dyDescent="0.3">
      <c r="A20" s="20">
        <v>44739</v>
      </c>
      <c r="B20" s="20" t="s">
        <v>10</v>
      </c>
      <c r="C20" s="21" t="s">
        <v>7</v>
      </c>
      <c r="D20" s="21" t="s">
        <v>110</v>
      </c>
      <c r="E20" s="22">
        <v>6494</v>
      </c>
      <c r="F20" s="21">
        <v>19</v>
      </c>
      <c r="G20" s="3">
        <f>+E20*F20</f>
        <v>123386</v>
      </c>
    </row>
    <row r="21" spans="1:8" x14ac:dyDescent="0.3">
      <c r="A21" s="20">
        <v>44739</v>
      </c>
      <c r="B21" s="20" t="s">
        <v>10</v>
      </c>
      <c r="C21" s="21" t="s">
        <v>5</v>
      </c>
      <c r="D21" s="21" t="s">
        <v>109</v>
      </c>
      <c r="E21" s="22">
        <v>13107</v>
      </c>
      <c r="F21" s="21">
        <v>16</v>
      </c>
      <c r="G21" s="3">
        <f>+E21*F21</f>
        <v>209712</v>
      </c>
    </row>
    <row r="22" spans="1:8" x14ac:dyDescent="0.3">
      <c r="A22" s="20">
        <v>44738</v>
      </c>
      <c r="B22" s="20" t="s">
        <v>10</v>
      </c>
      <c r="C22" s="21" t="s">
        <v>3</v>
      </c>
      <c r="D22" s="21" t="s">
        <v>114</v>
      </c>
      <c r="E22" s="22">
        <v>12361</v>
      </c>
      <c r="F22" s="21">
        <v>25</v>
      </c>
      <c r="G22" s="3">
        <f>+E22*F22</f>
        <v>309025</v>
      </c>
    </row>
    <row r="23" spans="1:8" x14ac:dyDescent="0.3">
      <c r="A23" s="20">
        <v>44738</v>
      </c>
      <c r="B23" s="20" t="s">
        <v>10</v>
      </c>
      <c r="C23" s="21" t="s">
        <v>7</v>
      </c>
      <c r="D23" s="21" t="s">
        <v>110</v>
      </c>
      <c r="E23" s="22">
        <v>2164</v>
      </c>
      <c r="F23" s="21">
        <v>25</v>
      </c>
      <c r="G23" s="3">
        <f>+E23*F23</f>
        <v>54100</v>
      </c>
    </row>
    <row r="24" spans="1:8" x14ac:dyDescent="0.3">
      <c r="A24" s="20">
        <v>44738</v>
      </c>
      <c r="B24" s="20" t="s">
        <v>10</v>
      </c>
      <c r="C24" s="21" t="s">
        <v>7</v>
      </c>
      <c r="D24" s="21" t="s">
        <v>110</v>
      </c>
      <c r="E24" s="22">
        <v>12073</v>
      </c>
      <c r="F24" s="21">
        <v>12</v>
      </c>
      <c r="G24" s="3">
        <f>+E24*F24</f>
        <v>144876</v>
      </c>
    </row>
    <row r="25" spans="1:8" x14ac:dyDescent="0.3">
      <c r="A25" s="20">
        <v>44736</v>
      </c>
      <c r="B25" s="20" t="s">
        <v>10</v>
      </c>
      <c r="C25" s="21" t="s">
        <v>3</v>
      </c>
      <c r="D25" s="21" t="s">
        <v>114</v>
      </c>
      <c r="E25" s="22">
        <v>5544</v>
      </c>
      <c r="F25" s="21">
        <v>14</v>
      </c>
      <c r="G25" s="3">
        <f>+E25*F25</f>
        <v>77616</v>
      </c>
    </row>
    <row r="26" spans="1:8" x14ac:dyDescent="0.3">
      <c r="A26" s="20">
        <v>44736</v>
      </c>
      <c r="B26" s="20" t="s">
        <v>10</v>
      </c>
      <c r="C26" s="21" t="s">
        <v>4</v>
      </c>
      <c r="D26" s="21" t="s">
        <v>112</v>
      </c>
      <c r="E26" s="22">
        <v>4453</v>
      </c>
      <c r="F26" s="21">
        <v>22</v>
      </c>
      <c r="G26" s="3">
        <f>+E26*F26</f>
        <v>97966</v>
      </c>
    </row>
    <row r="27" spans="1:8" x14ac:dyDescent="0.3">
      <c r="A27" s="20">
        <v>44731</v>
      </c>
      <c r="B27" s="20" t="s">
        <v>10</v>
      </c>
      <c r="C27" s="21" t="s">
        <v>2</v>
      </c>
      <c r="D27" s="21" t="s">
        <v>111</v>
      </c>
      <c r="E27" s="22">
        <v>4372</v>
      </c>
      <c r="F27" s="21">
        <v>16</v>
      </c>
      <c r="G27" s="3">
        <f>+E27*F27</f>
        <v>69952</v>
      </c>
    </row>
    <row r="28" spans="1:8" x14ac:dyDescent="0.3">
      <c r="A28" s="20">
        <v>44731</v>
      </c>
      <c r="B28" s="20" t="s">
        <v>10</v>
      </c>
      <c r="C28" s="21" t="s">
        <v>6</v>
      </c>
      <c r="D28" s="21" t="s">
        <v>113</v>
      </c>
      <c r="E28" s="22">
        <v>6774</v>
      </c>
      <c r="F28" s="21">
        <v>12</v>
      </c>
      <c r="G28" s="3">
        <f>+E28*F28</f>
        <v>81288</v>
      </c>
    </row>
    <row r="29" spans="1:8" x14ac:dyDescent="0.3">
      <c r="A29" s="20">
        <v>44727</v>
      </c>
      <c r="B29" s="20" t="s">
        <v>10</v>
      </c>
      <c r="C29" s="21" t="s">
        <v>2</v>
      </c>
      <c r="D29" s="21" t="s">
        <v>111</v>
      </c>
      <c r="E29" s="22">
        <v>3560</v>
      </c>
      <c r="F29" s="21">
        <v>14</v>
      </c>
      <c r="G29" s="3">
        <f>+E29*F29</f>
        <v>49840</v>
      </c>
    </row>
    <row r="30" spans="1:8" x14ac:dyDescent="0.3">
      <c r="A30" s="20">
        <v>44726</v>
      </c>
      <c r="B30" s="20" t="s">
        <v>10</v>
      </c>
      <c r="C30" s="21" t="s">
        <v>5</v>
      </c>
      <c r="D30" s="21" t="s">
        <v>109</v>
      </c>
      <c r="E30" s="22">
        <v>13335</v>
      </c>
      <c r="F30" s="21">
        <v>25</v>
      </c>
      <c r="G30" s="3">
        <f>+E30*F30</f>
        <v>333375</v>
      </c>
    </row>
    <row r="31" spans="1:8" x14ac:dyDescent="0.3">
      <c r="A31" s="20">
        <v>44726</v>
      </c>
      <c r="B31" s="20" t="s">
        <v>10</v>
      </c>
      <c r="C31" s="21" t="s">
        <v>2</v>
      </c>
      <c r="D31" s="21" t="s">
        <v>111</v>
      </c>
      <c r="E31" s="22">
        <v>7322</v>
      </c>
      <c r="F31" s="21">
        <v>11</v>
      </c>
      <c r="G31" s="3">
        <f>+E31*F31</f>
        <v>80542</v>
      </c>
    </row>
    <row r="32" spans="1:8" x14ac:dyDescent="0.3">
      <c r="A32" s="20">
        <v>44726</v>
      </c>
      <c r="B32" s="20" t="s">
        <v>10</v>
      </c>
      <c r="C32" s="21" t="s">
        <v>3</v>
      </c>
      <c r="D32" s="21" t="s">
        <v>114</v>
      </c>
      <c r="E32" s="22">
        <v>12032</v>
      </c>
      <c r="F32" s="21">
        <v>24</v>
      </c>
      <c r="G32" s="3">
        <f>+E32*F32</f>
        <v>288768</v>
      </c>
    </row>
    <row r="33" spans="1:7" x14ac:dyDescent="0.3">
      <c r="A33" s="20">
        <v>44725</v>
      </c>
      <c r="B33" s="20" t="s">
        <v>10</v>
      </c>
      <c r="C33" s="21" t="s">
        <v>5</v>
      </c>
      <c r="D33" s="21" t="s">
        <v>109</v>
      </c>
      <c r="E33" s="22">
        <v>13318</v>
      </c>
      <c r="F33" s="21">
        <v>11</v>
      </c>
      <c r="G33" s="3">
        <f>+E33*F33</f>
        <v>146498</v>
      </c>
    </row>
    <row r="34" spans="1:7" x14ac:dyDescent="0.3">
      <c r="A34" s="20">
        <v>44724</v>
      </c>
      <c r="B34" s="20" t="s">
        <v>10</v>
      </c>
      <c r="C34" s="21" t="s">
        <v>4</v>
      </c>
      <c r="D34" s="21" t="s">
        <v>112</v>
      </c>
      <c r="E34" s="22">
        <v>12962</v>
      </c>
      <c r="F34" s="21">
        <v>22</v>
      </c>
      <c r="G34" s="3">
        <f>+E34*F34</f>
        <v>285164</v>
      </c>
    </row>
    <row r="35" spans="1:7" x14ac:dyDescent="0.3">
      <c r="A35" s="20">
        <v>44721</v>
      </c>
      <c r="B35" s="20" t="s">
        <v>10</v>
      </c>
      <c r="C35" s="21" t="s">
        <v>7</v>
      </c>
      <c r="D35" s="21" t="s">
        <v>110</v>
      </c>
      <c r="E35" s="22">
        <v>14653</v>
      </c>
      <c r="F35" s="21">
        <v>17</v>
      </c>
      <c r="G35" s="3">
        <f>+E35*F35</f>
        <v>249101</v>
      </c>
    </row>
    <row r="36" spans="1:7" x14ac:dyDescent="0.3">
      <c r="A36" s="20">
        <v>44721</v>
      </c>
      <c r="B36" s="20" t="s">
        <v>10</v>
      </c>
      <c r="C36" s="21" t="s">
        <v>6</v>
      </c>
      <c r="D36" s="21" t="s">
        <v>113</v>
      </c>
      <c r="E36" s="22">
        <v>9184</v>
      </c>
      <c r="F36" s="21">
        <v>22</v>
      </c>
      <c r="G36" s="3">
        <f>+E36*F36</f>
        <v>202048</v>
      </c>
    </row>
    <row r="37" spans="1:7" x14ac:dyDescent="0.3">
      <c r="A37" s="20">
        <v>44720</v>
      </c>
      <c r="B37" s="20" t="s">
        <v>10</v>
      </c>
      <c r="C37" s="21" t="s">
        <v>6</v>
      </c>
      <c r="D37" s="21" t="s">
        <v>113</v>
      </c>
      <c r="E37" s="22">
        <v>3873</v>
      </c>
      <c r="F37" s="21">
        <v>16</v>
      </c>
      <c r="G37" s="3">
        <f>+E37*F37</f>
        <v>61968</v>
      </c>
    </row>
    <row r="38" spans="1:7" x14ac:dyDescent="0.3">
      <c r="A38" s="20">
        <v>44719</v>
      </c>
      <c r="B38" s="20" t="s">
        <v>10</v>
      </c>
      <c r="C38" s="21" t="s">
        <v>3</v>
      </c>
      <c r="D38" s="21" t="s">
        <v>114</v>
      </c>
      <c r="E38" s="22">
        <v>12347</v>
      </c>
      <c r="F38" s="21">
        <v>13</v>
      </c>
      <c r="G38" s="3">
        <f>+E38*F38</f>
        <v>160511</v>
      </c>
    </row>
    <row r="39" spans="1:7" x14ac:dyDescent="0.3">
      <c r="A39" s="20">
        <v>44716</v>
      </c>
      <c r="B39" s="20" t="s">
        <v>10</v>
      </c>
      <c r="C39" s="21" t="s">
        <v>2</v>
      </c>
      <c r="D39" s="21" t="s">
        <v>111</v>
      </c>
      <c r="E39" s="22">
        <v>12464</v>
      </c>
      <c r="F39" s="21">
        <v>18</v>
      </c>
      <c r="G39" s="3">
        <f>+E39*F39</f>
        <v>224352</v>
      </c>
    </row>
    <row r="40" spans="1:7" x14ac:dyDescent="0.3">
      <c r="A40" s="20">
        <v>44714</v>
      </c>
      <c r="B40" s="20" t="s">
        <v>10</v>
      </c>
      <c r="C40" s="21" t="s">
        <v>5</v>
      </c>
      <c r="D40" s="21" t="s">
        <v>109</v>
      </c>
      <c r="E40" s="22">
        <v>6991</v>
      </c>
      <c r="F40" s="21">
        <v>18</v>
      </c>
      <c r="G40" s="3">
        <f>+E40*F40</f>
        <v>125838</v>
      </c>
    </row>
    <row r="41" spans="1:7" x14ac:dyDescent="0.3">
      <c r="A41" s="20">
        <v>44713</v>
      </c>
      <c r="B41" s="20" t="s">
        <v>10</v>
      </c>
      <c r="C41" s="21" t="s">
        <v>2</v>
      </c>
      <c r="D41" s="21" t="s">
        <v>111</v>
      </c>
      <c r="E41" s="22">
        <v>9434</v>
      </c>
      <c r="F41" s="21">
        <v>23</v>
      </c>
      <c r="G41" s="3">
        <f>+E41*F41</f>
        <v>216982</v>
      </c>
    </row>
    <row r="42" spans="1:7" x14ac:dyDescent="0.3">
      <c r="A42" s="20">
        <v>44712</v>
      </c>
      <c r="B42" s="20" t="s">
        <v>13</v>
      </c>
      <c r="C42" s="21" t="s">
        <v>7</v>
      </c>
      <c r="D42" s="21" t="s">
        <v>110</v>
      </c>
      <c r="E42" s="22">
        <v>3468</v>
      </c>
      <c r="F42" s="21">
        <v>13</v>
      </c>
      <c r="G42" s="3">
        <f>+E42*F42</f>
        <v>45084</v>
      </c>
    </row>
    <row r="43" spans="1:7" x14ac:dyDescent="0.3">
      <c r="A43" s="20">
        <v>44709</v>
      </c>
      <c r="B43" s="20" t="s">
        <v>13</v>
      </c>
      <c r="C43" s="21" t="s">
        <v>4</v>
      </c>
      <c r="D43" s="21" t="s">
        <v>112</v>
      </c>
      <c r="E43" s="22">
        <v>2531</v>
      </c>
      <c r="F43" s="21">
        <v>20</v>
      </c>
      <c r="G43" s="3">
        <f>+E43*F43</f>
        <v>50620</v>
      </c>
    </row>
    <row r="44" spans="1:7" x14ac:dyDescent="0.3">
      <c r="A44" s="20">
        <v>44704</v>
      </c>
      <c r="B44" s="20" t="s">
        <v>13</v>
      </c>
      <c r="C44" s="21" t="s">
        <v>7</v>
      </c>
      <c r="D44" s="21" t="s">
        <v>110</v>
      </c>
      <c r="E44" s="22">
        <v>6707</v>
      </c>
      <c r="F44" s="21">
        <v>23</v>
      </c>
      <c r="G44" s="3">
        <f>+E44*F44</f>
        <v>154261</v>
      </c>
    </row>
    <row r="45" spans="1:7" x14ac:dyDescent="0.3">
      <c r="A45" s="20">
        <v>44702</v>
      </c>
      <c r="B45" s="20" t="s">
        <v>13</v>
      </c>
      <c r="C45" s="21" t="s">
        <v>5</v>
      </c>
      <c r="D45" s="21" t="s">
        <v>109</v>
      </c>
      <c r="E45" s="22">
        <v>8406</v>
      </c>
      <c r="F45" s="21">
        <v>17</v>
      </c>
      <c r="G45" s="3">
        <f>+E45*F45</f>
        <v>142902</v>
      </c>
    </row>
    <row r="46" spans="1:7" x14ac:dyDescent="0.3">
      <c r="A46" s="20">
        <v>44702</v>
      </c>
      <c r="B46" s="20" t="s">
        <v>13</v>
      </c>
      <c r="C46" s="21" t="s">
        <v>5</v>
      </c>
      <c r="D46" s="21" t="s">
        <v>109</v>
      </c>
      <c r="E46" s="22">
        <v>13756</v>
      </c>
      <c r="F46" s="21">
        <v>12</v>
      </c>
      <c r="G46" s="3">
        <f>+E46*F46</f>
        <v>165072</v>
      </c>
    </row>
    <row r="47" spans="1:7" x14ac:dyDescent="0.3">
      <c r="A47" s="20">
        <v>44702</v>
      </c>
      <c r="B47" s="20" t="s">
        <v>13</v>
      </c>
      <c r="C47" s="21" t="s">
        <v>4</v>
      </c>
      <c r="D47" s="21" t="s">
        <v>112</v>
      </c>
      <c r="E47" s="22">
        <v>5553</v>
      </c>
      <c r="F47" s="21">
        <v>16</v>
      </c>
      <c r="G47" s="3">
        <f>+E47*F47</f>
        <v>88848</v>
      </c>
    </row>
    <row r="48" spans="1:7" x14ac:dyDescent="0.3">
      <c r="A48" s="20">
        <v>44698</v>
      </c>
      <c r="B48" s="20" t="s">
        <v>13</v>
      </c>
      <c r="C48" s="21" t="s">
        <v>6</v>
      </c>
      <c r="D48" s="21" t="s">
        <v>113</v>
      </c>
      <c r="E48" s="22">
        <v>11212</v>
      </c>
      <c r="F48" s="21">
        <v>14</v>
      </c>
      <c r="G48" s="3">
        <f>+E48*F48</f>
        <v>156968</v>
      </c>
    </row>
    <row r="49" spans="1:7" x14ac:dyDescent="0.3">
      <c r="A49" s="20">
        <v>44696</v>
      </c>
      <c r="B49" s="20" t="s">
        <v>13</v>
      </c>
      <c r="C49" s="21" t="s">
        <v>4</v>
      </c>
      <c r="D49" s="21" t="s">
        <v>112</v>
      </c>
      <c r="E49" s="22">
        <v>5548</v>
      </c>
      <c r="F49" s="21">
        <v>25</v>
      </c>
      <c r="G49" s="3">
        <f>+E49*F49</f>
        <v>138700</v>
      </c>
    </row>
    <row r="50" spans="1:7" x14ac:dyDescent="0.3">
      <c r="A50" s="20">
        <v>44695</v>
      </c>
      <c r="B50" s="20" t="s">
        <v>13</v>
      </c>
      <c r="C50" s="21" t="s">
        <v>5</v>
      </c>
      <c r="D50" s="21" t="s">
        <v>109</v>
      </c>
      <c r="E50" s="22">
        <v>6863</v>
      </c>
      <c r="F50" s="21">
        <v>18</v>
      </c>
      <c r="G50" s="3">
        <f>+E50*F50</f>
        <v>123534</v>
      </c>
    </row>
    <row r="51" spans="1:7" x14ac:dyDescent="0.3">
      <c r="A51" s="20">
        <v>44691</v>
      </c>
      <c r="B51" s="20" t="s">
        <v>13</v>
      </c>
      <c r="C51" s="21" t="s">
        <v>7</v>
      </c>
      <c r="D51" s="21" t="s">
        <v>110</v>
      </c>
      <c r="E51" s="22">
        <v>3367</v>
      </c>
      <c r="F51" s="21">
        <v>20</v>
      </c>
      <c r="G51" s="3">
        <f>+E51*F51</f>
        <v>67340</v>
      </c>
    </row>
    <row r="52" spans="1:7" x14ac:dyDescent="0.3">
      <c r="A52" s="20">
        <v>44690</v>
      </c>
      <c r="B52" s="20" t="s">
        <v>13</v>
      </c>
      <c r="C52" s="21" t="s">
        <v>3</v>
      </c>
      <c r="D52" s="21" t="s">
        <v>114</v>
      </c>
      <c r="E52" s="22">
        <v>6320</v>
      </c>
      <c r="F52" s="21">
        <v>23</v>
      </c>
      <c r="G52" s="3">
        <f>+E52*F52</f>
        <v>145360</v>
      </c>
    </row>
    <row r="53" spans="1:7" x14ac:dyDescent="0.3">
      <c r="A53" s="20">
        <v>44688</v>
      </c>
      <c r="B53" s="20" t="s">
        <v>13</v>
      </c>
      <c r="C53" s="21" t="s">
        <v>5</v>
      </c>
      <c r="D53" s="21" t="s">
        <v>109</v>
      </c>
      <c r="E53" s="22">
        <v>1916</v>
      </c>
      <c r="F53" s="21">
        <v>12</v>
      </c>
      <c r="G53" s="3">
        <f>+E53*F53</f>
        <v>22992</v>
      </c>
    </row>
    <row r="54" spans="1:7" x14ac:dyDescent="0.3">
      <c r="A54" s="20">
        <v>44686</v>
      </c>
      <c r="B54" s="20" t="s">
        <v>13</v>
      </c>
      <c r="C54" s="21" t="s">
        <v>5</v>
      </c>
      <c r="D54" s="21" t="s">
        <v>109</v>
      </c>
      <c r="E54" s="22">
        <v>5611</v>
      </c>
      <c r="F54" s="21">
        <v>25</v>
      </c>
      <c r="G54" s="3">
        <f>+E54*F54</f>
        <v>140275</v>
      </c>
    </row>
    <row r="55" spans="1:7" x14ac:dyDescent="0.3">
      <c r="A55" s="20">
        <v>44683</v>
      </c>
      <c r="B55" s="20" t="s">
        <v>13</v>
      </c>
      <c r="C55" s="21" t="s">
        <v>2</v>
      </c>
      <c r="D55" s="21" t="s">
        <v>111</v>
      </c>
      <c r="E55" s="22">
        <v>3191</v>
      </c>
      <c r="F55" s="21">
        <v>11</v>
      </c>
      <c r="G55" s="3">
        <f>+E55*F55</f>
        <v>35101</v>
      </c>
    </row>
    <row r="56" spans="1:7" x14ac:dyDescent="0.3">
      <c r="A56" s="20">
        <v>44682</v>
      </c>
      <c r="B56" s="20" t="s">
        <v>13</v>
      </c>
      <c r="C56" s="21" t="s">
        <v>7</v>
      </c>
      <c r="D56" s="21" t="s">
        <v>110</v>
      </c>
      <c r="E56" s="22">
        <v>9394</v>
      </c>
      <c r="F56" s="21">
        <v>12</v>
      </c>
      <c r="G56" s="3">
        <f>+E56*F56</f>
        <v>112728</v>
      </c>
    </row>
    <row r="57" spans="1:7" x14ac:dyDescent="0.3">
      <c r="A57" s="20">
        <v>44680</v>
      </c>
      <c r="B57" s="20" t="s">
        <v>11</v>
      </c>
      <c r="C57" s="21" t="s">
        <v>7</v>
      </c>
      <c r="D57" s="21" t="s">
        <v>110</v>
      </c>
      <c r="E57" s="22">
        <v>14780</v>
      </c>
      <c r="F57" s="21">
        <v>10</v>
      </c>
      <c r="G57" s="3">
        <f>+E57*F57</f>
        <v>147800</v>
      </c>
    </row>
    <row r="58" spans="1:7" x14ac:dyDescent="0.3">
      <c r="A58" s="20">
        <v>44679</v>
      </c>
      <c r="B58" s="20" t="s">
        <v>11</v>
      </c>
      <c r="C58" s="21" t="s">
        <v>7</v>
      </c>
      <c r="D58" s="21" t="s">
        <v>110</v>
      </c>
      <c r="E58" s="22">
        <v>4352</v>
      </c>
      <c r="F58" s="21">
        <v>18</v>
      </c>
      <c r="G58" s="3">
        <f>+E58*F58</f>
        <v>78336</v>
      </c>
    </row>
    <row r="59" spans="1:7" x14ac:dyDescent="0.3">
      <c r="A59" s="20">
        <v>44678</v>
      </c>
      <c r="B59" s="20" t="s">
        <v>11</v>
      </c>
      <c r="C59" s="21" t="s">
        <v>7</v>
      </c>
      <c r="D59" s="21" t="s">
        <v>110</v>
      </c>
      <c r="E59" s="22">
        <v>7481</v>
      </c>
      <c r="F59" s="21">
        <v>11</v>
      </c>
      <c r="G59" s="3">
        <f>+E59*F59</f>
        <v>82291</v>
      </c>
    </row>
    <row r="60" spans="1:7" x14ac:dyDescent="0.3">
      <c r="A60" s="20">
        <v>44677</v>
      </c>
      <c r="B60" s="20" t="s">
        <v>11</v>
      </c>
      <c r="C60" s="21" t="s">
        <v>7</v>
      </c>
      <c r="D60" s="21" t="s">
        <v>110</v>
      </c>
      <c r="E60" s="22">
        <v>9533</v>
      </c>
      <c r="F60" s="21">
        <v>17</v>
      </c>
      <c r="G60" s="3">
        <f>+E60*F60</f>
        <v>162061</v>
      </c>
    </row>
    <row r="61" spans="1:7" x14ac:dyDescent="0.3">
      <c r="A61" s="20">
        <v>44676</v>
      </c>
      <c r="B61" s="20" t="s">
        <v>11</v>
      </c>
      <c r="C61" s="21" t="s">
        <v>5</v>
      </c>
      <c r="D61" s="21" t="s">
        <v>109</v>
      </c>
      <c r="E61" s="22">
        <v>11144</v>
      </c>
      <c r="F61" s="21">
        <v>14</v>
      </c>
      <c r="G61" s="3">
        <f>+E61*F61</f>
        <v>156016</v>
      </c>
    </row>
    <row r="62" spans="1:7" x14ac:dyDescent="0.3">
      <c r="A62" s="20">
        <v>44676</v>
      </c>
      <c r="B62" s="20" t="s">
        <v>11</v>
      </c>
      <c r="C62" s="21" t="s">
        <v>3</v>
      </c>
      <c r="D62" s="21" t="s">
        <v>114</v>
      </c>
      <c r="E62" s="22">
        <v>6891</v>
      </c>
      <c r="F62" s="21">
        <v>11</v>
      </c>
      <c r="G62" s="3">
        <f>+E62*F62</f>
        <v>75801</v>
      </c>
    </row>
    <row r="63" spans="1:7" x14ac:dyDescent="0.3">
      <c r="A63" s="20">
        <v>44674</v>
      </c>
      <c r="B63" s="20" t="s">
        <v>11</v>
      </c>
      <c r="C63" s="21" t="s">
        <v>5</v>
      </c>
      <c r="D63" s="21" t="s">
        <v>109</v>
      </c>
      <c r="E63" s="22">
        <v>9467</v>
      </c>
      <c r="F63" s="21">
        <v>14</v>
      </c>
      <c r="G63" s="3">
        <f>+E63*F63</f>
        <v>132538</v>
      </c>
    </row>
    <row r="64" spans="1:7" x14ac:dyDescent="0.3">
      <c r="A64" s="20">
        <v>44672</v>
      </c>
      <c r="B64" s="20" t="s">
        <v>11</v>
      </c>
      <c r="C64" s="21" t="s">
        <v>4</v>
      </c>
      <c r="D64" s="21" t="s">
        <v>112</v>
      </c>
      <c r="E64" s="22">
        <v>5555</v>
      </c>
      <c r="F64" s="21">
        <v>10</v>
      </c>
      <c r="G64" s="3">
        <f>+E64*F64</f>
        <v>55550</v>
      </c>
    </row>
    <row r="65" spans="1:7" x14ac:dyDescent="0.3">
      <c r="A65" s="20">
        <v>44671</v>
      </c>
      <c r="B65" s="20" t="s">
        <v>11</v>
      </c>
      <c r="C65" s="21" t="s">
        <v>4</v>
      </c>
      <c r="D65" s="21" t="s">
        <v>112</v>
      </c>
      <c r="E65" s="22">
        <v>14358</v>
      </c>
      <c r="F65" s="21">
        <v>25</v>
      </c>
      <c r="G65" s="3">
        <f>+E65*F65</f>
        <v>358950</v>
      </c>
    </row>
    <row r="66" spans="1:7" x14ac:dyDescent="0.3">
      <c r="A66" s="20">
        <v>44669</v>
      </c>
      <c r="B66" s="20" t="s">
        <v>11</v>
      </c>
      <c r="C66" s="21" t="s">
        <v>3</v>
      </c>
      <c r="D66" s="21" t="s">
        <v>114</v>
      </c>
      <c r="E66" s="22">
        <v>12539</v>
      </c>
      <c r="F66" s="21">
        <v>17</v>
      </c>
      <c r="G66" s="3">
        <f>+E66*F66</f>
        <v>213163</v>
      </c>
    </row>
    <row r="67" spans="1:7" x14ac:dyDescent="0.3">
      <c r="A67" s="20">
        <v>44669</v>
      </c>
      <c r="B67" s="20" t="s">
        <v>11</v>
      </c>
      <c r="C67" s="21" t="s">
        <v>4</v>
      </c>
      <c r="D67" s="21" t="s">
        <v>112</v>
      </c>
      <c r="E67" s="22">
        <v>9545</v>
      </c>
      <c r="F67" s="21">
        <v>10</v>
      </c>
      <c r="G67" s="3">
        <f>+E67*F67</f>
        <v>95450</v>
      </c>
    </row>
    <row r="68" spans="1:7" x14ac:dyDescent="0.3">
      <c r="A68" s="20">
        <v>44667</v>
      </c>
      <c r="B68" s="20" t="s">
        <v>11</v>
      </c>
      <c r="C68" s="21" t="s">
        <v>7</v>
      </c>
      <c r="D68" s="21" t="s">
        <v>110</v>
      </c>
      <c r="E68" s="22">
        <v>14728</v>
      </c>
      <c r="F68" s="21">
        <v>10</v>
      </c>
      <c r="G68" s="3">
        <f>+E68*F68</f>
        <v>147280</v>
      </c>
    </row>
    <row r="69" spans="1:7" x14ac:dyDescent="0.3">
      <c r="A69" s="20">
        <v>44665</v>
      </c>
      <c r="B69" s="20" t="s">
        <v>11</v>
      </c>
      <c r="C69" s="21" t="s">
        <v>6</v>
      </c>
      <c r="D69" s="21" t="s">
        <v>113</v>
      </c>
      <c r="E69" s="22">
        <v>7090</v>
      </c>
      <c r="F69" s="21">
        <v>10</v>
      </c>
      <c r="G69" s="3">
        <f>+E69*F69</f>
        <v>70900</v>
      </c>
    </row>
    <row r="70" spans="1:7" x14ac:dyDescent="0.3">
      <c r="A70" s="20">
        <v>44661</v>
      </c>
      <c r="B70" s="20" t="s">
        <v>11</v>
      </c>
      <c r="C70" s="21" t="s">
        <v>5</v>
      </c>
      <c r="D70" s="21" t="s">
        <v>109</v>
      </c>
      <c r="E70" s="22">
        <v>4839</v>
      </c>
      <c r="F70" s="21">
        <v>19</v>
      </c>
      <c r="G70" s="3">
        <f>+E70*F70</f>
        <v>91941</v>
      </c>
    </row>
    <row r="71" spans="1:7" x14ac:dyDescent="0.3">
      <c r="A71" s="20">
        <v>44657</v>
      </c>
      <c r="B71" s="20" t="s">
        <v>11</v>
      </c>
      <c r="C71" s="21" t="s">
        <v>3</v>
      </c>
      <c r="D71" s="21" t="s">
        <v>114</v>
      </c>
      <c r="E71" s="22">
        <v>2868</v>
      </c>
      <c r="F71" s="21">
        <v>20</v>
      </c>
      <c r="G71" s="3">
        <f>+E71*F71</f>
        <v>57360</v>
      </c>
    </row>
    <row r="72" spans="1:7" x14ac:dyDescent="0.3">
      <c r="A72" s="20">
        <v>44655</v>
      </c>
      <c r="B72" s="20" t="s">
        <v>11</v>
      </c>
      <c r="C72" s="21" t="s">
        <v>5</v>
      </c>
      <c r="D72" s="21" t="s">
        <v>109</v>
      </c>
      <c r="E72" s="22">
        <v>10360</v>
      </c>
      <c r="F72" s="21">
        <v>11</v>
      </c>
      <c r="G72" s="3">
        <f>+E72*F72</f>
        <v>113960</v>
      </c>
    </row>
    <row r="73" spans="1:7" x14ac:dyDescent="0.3">
      <c r="A73" s="20">
        <v>44655</v>
      </c>
      <c r="B73" s="20" t="s">
        <v>11</v>
      </c>
      <c r="C73" s="21" t="s">
        <v>2</v>
      </c>
      <c r="D73" s="21" t="s">
        <v>111</v>
      </c>
      <c r="E73" s="22">
        <v>10237</v>
      </c>
      <c r="F73" s="21">
        <v>20</v>
      </c>
      <c r="G73" s="3">
        <f>+E73*F73</f>
        <v>204740</v>
      </c>
    </row>
    <row r="74" spans="1:7" x14ac:dyDescent="0.3">
      <c r="A74" s="20">
        <v>44652</v>
      </c>
      <c r="B74" s="20" t="s">
        <v>11</v>
      </c>
      <c r="C74" s="21" t="s">
        <v>4</v>
      </c>
      <c r="D74" s="21" t="s">
        <v>112</v>
      </c>
      <c r="E74" s="22">
        <v>10272</v>
      </c>
      <c r="F74" s="21">
        <v>22</v>
      </c>
      <c r="G74" s="3">
        <f>+E74*F74</f>
        <v>225984</v>
      </c>
    </row>
    <row r="75" spans="1:7" x14ac:dyDescent="0.3">
      <c r="A75" s="20">
        <v>44651</v>
      </c>
      <c r="B75" s="20" t="s">
        <v>14</v>
      </c>
      <c r="C75" s="21" t="s">
        <v>4</v>
      </c>
      <c r="D75" s="21" t="s">
        <v>112</v>
      </c>
      <c r="E75" s="22">
        <v>4803</v>
      </c>
      <c r="F75" s="21">
        <v>22</v>
      </c>
      <c r="G75" s="3">
        <f>+E75*F75</f>
        <v>105666</v>
      </c>
    </row>
    <row r="76" spans="1:7" x14ac:dyDescent="0.3">
      <c r="A76" s="20">
        <v>44650</v>
      </c>
      <c r="B76" s="20" t="s">
        <v>14</v>
      </c>
      <c r="C76" s="21" t="s">
        <v>7</v>
      </c>
      <c r="D76" s="21" t="s">
        <v>110</v>
      </c>
      <c r="E76" s="22">
        <v>5241</v>
      </c>
      <c r="F76" s="21">
        <v>19</v>
      </c>
      <c r="G76" s="3">
        <f>+E76*F76</f>
        <v>99579</v>
      </c>
    </row>
    <row r="77" spans="1:7" x14ac:dyDescent="0.3">
      <c r="A77" s="20">
        <v>44646</v>
      </c>
      <c r="B77" s="20" t="s">
        <v>14</v>
      </c>
      <c r="C77" s="21" t="s">
        <v>6</v>
      </c>
      <c r="D77" s="21" t="s">
        <v>113</v>
      </c>
      <c r="E77" s="22">
        <v>10607</v>
      </c>
      <c r="F77" s="21">
        <v>19</v>
      </c>
      <c r="G77" s="3">
        <f>+E77*F77</f>
        <v>201533</v>
      </c>
    </row>
    <row r="78" spans="1:7" x14ac:dyDescent="0.3">
      <c r="A78" s="20">
        <v>44645</v>
      </c>
      <c r="B78" s="20" t="s">
        <v>14</v>
      </c>
      <c r="C78" s="21" t="s">
        <v>3</v>
      </c>
      <c r="D78" s="21" t="s">
        <v>114</v>
      </c>
      <c r="E78" s="22">
        <v>2017</v>
      </c>
      <c r="F78" s="21">
        <v>22</v>
      </c>
      <c r="G78" s="3">
        <f>+E78*F78</f>
        <v>44374</v>
      </c>
    </row>
    <row r="79" spans="1:7" x14ac:dyDescent="0.3">
      <c r="A79" s="20">
        <v>44644</v>
      </c>
      <c r="B79" s="20" t="s">
        <v>14</v>
      </c>
      <c r="C79" s="21" t="s">
        <v>3</v>
      </c>
      <c r="D79" s="21" t="s">
        <v>114</v>
      </c>
      <c r="E79" s="22">
        <v>5830</v>
      </c>
      <c r="F79" s="21">
        <v>25</v>
      </c>
      <c r="G79" s="3">
        <f>+E79*F79</f>
        <v>145750</v>
      </c>
    </row>
    <row r="80" spans="1:7" x14ac:dyDescent="0.3">
      <c r="A80" s="20">
        <v>44644</v>
      </c>
      <c r="B80" s="20" t="s">
        <v>14</v>
      </c>
      <c r="C80" s="21" t="s">
        <v>3</v>
      </c>
      <c r="D80" s="21" t="s">
        <v>114</v>
      </c>
      <c r="E80" s="22">
        <v>5239</v>
      </c>
      <c r="F80" s="21">
        <v>25</v>
      </c>
      <c r="G80" s="3">
        <f>+E80*F80</f>
        <v>130975</v>
      </c>
    </row>
    <row r="81" spans="1:7" x14ac:dyDescent="0.3">
      <c r="A81" s="20">
        <v>44641</v>
      </c>
      <c r="B81" s="20" t="s">
        <v>14</v>
      </c>
      <c r="C81" s="21" t="s">
        <v>2</v>
      </c>
      <c r="D81" s="21" t="s">
        <v>111</v>
      </c>
      <c r="E81" s="22">
        <v>4936</v>
      </c>
      <c r="F81" s="21">
        <v>19</v>
      </c>
      <c r="G81" s="3">
        <f>+E81*F81</f>
        <v>93784</v>
      </c>
    </row>
    <row r="82" spans="1:7" x14ac:dyDescent="0.3">
      <c r="A82" s="20">
        <v>44637</v>
      </c>
      <c r="B82" s="20" t="s">
        <v>14</v>
      </c>
      <c r="C82" s="21" t="s">
        <v>3</v>
      </c>
      <c r="D82" s="21" t="s">
        <v>114</v>
      </c>
      <c r="E82" s="22">
        <v>3116</v>
      </c>
      <c r="F82" s="21">
        <v>17</v>
      </c>
      <c r="G82" s="3">
        <f>+E82*F82</f>
        <v>52972</v>
      </c>
    </row>
    <row r="83" spans="1:7" x14ac:dyDescent="0.3">
      <c r="A83" s="20">
        <v>44635</v>
      </c>
      <c r="B83" s="20" t="s">
        <v>14</v>
      </c>
      <c r="C83" s="21" t="s">
        <v>6</v>
      </c>
      <c r="D83" s="21" t="s">
        <v>113</v>
      </c>
      <c r="E83" s="22">
        <v>9157</v>
      </c>
      <c r="F83" s="21">
        <v>25</v>
      </c>
      <c r="G83" s="3">
        <f>+E83*F83</f>
        <v>228925</v>
      </c>
    </row>
    <row r="84" spans="1:7" x14ac:dyDescent="0.3">
      <c r="A84" s="20">
        <v>44635</v>
      </c>
      <c r="B84" s="20" t="s">
        <v>14</v>
      </c>
      <c r="C84" s="21" t="s">
        <v>3</v>
      </c>
      <c r="D84" s="21" t="s">
        <v>114</v>
      </c>
      <c r="E84" s="22">
        <v>11077</v>
      </c>
      <c r="F84" s="21">
        <v>12</v>
      </c>
      <c r="G84" s="3">
        <f>+E84*F84</f>
        <v>132924</v>
      </c>
    </row>
    <row r="85" spans="1:7" x14ac:dyDescent="0.3">
      <c r="A85" s="20">
        <v>44633</v>
      </c>
      <c r="B85" s="20" t="s">
        <v>14</v>
      </c>
      <c r="C85" s="21" t="s">
        <v>7</v>
      </c>
      <c r="D85" s="21" t="s">
        <v>110</v>
      </c>
      <c r="E85" s="22">
        <v>6050</v>
      </c>
      <c r="F85" s="21">
        <v>14</v>
      </c>
      <c r="G85" s="3">
        <f>+E85*F85</f>
        <v>84700</v>
      </c>
    </row>
    <row r="86" spans="1:7" x14ac:dyDescent="0.3">
      <c r="A86" s="20">
        <v>44630</v>
      </c>
      <c r="B86" s="20" t="s">
        <v>14</v>
      </c>
      <c r="C86" s="21" t="s">
        <v>6</v>
      </c>
      <c r="D86" s="21" t="s">
        <v>113</v>
      </c>
      <c r="E86" s="22">
        <v>12420</v>
      </c>
      <c r="F86" s="21">
        <v>22</v>
      </c>
      <c r="G86" s="3">
        <f>+E86*F86</f>
        <v>273240</v>
      </c>
    </row>
    <row r="87" spans="1:7" x14ac:dyDescent="0.3">
      <c r="A87" s="20">
        <v>44628</v>
      </c>
      <c r="B87" s="20" t="s">
        <v>14</v>
      </c>
      <c r="C87" s="21" t="s">
        <v>3</v>
      </c>
      <c r="D87" s="21" t="s">
        <v>114</v>
      </c>
      <c r="E87" s="22">
        <v>3696</v>
      </c>
      <c r="F87" s="21">
        <v>25</v>
      </c>
      <c r="G87" s="3">
        <f>+E87*F87</f>
        <v>92400</v>
      </c>
    </row>
    <row r="88" spans="1:7" x14ac:dyDescent="0.3">
      <c r="A88" s="20">
        <v>44625</v>
      </c>
      <c r="B88" s="20" t="s">
        <v>14</v>
      </c>
      <c r="C88" s="21" t="s">
        <v>7</v>
      </c>
      <c r="D88" s="21" t="s">
        <v>110</v>
      </c>
      <c r="E88" s="22">
        <v>1971</v>
      </c>
      <c r="F88" s="21">
        <v>20</v>
      </c>
      <c r="G88" s="3">
        <f>+E88*F88</f>
        <v>39420</v>
      </c>
    </row>
    <row r="89" spans="1:7" x14ac:dyDescent="0.3">
      <c r="A89" s="20">
        <v>44625</v>
      </c>
      <c r="B89" s="20" t="s">
        <v>14</v>
      </c>
      <c r="C89" s="21" t="s">
        <v>6</v>
      </c>
      <c r="D89" s="21" t="s">
        <v>113</v>
      </c>
      <c r="E89" s="22">
        <v>8987</v>
      </c>
      <c r="F89" s="21">
        <v>12</v>
      </c>
      <c r="G89" s="3">
        <f>+E89*F89</f>
        <v>107844</v>
      </c>
    </row>
    <row r="90" spans="1:7" x14ac:dyDescent="0.3">
      <c r="A90" s="20">
        <v>44618</v>
      </c>
      <c r="B90" s="20" t="s">
        <v>15</v>
      </c>
      <c r="C90" s="21" t="s">
        <v>4</v>
      </c>
      <c r="D90" s="21" t="s">
        <v>112</v>
      </c>
      <c r="E90" s="22">
        <v>2383</v>
      </c>
      <c r="F90" s="21">
        <v>25</v>
      </c>
      <c r="G90" s="3">
        <f>+E90*F90</f>
        <v>59575</v>
      </c>
    </row>
    <row r="91" spans="1:7" x14ac:dyDescent="0.3">
      <c r="A91" s="20">
        <v>44618</v>
      </c>
      <c r="B91" s="20" t="s">
        <v>15</v>
      </c>
      <c r="C91" s="21" t="s">
        <v>4</v>
      </c>
      <c r="D91" s="21" t="s">
        <v>112</v>
      </c>
      <c r="E91" s="22">
        <v>11706</v>
      </c>
      <c r="F91" s="21">
        <v>25</v>
      </c>
      <c r="G91" s="3">
        <f>+E91*F91</f>
        <v>292650</v>
      </c>
    </row>
    <row r="92" spans="1:7" x14ac:dyDescent="0.3">
      <c r="A92" s="20">
        <v>44616</v>
      </c>
      <c r="B92" s="20" t="s">
        <v>15</v>
      </c>
      <c r="C92" s="21" t="s">
        <v>5</v>
      </c>
      <c r="D92" s="21" t="s">
        <v>109</v>
      </c>
      <c r="E92" s="22">
        <v>13823</v>
      </c>
      <c r="F92" s="21">
        <v>17</v>
      </c>
      <c r="G92" s="3">
        <f>+E92*F92</f>
        <v>234991</v>
      </c>
    </row>
    <row r="93" spans="1:7" x14ac:dyDescent="0.3">
      <c r="A93" s="20">
        <v>44616</v>
      </c>
      <c r="B93" s="20" t="s">
        <v>15</v>
      </c>
      <c r="C93" s="21" t="s">
        <v>2</v>
      </c>
      <c r="D93" s="21" t="s">
        <v>111</v>
      </c>
      <c r="E93" s="22">
        <v>4790</v>
      </c>
      <c r="F93" s="21">
        <v>22</v>
      </c>
      <c r="G93" s="3">
        <f>+E93*F93</f>
        <v>105380</v>
      </c>
    </row>
    <row r="94" spans="1:7" x14ac:dyDescent="0.3">
      <c r="A94" s="20">
        <v>44615</v>
      </c>
      <c r="B94" s="20" t="s">
        <v>15</v>
      </c>
      <c r="C94" s="21" t="s">
        <v>4</v>
      </c>
      <c r="D94" s="21" t="s">
        <v>112</v>
      </c>
      <c r="E94" s="22">
        <v>8505</v>
      </c>
      <c r="F94" s="21">
        <v>15</v>
      </c>
      <c r="G94" s="3">
        <f>+E94*F94</f>
        <v>127575</v>
      </c>
    </row>
    <row r="95" spans="1:7" x14ac:dyDescent="0.3">
      <c r="A95" s="20">
        <v>44615</v>
      </c>
      <c r="B95" s="20" t="s">
        <v>15</v>
      </c>
      <c r="C95" s="21" t="s">
        <v>4</v>
      </c>
      <c r="D95" s="21" t="s">
        <v>112</v>
      </c>
      <c r="E95" s="22">
        <v>5479</v>
      </c>
      <c r="F95" s="21">
        <v>20</v>
      </c>
      <c r="G95" s="3">
        <f>+E95*F95</f>
        <v>109580</v>
      </c>
    </row>
    <row r="96" spans="1:7" x14ac:dyDescent="0.3">
      <c r="A96" s="20">
        <v>44613</v>
      </c>
      <c r="B96" s="20" t="s">
        <v>15</v>
      </c>
      <c r="C96" s="21" t="s">
        <v>7</v>
      </c>
      <c r="D96" s="21" t="s">
        <v>110</v>
      </c>
      <c r="E96" s="22">
        <v>13294</v>
      </c>
      <c r="F96" s="21">
        <v>12</v>
      </c>
      <c r="G96" s="3">
        <f>+E96*F96</f>
        <v>159528</v>
      </c>
    </row>
    <row r="97" spans="1:7" x14ac:dyDescent="0.3">
      <c r="A97" s="20">
        <v>44612</v>
      </c>
      <c r="B97" s="20" t="s">
        <v>15</v>
      </c>
      <c r="C97" s="21" t="s">
        <v>2</v>
      </c>
      <c r="D97" s="21" t="s">
        <v>111</v>
      </c>
      <c r="E97" s="22">
        <v>11312</v>
      </c>
      <c r="F97" s="21">
        <v>18</v>
      </c>
      <c r="G97" s="3">
        <f>+E97*F97</f>
        <v>203616</v>
      </c>
    </row>
    <row r="98" spans="1:7" x14ac:dyDescent="0.3">
      <c r="A98" s="20">
        <v>44609</v>
      </c>
      <c r="B98" s="20" t="s">
        <v>15</v>
      </c>
      <c r="C98" s="21" t="s">
        <v>5</v>
      </c>
      <c r="D98" s="21" t="s">
        <v>109</v>
      </c>
      <c r="E98" s="22">
        <v>13940</v>
      </c>
      <c r="F98" s="21">
        <v>10</v>
      </c>
      <c r="G98" s="3">
        <f>+E98*F98</f>
        <v>139400</v>
      </c>
    </row>
    <row r="99" spans="1:7" x14ac:dyDescent="0.3">
      <c r="A99" s="20">
        <v>44602</v>
      </c>
      <c r="B99" s="20" t="s">
        <v>15</v>
      </c>
      <c r="C99" s="21" t="s">
        <v>2</v>
      </c>
      <c r="D99" s="21" t="s">
        <v>111</v>
      </c>
      <c r="E99" s="22">
        <v>10538</v>
      </c>
      <c r="F99" s="21">
        <v>20</v>
      </c>
      <c r="G99" s="3">
        <f>+E99*F99</f>
        <v>210760</v>
      </c>
    </row>
    <row r="100" spans="1:7" x14ac:dyDescent="0.3">
      <c r="A100" s="20">
        <v>44601</v>
      </c>
      <c r="B100" s="20" t="s">
        <v>15</v>
      </c>
      <c r="C100" s="21" t="s">
        <v>4</v>
      </c>
      <c r="D100" s="21" t="s">
        <v>112</v>
      </c>
      <c r="E100" s="22">
        <v>4207</v>
      </c>
      <c r="F100" s="21">
        <v>23</v>
      </c>
      <c r="G100" s="3">
        <f>+E100*F100</f>
        <v>96761</v>
      </c>
    </row>
    <row r="101" spans="1:7" x14ac:dyDescent="0.3">
      <c r="A101" s="20">
        <v>44600</v>
      </c>
      <c r="B101" s="20" t="s">
        <v>15</v>
      </c>
      <c r="C101" s="21" t="s">
        <v>4</v>
      </c>
      <c r="D101" s="21" t="s">
        <v>112</v>
      </c>
      <c r="E101" s="22">
        <v>7434</v>
      </c>
      <c r="F101" s="21">
        <v>16</v>
      </c>
      <c r="G101" s="3">
        <f>+E101*F101</f>
        <v>118944</v>
      </c>
    </row>
    <row r="102" spans="1:7" x14ac:dyDescent="0.3">
      <c r="A102" s="20">
        <v>44600</v>
      </c>
      <c r="B102" s="20" t="s">
        <v>15</v>
      </c>
      <c r="C102" s="21" t="s">
        <v>5</v>
      </c>
      <c r="D102" s="21" t="s">
        <v>109</v>
      </c>
      <c r="E102" s="22">
        <v>11063</v>
      </c>
      <c r="F102" s="21">
        <v>17</v>
      </c>
      <c r="G102" s="3">
        <f>+E102*F102</f>
        <v>188071</v>
      </c>
    </row>
    <row r="103" spans="1:7" x14ac:dyDescent="0.3">
      <c r="A103" s="20">
        <v>44600</v>
      </c>
      <c r="B103" s="20" t="s">
        <v>15</v>
      </c>
      <c r="C103" s="21" t="s">
        <v>3</v>
      </c>
      <c r="D103" s="21" t="s">
        <v>114</v>
      </c>
      <c r="E103" s="22">
        <v>2652</v>
      </c>
      <c r="F103" s="21">
        <v>15</v>
      </c>
      <c r="G103" s="3">
        <f>+E103*F103</f>
        <v>39780</v>
      </c>
    </row>
    <row r="104" spans="1:7" x14ac:dyDescent="0.3">
      <c r="A104" s="20">
        <v>44600</v>
      </c>
      <c r="B104" s="20" t="s">
        <v>15</v>
      </c>
      <c r="C104" s="21" t="s">
        <v>6</v>
      </c>
      <c r="D104" s="21" t="s">
        <v>113</v>
      </c>
      <c r="E104" s="22">
        <v>7374</v>
      </c>
      <c r="F104" s="21">
        <v>12</v>
      </c>
      <c r="G104" s="3">
        <f>+E104*F104</f>
        <v>88488</v>
      </c>
    </row>
    <row r="105" spans="1:7" x14ac:dyDescent="0.3">
      <c r="A105" s="20">
        <v>44597</v>
      </c>
      <c r="B105" s="20" t="s">
        <v>15</v>
      </c>
      <c r="C105" s="21" t="s">
        <v>3</v>
      </c>
      <c r="D105" s="21" t="s">
        <v>114</v>
      </c>
      <c r="E105" s="22">
        <v>4283</v>
      </c>
      <c r="F105" s="21">
        <v>14</v>
      </c>
      <c r="G105" s="3">
        <f>+E105*F105</f>
        <v>59962</v>
      </c>
    </row>
    <row r="106" spans="1:7" x14ac:dyDescent="0.3">
      <c r="A106" s="20">
        <v>44595</v>
      </c>
      <c r="B106" s="20" t="s">
        <v>15</v>
      </c>
      <c r="C106" s="21" t="s">
        <v>4</v>
      </c>
      <c r="D106" s="21" t="s">
        <v>112</v>
      </c>
      <c r="E106" s="22">
        <v>14891</v>
      </c>
      <c r="F106" s="21">
        <v>14</v>
      </c>
      <c r="G106" s="3">
        <f>+E106*F106</f>
        <v>208474</v>
      </c>
    </row>
    <row r="107" spans="1:7" x14ac:dyDescent="0.3">
      <c r="A107" s="20">
        <v>44594</v>
      </c>
      <c r="B107" s="20" t="s">
        <v>15</v>
      </c>
      <c r="C107" s="21" t="s">
        <v>2</v>
      </c>
      <c r="D107" s="21" t="s">
        <v>111</v>
      </c>
      <c r="E107" s="22">
        <v>5723</v>
      </c>
      <c r="F107" s="21">
        <v>19</v>
      </c>
      <c r="G107" s="3">
        <f>+E107*F107</f>
        <v>108737</v>
      </c>
    </row>
    <row r="108" spans="1:7" x14ac:dyDescent="0.3">
      <c r="A108" s="20">
        <v>44592</v>
      </c>
      <c r="B108" s="20" t="s">
        <v>12</v>
      </c>
      <c r="C108" s="21" t="s">
        <v>5</v>
      </c>
      <c r="D108" s="21" t="s">
        <v>109</v>
      </c>
      <c r="E108" s="22">
        <v>7061</v>
      </c>
      <c r="F108" s="21">
        <v>23</v>
      </c>
      <c r="G108" s="3">
        <f>+E108*F108</f>
        <v>162403</v>
      </c>
    </row>
    <row r="109" spans="1:7" x14ac:dyDescent="0.3">
      <c r="A109" s="20">
        <v>44591</v>
      </c>
      <c r="B109" s="20" t="s">
        <v>12</v>
      </c>
      <c r="C109" s="21" t="s">
        <v>2</v>
      </c>
      <c r="D109" s="21" t="s">
        <v>111</v>
      </c>
      <c r="E109" s="22">
        <v>1995</v>
      </c>
      <c r="F109" s="21">
        <v>25</v>
      </c>
      <c r="G109" s="3">
        <f>+E109*F109</f>
        <v>49875</v>
      </c>
    </row>
    <row r="110" spans="1:7" x14ac:dyDescent="0.3">
      <c r="A110" s="20">
        <v>44587</v>
      </c>
      <c r="B110" s="20" t="s">
        <v>12</v>
      </c>
      <c r="C110" s="21" t="s">
        <v>6</v>
      </c>
      <c r="D110" s="21" t="s">
        <v>113</v>
      </c>
      <c r="E110" s="22">
        <v>10568</v>
      </c>
      <c r="F110" s="21">
        <v>13</v>
      </c>
      <c r="G110" s="3">
        <f>+E110*F110</f>
        <v>137384</v>
      </c>
    </row>
    <row r="111" spans="1:7" x14ac:dyDescent="0.3">
      <c r="A111" s="20">
        <v>44587</v>
      </c>
      <c r="B111" s="20" t="s">
        <v>12</v>
      </c>
      <c r="C111" s="21" t="s">
        <v>5</v>
      </c>
      <c r="D111" s="21" t="s">
        <v>109</v>
      </c>
      <c r="E111" s="22">
        <v>13250</v>
      </c>
      <c r="F111" s="21">
        <v>12</v>
      </c>
      <c r="G111" s="3">
        <f>+E111*F111</f>
        <v>159000</v>
      </c>
    </row>
    <row r="112" spans="1:7" x14ac:dyDescent="0.3">
      <c r="A112" s="20">
        <v>44585</v>
      </c>
      <c r="B112" s="20" t="s">
        <v>12</v>
      </c>
      <c r="C112" s="21" t="s">
        <v>2</v>
      </c>
      <c r="D112" s="21" t="s">
        <v>111</v>
      </c>
      <c r="E112" s="22">
        <v>6821</v>
      </c>
      <c r="F112" s="21">
        <v>21</v>
      </c>
      <c r="G112" s="3">
        <f>+E112*F112</f>
        <v>143241</v>
      </c>
    </row>
    <row r="113" spans="1:7" x14ac:dyDescent="0.3">
      <c r="A113" s="20">
        <v>44584</v>
      </c>
      <c r="B113" s="20" t="s">
        <v>12</v>
      </c>
      <c r="C113" s="21" t="s">
        <v>7</v>
      </c>
      <c r="D113" s="21" t="s">
        <v>110</v>
      </c>
      <c r="E113" s="22">
        <v>8044</v>
      </c>
      <c r="F113" s="21">
        <v>16</v>
      </c>
      <c r="G113" s="3">
        <f>+E113*F113</f>
        <v>128704</v>
      </c>
    </row>
    <row r="114" spans="1:7" x14ac:dyDescent="0.3">
      <c r="A114" s="20">
        <v>44581</v>
      </c>
      <c r="B114" s="20" t="s">
        <v>12</v>
      </c>
      <c r="C114" s="21" t="s">
        <v>7</v>
      </c>
      <c r="D114" s="21" t="s">
        <v>110</v>
      </c>
      <c r="E114" s="22">
        <v>3845</v>
      </c>
      <c r="F114" s="21">
        <v>13</v>
      </c>
      <c r="G114" s="3">
        <f>+E114*F114</f>
        <v>49985</v>
      </c>
    </row>
    <row r="115" spans="1:7" x14ac:dyDescent="0.3">
      <c r="A115" s="20">
        <v>44577</v>
      </c>
      <c r="B115" s="20" t="s">
        <v>12</v>
      </c>
      <c r="C115" s="21" t="s">
        <v>7</v>
      </c>
      <c r="D115" s="21" t="s">
        <v>110</v>
      </c>
      <c r="E115" s="22">
        <v>3386</v>
      </c>
      <c r="F115" s="21">
        <v>16</v>
      </c>
      <c r="G115" s="3">
        <f>+E115*F115</f>
        <v>54176</v>
      </c>
    </row>
    <row r="116" spans="1:7" x14ac:dyDescent="0.3">
      <c r="A116" s="20">
        <v>44575</v>
      </c>
      <c r="B116" s="20" t="s">
        <v>12</v>
      </c>
      <c r="C116" s="21" t="s">
        <v>2</v>
      </c>
      <c r="D116" s="21" t="s">
        <v>111</v>
      </c>
      <c r="E116" s="22">
        <v>13656</v>
      </c>
      <c r="F116" s="21">
        <v>24</v>
      </c>
      <c r="G116" s="3">
        <f>+E116*F116</f>
        <v>327744</v>
      </c>
    </row>
    <row r="117" spans="1:7" x14ac:dyDescent="0.3">
      <c r="A117" s="20">
        <v>44574</v>
      </c>
      <c r="B117" s="20" t="s">
        <v>12</v>
      </c>
      <c r="C117" s="21" t="s">
        <v>2</v>
      </c>
      <c r="D117" s="21" t="s">
        <v>111</v>
      </c>
      <c r="E117" s="22">
        <v>2225</v>
      </c>
      <c r="F117" s="21">
        <v>10</v>
      </c>
      <c r="G117" s="3">
        <f>+E117*F117</f>
        <v>22250</v>
      </c>
    </row>
    <row r="118" spans="1:7" x14ac:dyDescent="0.3">
      <c r="A118" s="20">
        <v>44572</v>
      </c>
      <c r="B118" s="20" t="s">
        <v>12</v>
      </c>
      <c r="C118" s="21" t="s">
        <v>3</v>
      </c>
      <c r="D118" s="21" t="s">
        <v>114</v>
      </c>
      <c r="E118" s="22">
        <v>14619</v>
      </c>
      <c r="F118" s="21">
        <v>12</v>
      </c>
      <c r="G118" s="3">
        <f>+E118*F118</f>
        <v>175428</v>
      </c>
    </row>
    <row r="119" spans="1:7" x14ac:dyDescent="0.3">
      <c r="A119" s="20">
        <v>44571</v>
      </c>
      <c r="B119" s="20" t="s">
        <v>12</v>
      </c>
      <c r="C119" s="21" t="s">
        <v>5</v>
      </c>
      <c r="D119" s="21" t="s">
        <v>109</v>
      </c>
      <c r="E119" s="22">
        <v>8015</v>
      </c>
      <c r="F119" s="21">
        <v>19</v>
      </c>
      <c r="G119" s="3">
        <f>+E119*F119</f>
        <v>152285</v>
      </c>
    </row>
    <row r="120" spans="1:7" x14ac:dyDescent="0.3">
      <c r="A120" s="20">
        <v>44569</v>
      </c>
      <c r="B120" s="20" t="s">
        <v>12</v>
      </c>
      <c r="C120" s="21" t="s">
        <v>6</v>
      </c>
      <c r="D120" s="21" t="s">
        <v>113</v>
      </c>
      <c r="E120" s="22">
        <v>14487</v>
      </c>
      <c r="F120" s="21">
        <v>22</v>
      </c>
      <c r="G120" s="3">
        <f>+E120*F120</f>
        <v>318714</v>
      </c>
    </row>
    <row r="121" spans="1:7" x14ac:dyDescent="0.3">
      <c r="A121" s="20">
        <v>44566</v>
      </c>
      <c r="B121" s="20" t="s">
        <v>12</v>
      </c>
      <c r="C121" s="21" t="s">
        <v>3</v>
      </c>
      <c r="D121" s="21" t="s">
        <v>114</v>
      </c>
      <c r="E121" s="22">
        <v>3500</v>
      </c>
      <c r="F121" s="21">
        <v>19</v>
      </c>
      <c r="G121" s="3">
        <f>+E121*F121</f>
        <v>66500</v>
      </c>
    </row>
  </sheetData>
  <sortState xmlns:xlrd2="http://schemas.microsoft.com/office/spreadsheetml/2017/richdata2" ref="A19:G121">
    <sortCondition descending="1" ref="A19:A121"/>
  </sortState>
  <mergeCells count="5">
    <mergeCell ref="A15:G15"/>
    <mergeCell ref="A16:G16"/>
    <mergeCell ref="A2:C2"/>
    <mergeCell ref="A17:G17"/>
    <mergeCell ref="A14:G1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0066-76FB-48D4-AD58-B2FA8365289C}">
  <dimension ref="A1:X483"/>
  <sheetViews>
    <sheetView workbookViewId="0">
      <selection activeCell="M18" sqref="M18"/>
    </sheetView>
  </sheetViews>
  <sheetFormatPr baseColWidth="10" defaultRowHeight="14.4" x14ac:dyDescent="0.3"/>
  <cols>
    <col min="3" max="3" width="17.33203125" bestFit="1" customWidth="1"/>
    <col min="5" max="5" width="17.33203125" bestFit="1" customWidth="1"/>
    <col min="6" max="6" width="13.88671875" bestFit="1" customWidth="1"/>
    <col min="7" max="7" width="17.109375" bestFit="1" customWidth="1"/>
    <col min="8" max="8" width="18.109375" customWidth="1"/>
    <col min="9" max="9" width="22.5546875" customWidth="1"/>
    <col min="10" max="10" width="25.88671875" customWidth="1"/>
    <col min="11" max="11" width="23.44140625" bestFit="1" customWidth="1"/>
    <col min="12" max="12" width="15.6640625" bestFit="1" customWidth="1"/>
    <col min="13" max="13" width="24.33203125" bestFit="1" customWidth="1"/>
    <col min="14" max="14" width="25" bestFit="1" customWidth="1"/>
    <col min="16" max="16" width="11.5546875" bestFit="1" customWidth="1"/>
    <col min="17" max="17" width="17.109375" bestFit="1" customWidth="1"/>
  </cols>
  <sheetData>
    <row r="1" spans="1:17" x14ac:dyDescent="0.3">
      <c r="A1" s="16" t="s">
        <v>65</v>
      </c>
      <c r="B1" s="16"/>
      <c r="C1" s="16"/>
      <c r="D1" s="16"/>
      <c r="E1" s="16"/>
      <c r="F1" s="16"/>
      <c r="G1" s="16"/>
      <c r="H1" s="16"/>
      <c r="I1" s="16"/>
      <c r="J1" t="s">
        <v>94</v>
      </c>
      <c r="K1" t="s">
        <v>98</v>
      </c>
      <c r="L1" s="4" t="s">
        <v>81</v>
      </c>
      <c r="M1" s="5" t="s">
        <v>87</v>
      </c>
      <c r="N1" s="5" t="s">
        <v>88</v>
      </c>
      <c r="P1" s="11" t="s">
        <v>91</v>
      </c>
      <c r="Q1" s="11" t="s">
        <v>68</v>
      </c>
    </row>
    <row r="2" spans="1:17" x14ac:dyDescent="0.3">
      <c r="A2" s="15" t="s">
        <v>66</v>
      </c>
      <c r="B2" s="15"/>
      <c r="C2" s="15"/>
      <c r="D2" s="15"/>
      <c r="E2" s="15"/>
      <c r="F2" s="15"/>
      <c r="G2" s="15"/>
      <c r="H2" s="15"/>
      <c r="I2" s="15"/>
      <c r="J2" t="s">
        <v>94</v>
      </c>
      <c r="L2" s="3" t="s">
        <v>71</v>
      </c>
      <c r="M2" s="3">
        <v>909</v>
      </c>
      <c r="N2" s="3">
        <v>108141</v>
      </c>
      <c r="P2" s="3">
        <v>1</v>
      </c>
      <c r="Q2" s="3" t="s">
        <v>69</v>
      </c>
    </row>
    <row r="3" spans="1:17" x14ac:dyDescent="0.3">
      <c r="A3" s="15" t="s">
        <v>103</v>
      </c>
      <c r="B3" s="15"/>
      <c r="C3" s="15"/>
      <c r="D3" s="15"/>
      <c r="E3" s="15"/>
      <c r="F3" s="15"/>
      <c r="G3" s="15"/>
      <c r="H3" s="15"/>
      <c r="I3" s="15"/>
      <c r="J3" t="s">
        <v>94</v>
      </c>
      <c r="L3" s="3" t="s">
        <v>69</v>
      </c>
      <c r="M3" s="3">
        <v>912</v>
      </c>
      <c r="N3" s="3">
        <v>84671</v>
      </c>
      <c r="P3" s="3">
        <v>2</v>
      </c>
      <c r="Q3" s="3" t="s">
        <v>70</v>
      </c>
    </row>
    <row r="4" spans="1:17" x14ac:dyDescent="0.3">
      <c r="A4" s="15" t="s">
        <v>104</v>
      </c>
      <c r="B4" s="15"/>
      <c r="C4" s="15"/>
      <c r="D4" s="15"/>
      <c r="E4" s="15"/>
      <c r="F4" s="15"/>
      <c r="G4" s="15"/>
      <c r="H4" s="15"/>
      <c r="I4" s="15"/>
      <c r="J4" t="s">
        <v>94</v>
      </c>
      <c r="L4" s="3" t="s">
        <v>76</v>
      </c>
      <c r="M4" s="3">
        <v>877</v>
      </c>
      <c r="N4" s="3">
        <v>88587</v>
      </c>
      <c r="P4" s="3">
        <v>3</v>
      </c>
      <c r="Q4" s="3" t="s">
        <v>71</v>
      </c>
    </row>
    <row r="5" spans="1:17" x14ac:dyDescent="0.3">
      <c r="A5" s="15" t="s">
        <v>105</v>
      </c>
      <c r="B5" s="15"/>
      <c r="C5" s="15"/>
      <c r="D5" s="15"/>
      <c r="E5" s="15"/>
      <c r="F5" s="15"/>
      <c r="G5" s="15"/>
      <c r="H5" s="15"/>
      <c r="I5" s="15"/>
      <c r="J5" t="s">
        <v>94</v>
      </c>
      <c r="L5" s="3" t="s">
        <v>72</v>
      </c>
      <c r="M5" s="3">
        <v>1663</v>
      </c>
      <c r="N5" s="3">
        <v>69870.545454545456</v>
      </c>
      <c r="P5" s="3">
        <v>4</v>
      </c>
      <c r="Q5" s="3" t="s">
        <v>72</v>
      </c>
    </row>
    <row r="6" spans="1:17" x14ac:dyDescent="0.3">
      <c r="A6" s="15" t="s">
        <v>106</v>
      </c>
      <c r="B6" s="15"/>
      <c r="C6" s="15"/>
      <c r="D6" s="15"/>
      <c r="E6" s="15"/>
      <c r="F6" s="15"/>
      <c r="G6" s="15"/>
      <c r="H6" s="15"/>
      <c r="I6" s="15"/>
      <c r="J6" t="s">
        <v>94</v>
      </c>
      <c r="P6" s="3">
        <v>5</v>
      </c>
      <c r="Q6" s="3" t="s">
        <v>73</v>
      </c>
    </row>
    <row r="7" spans="1:17" x14ac:dyDescent="0.3">
      <c r="A7" s="15" t="s">
        <v>92</v>
      </c>
      <c r="B7" s="15"/>
      <c r="C7" s="15"/>
      <c r="D7" s="15"/>
      <c r="E7" s="15"/>
      <c r="F7" s="15"/>
      <c r="G7" s="15"/>
      <c r="H7" s="15"/>
      <c r="I7" s="15"/>
      <c r="J7" t="s">
        <v>97</v>
      </c>
      <c r="P7" s="3">
        <v>6</v>
      </c>
      <c r="Q7" s="3" t="s">
        <v>74</v>
      </c>
    </row>
    <row r="8" spans="1:17" x14ac:dyDescent="0.3">
      <c r="A8" s="15" t="s">
        <v>93</v>
      </c>
      <c r="B8" s="15"/>
      <c r="C8" s="15"/>
      <c r="D8" s="15"/>
      <c r="E8" s="15"/>
      <c r="F8" s="15"/>
      <c r="G8" s="15"/>
      <c r="H8" s="15"/>
      <c r="I8" s="15"/>
      <c r="J8" t="s">
        <v>94</v>
      </c>
      <c r="P8" s="3">
        <v>7</v>
      </c>
      <c r="Q8" s="3" t="s">
        <v>75</v>
      </c>
    </row>
    <row r="9" spans="1:17" x14ac:dyDescent="0.3">
      <c r="A9" s="7" t="s">
        <v>19</v>
      </c>
      <c r="B9" s="7" t="s">
        <v>42</v>
      </c>
      <c r="C9" s="7" t="s">
        <v>17</v>
      </c>
      <c r="D9" s="7" t="s">
        <v>18</v>
      </c>
      <c r="E9" s="7" t="s">
        <v>67</v>
      </c>
      <c r="F9" s="7" t="s">
        <v>91</v>
      </c>
      <c r="G9" s="7" t="s">
        <v>68</v>
      </c>
      <c r="H9" s="7" t="s">
        <v>84</v>
      </c>
      <c r="I9" s="7" t="s">
        <v>78</v>
      </c>
      <c r="J9" s="7" t="s">
        <v>85</v>
      </c>
      <c r="K9" s="7" t="s">
        <v>86</v>
      </c>
      <c r="P9" s="3">
        <v>8</v>
      </c>
      <c r="Q9" s="3" t="s">
        <v>76</v>
      </c>
    </row>
    <row r="10" spans="1:17" x14ac:dyDescent="0.3">
      <c r="A10" s="8" t="s">
        <v>24</v>
      </c>
      <c r="B10" s="8" t="s">
        <v>49</v>
      </c>
      <c r="C10" s="8" t="str">
        <f>+PROPER(A10)</f>
        <v>Sophia</v>
      </c>
      <c r="D10" s="8" t="str">
        <f>+PROPER(B10)</f>
        <v>Seat</v>
      </c>
      <c r="E10" s="8" t="str">
        <f>+CONCATENATE(D10," ",C10)</f>
        <v>Seat Sophia</v>
      </c>
      <c r="F10" s="8">
        <v>4</v>
      </c>
      <c r="G10" s="8" t="str">
        <f>+LOOKUP(F10,$P$2:$P$10,$Q$2:$Q$10)</f>
        <v>Andalucía</v>
      </c>
      <c r="H10" s="8">
        <v>5</v>
      </c>
      <c r="I10" s="24">
        <v>931</v>
      </c>
      <c r="J10" s="24">
        <f>+I10*H10</f>
        <v>4655</v>
      </c>
      <c r="K10" s="24">
        <f>+J10*12</f>
        <v>55860</v>
      </c>
      <c r="M10" s="7" t="s">
        <v>78</v>
      </c>
      <c r="N10" s="7" t="s">
        <v>78</v>
      </c>
      <c r="P10" s="3">
        <v>9</v>
      </c>
      <c r="Q10" s="3" t="s">
        <v>77</v>
      </c>
    </row>
    <row r="11" spans="1:17" x14ac:dyDescent="0.3">
      <c r="A11" s="8" t="s">
        <v>29</v>
      </c>
      <c r="B11" s="8" t="s">
        <v>58</v>
      </c>
      <c r="C11" s="8" t="str">
        <f>+PROPER(A11)</f>
        <v>Noah</v>
      </c>
      <c r="D11" s="8" t="str">
        <f>+PROPER(B11)</f>
        <v>Jeep</v>
      </c>
      <c r="E11" s="8" t="str">
        <f>+CONCATENATE(D11," ",C11)</f>
        <v>Jeep Noah</v>
      </c>
      <c r="F11" s="8">
        <v>4</v>
      </c>
      <c r="G11" s="8" t="str">
        <f>+LOOKUP(F11,$P$2:$P$10,$Q$2:$Q$10)</f>
        <v>Andalucía</v>
      </c>
      <c r="H11" s="8">
        <v>3</v>
      </c>
      <c r="I11" s="24">
        <v>713</v>
      </c>
      <c r="J11" s="24">
        <f>+I11*H11</f>
        <v>2139</v>
      </c>
      <c r="K11" s="24">
        <f>+J11*12</f>
        <v>25668</v>
      </c>
      <c r="M11" s="27" t="s">
        <v>115</v>
      </c>
      <c r="N11" t="s">
        <v>116</v>
      </c>
    </row>
    <row r="12" spans="1:17" x14ac:dyDescent="0.3">
      <c r="A12" s="8" t="s">
        <v>29</v>
      </c>
      <c r="B12" s="8" t="s">
        <v>55</v>
      </c>
      <c r="C12" s="8" t="str">
        <f>+PROPER(A12)</f>
        <v>Noah</v>
      </c>
      <c r="D12" s="8" t="str">
        <f>+PROPER(B12)</f>
        <v>Suzuki</v>
      </c>
      <c r="E12" s="8" t="str">
        <f>+CONCATENATE(D12," ",C12)</f>
        <v>Suzuki Noah</v>
      </c>
      <c r="F12" s="8">
        <v>4</v>
      </c>
      <c r="G12" s="8" t="str">
        <f>+LOOKUP(F12,$P$2:$P$10,$Q$2:$Q$10)</f>
        <v>Andalucía</v>
      </c>
      <c r="H12" s="8">
        <v>8</v>
      </c>
      <c r="I12" s="24">
        <v>1666</v>
      </c>
      <c r="J12" s="24">
        <f>+I12*H12</f>
        <v>13328</v>
      </c>
      <c r="K12" s="24">
        <f>+J12*12</f>
        <v>159936</v>
      </c>
      <c r="M12" s="19"/>
    </row>
    <row r="13" spans="1:17" x14ac:dyDescent="0.3">
      <c r="A13" s="8" t="s">
        <v>23</v>
      </c>
      <c r="B13" s="8" t="s">
        <v>48</v>
      </c>
      <c r="C13" s="8" t="str">
        <f>+PROPER(A13)</f>
        <v>Jacob</v>
      </c>
      <c r="D13" s="8" t="str">
        <f>+PROPER(B13)</f>
        <v>Renault</v>
      </c>
      <c r="E13" s="8" t="str">
        <f>+CONCATENATE(D13," ",C13)</f>
        <v>Renault Jacob</v>
      </c>
      <c r="F13" s="8">
        <v>4</v>
      </c>
      <c r="G13" s="8" t="str">
        <f>+LOOKUP(F13,$P$2:$P$10,$Q$2:$Q$10)</f>
        <v>Andalucía</v>
      </c>
      <c r="H13" s="8">
        <v>4</v>
      </c>
      <c r="I13" s="24">
        <v>1602</v>
      </c>
      <c r="J13" s="24">
        <f>+I13*H13</f>
        <v>6408</v>
      </c>
      <c r="K13" s="24">
        <f>+J13*12</f>
        <v>76896</v>
      </c>
    </row>
    <row r="14" spans="1:17" x14ac:dyDescent="0.3">
      <c r="A14" s="8" t="s">
        <v>33</v>
      </c>
      <c r="B14" s="8" t="s">
        <v>62</v>
      </c>
      <c r="C14" s="8" t="str">
        <f>+PROPER(A14)</f>
        <v>Ethan</v>
      </c>
      <c r="D14" s="8" t="str">
        <f>+PROPER(B14)</f>
        <v>Range</v>
      </c>
      <c r="E14" s="8" t="str">
        <f>+CONCATENATE(D14," ",C14)</f>
        <v>Range Ethan</v>
      </c>
      <c r="F14" s="8">
        <v>4</v>
      </c>
      <c r="G14" s="8" t="str">
        <f>+LOOKUP(F14,$P$2:$P$10,$Q$2:$Q$10)</f>
        <v>Andalucía</v>
      </c>
      <c r="H14" s="8">
        <v>6</v>
      </c>
      <c r="I14" s="24">
        <v>1036</v>
      </c>
      <c r="J14" s="24">
        <f>+I14*H14</f>
        <v>6216</v>
      </c>
      <c r="K14" s="24">
        <f>+J14*12</f>
        <v>74592</v>
      </c>
    </row>
    <row r="15" spans="1:17" x14ac:dyDescent="0.3">
      <c r="A15" s="8" t="s">
        <v>20</v>
      </c>
      <c r="B15" s="8" t="s">
        <v>56</v>
      </c>
      <c r="C15" s="8" t="str">
        <f>+PROPER(A15)</f>
        <v>Emma</v>
      </c>
      <c r="D15" s="8" t="str">
        <f>+PROPER(B15)</f>
        <v>Bmv</v>
      </c>
      <c r="E15" s="8" t="str">
        <f>+CONCATENATE(D15," ",C15)</f>
        <v>Bmv Emma</v>
      </c>
      <c r="F15" s="8">
        <v>4</v>
      </c>
      <c r="G15" s="8" t="str">
        <f>+LOOKUP(F15,$P$2:$P$10,$Q$2:$Q$10)</f>
        <v>Andalucía</v>
      </c>
      <c r="H15" s="8">
        <v>10</v>
      </c>
      <c r="I15" s="24">
        <v>1445</v>
      </c>
      <c r="J15" s="24">
        <f>+I15*H15</f>
        <v>14450</v>
      </c>
      <c r="K15" s="24">
        <f>+J15*12</f>
        <v>173400</v>
      </c>
    </row>
    <row r="16" spans="1:17" x14ac:dyDescent="0.3">
      <c r="A16" s="8" t="s">
        <v>21</v>
      </c>
      <c r="B16" s="8" t="s">
        <v>52</v>
      </c>
      <c r="C16" s="8" t="str">
        <f>+PROPER(A16)</f>
        <v>Elizabeth</v>
      </c>
      <c r="D16" s="8" t="str">
        <f>+PROPER(B16)</f>
        <v>Lotus</v>
      </c>
      <c r="E16" s="8" t="str">
        <f>+CONCATENATE(D16," ",C16)</f>
        <v>Lotus Elizabeth</v>
      </c>
      <c r="F16" s="8">
        <v>4</v>
      </c>
      <c r="G16" s="8" t="str">
        <f>+LOOKUP(F16,$P$2:$P$10,$Q$2:$Q$10)</f>
        <v>Andalucía</v>
      </c>
      <c r="H16" s="8">
        <v>4</v>
      </c>
      <c r="I16" s="24">
        <v>1159</v>
      </c>
      <c r="J16" s="24">
        <f>+I16*H16</f>
        <v>4636</v>
      </c>
      <c r="K16" s="24">
        <f>+J16*12</f>
        <v>55632</v>
      </c>
    </row>
    <row r="17" spans="1:24" x14ac:dyDescent="0.3">
      <c r="A17" s="8" t="s">
        <v>35</v>
      </c>
      <c r="B17" s="8" t="s">
        <v>62</v>
      </c>
      <c r="C17" s="8" t="str">
        <f>+PROPER(A17)</f>
        <v>Daniel</v>
      </c>
      <c r="D17" s="8" t="str">
        <f>+PROPER(B17)</f>
        <v>Range</v>
      </c>
      <c r="E17" s="8" t="str">
        <f>+CONCATENATE(D17," ",C17)</f>
        <v>Range Daniel</v>
      </c>
      <c r="F17" s="8">
        <v>4</v>
      </c>
      <c r="G17" s="8" t="str">
        <f>+LOOKUP(F17,$P$2:$P$10,$Q$2:$Q$10)</f>
        <v>Andalucía</v>
      </c>
      <c r="H17" s="8">
        <v>5</v>
      </c>
      <c r="I17" s="24">
        <v>574</v>
      </c>
      <c r="J17" s="24">
        <f>+I17*H17</f>
        <v>2870</v>
      </c>
      <c r="K17" s="24">
        <f>+J17*12</f>
        <v>34440</v>
      </c>
      <c r="N17" s="7" t="s">
        <v>19</v>
      </c>
      <c r="O17" s="7" t="s">
        <v>42</v>
      </c>
      <c r="P17" s="7" t="s">
        <v>17</v>
      </c>
      <c r="Q17" s="7" t="s">
        <v>18</v>
      </c>
      <c r="R17" s="7" t="s">
        <v>67</v>
      </c>
      <c r="S17" s="7" t="s">
        <v>91</v>
      </c>
      <c r="T17" s="7" t="s">
        <v>68</v>
      </c>
      <c r="U17" s="7" t="s">
        <v>84</v>
      </c>
      <c r="V17" s="7" t="s">
        <v>78</v>
      </c>
      <c r="W17" s="7" t="s">
        <v>85</v>
      </c>
      <c r="X17" s="7" t="s">
        <v>86</v>
      </c>
    </row>
    <row r="18" spans="1:24" x14ac:dyDescent="0.3">
      <c r="A18" s="8" t="s">
        <v>22</v>
      </c>
      <c r="B18" s="8" t="s">
        <v>53</v>
      </c>
      <c r="C18" s="8" t="str">
        <f>+PROPER(A18)</f>
        <v>Chloe</v>
      </c>
      <c r="D18" s="8" t="str">
        <f>+PROPER(B18)</f>
        <v>Lexus</v>
      </c>
      <c r="E18" s="8" t="str">
        <f>+CONCATENATE(D18," ",C18)</f>
        <v>Lexus Chloe</v>
      </c>
      <c r="F18" s="8">
        <v>4</v>
      </c>
      <c r="G18" s="8" t="str">
        <f>+LOOKUP(F18,$P$2:$P$10,$Q$2:$Q$10)</f>
        <v>Andalucía</v>
      </c>
      <c r="H18" s="8">
        <v>5</v>
      </c>
      <c r="I18" s="24">
        <v>1247</v>
      </c>
      <c r="J18" s="24">
        <f>+I18*H18</f>
        <v>6235</v>
      </c>
      <c r="K18" s="24">
        <f>+J18*12</f>
        <v>74820</v>
      </c>
      <c r="N18" s="8" t="s">
        <v>24</v>
      </c>
      <c r="O18" s="8" t="s">
        <v>49</v>
      </c>
      <c r="P18" s="8" t="s">
        <v>24</v>
      </c>
      <c r="Q18" s="8" t="s">
        <v>49</v>
      </c>
      <c r="R18" s="8" t="s">
        <v>117</v>
      </c>
      <c r="S18" s="8">
        <v>4</v>
      </c>
      <c r="T18" s="8" t="s">
        <v>72</v>
      </c>
      <c r="U18" s="8">
        <v>5</v>
      </c>
      <c r="V18" s="24">
        <v>931</v>
      </c>
      <c r="W18" s="24">
        <v>4655</v>
      </c>
      <c r="X18" s="24">
        <v>55860</v>
      </c>
    </row>
    <row r="19" spans="1:24" x14ac:dyDescent="0.3">
      <c r="A19" s="8" t="s">
        <v>39</v>
      </c>
      <c r="B19" s="8" t="s">
        <v>50</v>
      </c>
      <c r="C19" s="8" t="str">
        <f>+PROPER(A19)</f>
        <v>Ava</v>
      </c>
      <c r="D19" s="8" t="str">
        <f>+PROPER(B19)</f>
        <v>Hyundai</v>
      </c>
      <c r="E19" s="8" t="str">
        <f>+CONCATENATE(D19," ",C19)</f>
        <v>Hyundai Ava</v>
      </c>
      <c r="F19" s="8">
        <v>4</v>
      </c>
      <c r="G19" s="8" t="str">
        <f>+LOOKUP(F19,$P$2:$P$10,$Q$2:$Q$10)</f>
        <v>Andalucía</v>
      </c>
      <c r="H19" s="8">
        <v>10</v>
      </c>
      <c r="I19" s="24">
        <v>750</v>
      </c>
      <c r="J19" s="24">
        <f>+I19*H19</f>
        <v>7500</v>
      </c>
      <c r="K19" s="24">
        <f>+J19*12</f>
        <v>90000</v>
      </c>
      <c r="N19" s="8" t="s">
        <v>33</v>
      </c>
      <c r="O19" s="8" t="s">
        <v>62</v>
      </c>
      <c r="P19" s="8" t="s">
        <v>33</v>
      </c>
      <c r="Q19" s="8" t="s">
        <v>62</v>
      </c>
      <c r="R19" s="8" t="s">
        <v>118</v>
      </c>
      <c r="S19" s="8">
        <v>4</v>
      </c>
      <c r="T19" s="8" t="s">
        <v>72</v>
      </c>
      <c r="U19" s="8">
        <v>6</v>
      </c>
      <c r="V19" s="24">
        <v>1036</v>
      </c>
      <c r="W19" s="24">
        <v>6216</v>
      </c>
      <c r="X19" s="24">
        <v>74592</v>
      </c>
    </row>
    <row r="20" spans="1:24" x14ac:dyDescent="0.3">
      <c r="A20" s="8" t="s">
        <v>36</v>
      </c>
      <c r="B20" s="8" t="s">
        <v>46</v>
      </c>
      <c r="C20" s="8" t="str">
        <f>+PROPER(A20)</f>
        <v>Aiden</v>
      </c>
      <c r="D20" s="8" t="str">
        <f>+PROPER(B20)</f>
        <v>Toyota</v>
      </c>
      <c r="E20" s="8" t="str">
        <f>+CONCATENATE(D20," ",C20)</f>
        <v>Toyota Aiden</v>
      </c>
      <c r="F20" s="8">
        <v>4</v>
      </c>
      <c r="G20" s="8" t="str">
        <f>+LOOKUP(F20,$P$2:$P$10,$Q$2:$Q$10)</f>
        <v>Andalucía</v>
      </c>
      <c r="H20" s="8">
        <v>10</v>
      </c>
      <c r="I20" s="24">
        <v>566</v>
      </c>
      <c r="J20" s="24">
        <f>+I20*H20</f>
        <v>5660</v>
      </c>
      <c r="K20" s="24">
        <f>+J20*12</f>
        <v>67920</v>
      </c>
      <c r="N20" s="8" t="s">
        <v>21</v>
      </c>
      <c r="O20" s="8" t="s">
        <v>52</v>
      </c>
      <c r="P20" s="8" t="s">
        <v>21</v>
      </c>
      <c r="Q20" s="8" t="s">
        <v>52</v>
      </c>
      <c r="R20" s="8" t="s">
        <v>119</v>
      </c>
      <c r="S20" s="8">
        <v>4</v>
      </c>
      <c r="T20" s="8" t="s">
        <v>72</v>
      </c>
      <c r="U20" s="8">
        <v>4</v>
      </c>
      <c r="V20" s="24">
        <v>1159</v>
      </c>
      <c r="W20" s="24">
        <v>4636</v>
      </c>
      <c r="X20" s="24">
        <v>55632</v>
      </c>
    </row>
    <row r="21" spans="1:24" x14ac:dyDescent="0.3">
      <c r="A21" s="8" t="s">
        <v>36</v>
      </c>
      <c r="B21" s="8" t="s">
        <v>57</v>
      </c>
      <c r="C21" s="8" t="str">
        <f>+PROPER(A21)</f>
        <v>Aiden</v>
      </c>
      <c r="D21" s="8" t="str">
        <f>+PROPER(B21)</f>
        <v>Jaguar</v>
      </c>
      <c r="E21" s="8" t="str">
        <f>+CONCATENATE(D21," ",C21)</f>
        <v>Jaguar Aiden</v>
      </c>
      <c r="F21" s="8">
        <v>4</v>
      </c>
      <c r="G21" s="8" t="str">
        <f>+LOOKUP(F21,$P$2:$P$10,$Q$2:$Q$10)</f>
        <v>Andalucía</v>
      </c>
      <c r="H21" s="8">
        <v>1</v>
      </c>
      <c r="I21" s="24">
        <v>1663</v>
      </c>
      <c r="J21" s="24">
        <f>+I21*H21</f>
        <v>1663</v>
      </c>
      <c r="K21" s="24">
        <f>+J21*12</f>
        <v>19956</v>
      </c>
      <c r="N21" s="8" t="s">
        <v>27</v>
      </c>
      <c r="O21" s="8" t="s">
        <v>63</v>
      </c>
      <c r="P21" s="8" t="s">
        <v>27</v>
      </c>
      <c r="Q21" s="8" t="s">
        <v>63</v>
      </c>
      <c r="R21" s="8" t="s">
        <v>120</v>
      </c>
      <c r="S21" s="8">
        <v>6</v>
      </c>
      <c r="T21" s="8" t="s">
        <v>74</v>
      </c>
      <c r="U21" s="8">
        <v>2</v>
      </c>
      <c r="V21" s="24">
        <v>1193</v>
      </c>
      <c r="W21" s="24">
        <v>2386</v>
      </c>
      <c r="X21" s="24">
        <v>28632</v>
      </c>
    </row>
    <row r="22" spans="1:24" x14ac:dyDescent="0.3">
      <c r="A22" s="8" t="s">
        <v>34</v>
      </c>
      <c r="B22" s="8" t="s">
        <v>60</v>
      </c>
      <c r="C22" s="8" t="str">
        <f>+PROPER(A22)</f>
        <v>Abigail</v>
      </c>
      <c r="D22" s="8" t="str">
        <f>+PROPER(B22)</f>
        <v>Kia</v>
      </c>
      <c r="E22" s="8" t="str">
        <f>+CONCATENATE(D22," ",C22)</f>
        <v>Kia Abigail</v>
      </c>
      <c r="F22" s="8">
        <v>4</v>
      </c>
      <c r="G22" s="8" t="str">
        <f>+LOOKUP(F22,$P$2:$P$10,$Q$2:$Q$10)</f>
        <v>Andalucía</v>
      </c>
      <c r="H22" s="8">
        <v>4</v>
      </c>
      <c r="I22" s="24">
        <v>1379</v>
      </c>
      <c r="J22" s="24">
        <f>+I22*H22</f>
        <v>5516</v>
      </c>
      <c r="K22" s="24">
        <f>+J22*12</f>
        <v>66192</v>
      </c>
      <c r="N22" s="8" t="s">
        <v>32</v>
      </c>
      <c r="O22" s="8" t="s">
        <v>50</v>
      </c>
      <c r="P22" s="8" t="s">
        <v>32</v>
      </c>
      <c r="Q22" s="8" t="s">
        <v>50</v>
      </c>
      <c r="R22" s="8" t="s">
        <v>121</v>
      </c>
      <c r="S22" s="8">
        <v>6</v>
      </c>
      <c r="T22" s="8" t="s">
        <v>74</v>
      </c>
      <c r="U22" s="8">
        <v>4</v>
      </c>
      <c r="V22" s="24">
        <v>1026</v>
      </c>
      <c r="W22" s="24">
        <v>4104</v>
      </c>
      <c r="X22" s="24">
        <v>49248</v>
      </c>
    </row>
    <row r="23" spans="1:24" x14ac:dyDescent="0.3">
      <c r="A23" s="8" t="s">
        <v>34</v>
      </c>
      <c r="B23" s="8" t="s">
        <v>48</v>
      </c>
      <c r="C23" s="8" t="str">
        <f>+PROPER(A23)</f>
        <v>Abigail</v>
      </c>
      <c r="D23" s="8" t="str">
        <f>+PROPER(B23)</f>
        <v>Renault</v>
      </c>
      <c r="E23" s="8" t="str">
        <f>+CONCATENATE(D23," ",C23)</f>
        <v>Renault Abigail</v>
      </c>
      <c r="F23" s="8">
        <v>4</v>
      </c>
      <c r="G23" s="8" t="str">
        <f>+LOOKUP(F23,$P$2:$P$10,$Q$2:$Q$10)</f>
        <v>Andalucía</v>
      </c>
      <c r="H23" s="8">
        <v>2</v>
      </c>
      <c r="I23" s="24">
        <v>1447</v>
      </c>
      <c r="J23" s="24">
        <f>+I23*H23</f>
        <v>2894</v>
      </c>
      <c r="K23" s="24">
        <f>+J23*12</f>
        <v>34728</v>
      </c>
      <c r="N23" s="8" t="s">
        <v>26</v>
      </c>
      <c r="O23" s="8" t="s">
        <v>57</v>
      </c>
      <c r="P23" s="8" t="s">
        <v>26</v>
      </c>
      <c r="Q23" s="8" t="s">
        <v>57</v>
      </c>
      <c r="R23" s="8" t="s">
        <v>122</v>
      </c>
      <c r="S23" s="8">
        <v>6</v>
      </c>
      <c r="T23" s="8" t="s">
        <v>74</v>
      </c>
      <c r="U23" s="8">
        <v>1</v>
      </c>
      <c r="V23" s="24">
        <v>808</v>
      </c>
      <c r="W23" s="24">
        <v>808</v>
      </c>
      <c r="X23" s="24">
        <v>9696</v>
      </c>
    </row>
    <row r="24" spans="1:24" x14ac:dyDescent="0.3">
      <c r="A24" s="8" t="s">
        <v>41</v>
      </c>
      <c r="B24" s="8" t="s">
        <v>58</v>
      </c>
      <c r="C24" s="8" t="str">
        <f>+PROPER(A24)</f>
        <v>Olivia</v>
      </c>
      <c r="D24" s="8" t="str">
        <f>+PROPER(B24)</f>
        <v>Jeep</v>
      </c>
      <c r="E24" s="8" t="str">
        <f>+CONCATENATE(D24," ",C24)</f>
        <v>Jeep Olivia</v>
      </c>
      <c r="F24" s="8">
        <v>6</v>
      </c>
      <c r="G24" s="8" t="str">
        <f>+LOOKUP(F24,$P$2:$P$10,$Q$2:$Q$10)</f>
        <v>Asturias</v>
      </c>
      <c r="H24" s="8">
        <v>2</v>
      </c>
      <c r="I24" s="24">
        <v>1219</v>
      </c>
      <c r="J24" s="24">
        <f>+I24*H24</f>
        <v>2438</v>
      </c>
      <c r="K24" s="24">
        <f>+J24*12</f>
        <v>29256</v>
      </c>
      <c r="N24" s="8" t="s">
        <v>20</v>
      </c>
      <c r="O24" s="8" t="s">
        <v>54</v>
      </c>
      <c r="P24" s="8" t="s">
        <v>20</v>
      </c>
      <c r="Q24" s="8" t="s">
        <v>54</v>
      </c>
      <c r="R24" s="8" t="s">
        <v>123</v>
      </c>
      <c r="S24" s="8">
        <v>6</v>
      </c>
      <c r="T24" s="8" t="s">
        <v>74</v>
      </c>
      <c r="U24" s="8">
        <v>10</v>
      </c>
      <c r="V24" s="24">
        <v>1054</v>
      </c>
      <c r="W24" s="24">
        <v>10540</v>
      </c>
      <c r="X24" s="24">
        <v>126480</v>
      </c>
    </row>
    <row r="25" spans="1:24" x14ac:dyDescent="0.3">
      <c r="A25" s="8" t="s">
        <v>29</v>
      </c>
      <c r="B25" s="8" t="s">
        <v>44</v>
      </c>
      <c r="C25" s="8" t="str">
        <f>+PROPER(A25)</f>
        <v>Noah</v>
      </c>
      <c r="D25" s="8" t="str">
        <f>+PROPER(B25)</f>
        <v>Honda</v>
      </c>
      <c r="E25" s="8" t="str">
        <f>+CONCATENATE(D25," ",C25)</f>
        <v>Honda Noah</v>
      </c>
      <c r="F25" s="8">
        <v>6</v>
      </c>
      <c r="G25" s="8" t="str">
        <f>+LOOKUP(F25,$P$2:$P$10,$Q$2:$Q$10)</f>
        <v>Asturias</v>
      </c>
      <c r="H25" s="8">
        <v>4</v>
      </c>
      <c r="I25" s="24">
        <v>1947</v>
      </c>
      <c r="J25" s="24">
        <f>+I25*H25</f>
        <v>7788</v>
      </c>
      <c r="K25" s="24">
        <f>+J25*12</f>
        <v>93456</v>
      </c>
      <c r="N25" s="8" t="s">
        <v>35</v>
      </c>
      <c r="O25" s="8" t="s">
        <v>52</v>
      </c>
      <c r="P25" s="8" t="s">
        <v>35</v>
      </c>
      <c r="Q25" s="8" t="s">
        <v>52</v>
      </c>
      <c r="R25" s="8" t="s">
        <v>124</v>
      </c>
      <c r="S25" s="8">
        <v>6</v>
      </c>
      <c r="T25" s="8" t="s">
        <v>74</v>
      </c>
      <c r="U25" s="8">
        <v>2</v>
      </c>
      <c r="V25" s="24">
        <v>1037</v>
      </c>
      <c r="W25" s="24">
        <v>2074</v>
      </c>
      <c r="X25" s="24">
        <v>24888</v>
      </c>
    </row>
    <row r="26" spans="1:24" x14ac:dyDescent="0.3">
      <c r="A26" s="8" t="s">
        <v>29</v>
      </c>
      <c r="B26" s="8" t="s">
        <v>63</v>
      </c>
      <c r="C26" s="8" t="str">
        <f>+PROPER(A26)</f>
        <v>Noah</v>
      </c>
      <c r="D26" s="8" t="str">
        <f>+PROPER(B26)</f>
        <v>Chrysler</v>
      </c>
      <c r="E26" s="8" t="str">
        <f>+CONCATENATE(D26," ",C26)</f>
        <v>Chrysler Noah</v>
      </c>
      <c r="F26" s="8">
        <v>6</v>
      </c>
      <c r="G26" s="8" t="str">
        <f>+LOOKUP(F26,$P$2:$P$10,$Q$2:$Q$10)</f>
        <v>Asturias</v>
      </c>
      <c r="H26" s="8">
        <v>6</v>
      </c>
      <c r="I26" s="24">
        <v>603</v>
      </c>
      <c r="J26" s="24">
        <f>+I26*H26</f>
        <v>3618</v>
      </c>
      <c r="K26" s="24">
        <f>+J26*12</f>
        <v>43416</v>
      </c>
      <c r="N26" s="8" t="s">
        <v>28</v>
      </c>
      <c r="O26" s="8" t="s">
        <v>55</v>
      </c>
      <c r="P26" s="8" t="s">
        <v>28</v>
      </c>
      <c r="Q26" s="8" t="s">
        <v>55</v>
      </c>
      <c r="R26" s="8" t="s">
        <v>125</v>
      </c>
      <c r="S26" s="8">
        <v>5</v>
      </c>
      <c r="T26" s="8" t="s">
        <v>73</v>
      </c>
      <c r="U26" s="8">
        <v>6</v>
      </c>
      <c r="V26" s="24">
        <v>956</v>
      </c>
      <c r="W26" s="24">
        <v>5736</v>
      </c>
      <c r="X26" s="24">
        <v>68832</v>
      </c>
    </row>
    <row r="27" spans="1:24" x14ac:dyDescent="0.3">
      <c r="A27" s="8" t="s">
        <v>38</v>
      </c>
      <c r="B27" s="8" t="s">
        <v>55</v>
      </c>
      <c r="C27" s="8" t="str">
        <f>+PROPER(A27)</f>
        <v>Michael</v>
      </c>
      <c r="D27" s="8" t="str">
        <f>+PROPER(B27)</f>
        <v>Suzuki</v>
      </c>
      <c r="E27" s="8" t="str">
        <f>+CONCATENATE(D27," ",C27)</f>
        <v>Suzuki Michael</v>
      </c>
      <c r="F27" s="8">
        <v>6</v>
      </c>
      <c r="G27" s="8" t="str">
        <f>+LOOKUP(F27,$P$2:$P$10,$Q$2:$Q$10)</f>
        <v>Asturias</v>
      </c>
      <c r="H27" s="8">
        <v>7</v>
      </c>
      <c r="I27" s="24">
        <v>1594</v>
      </c>
      <c r="J27" s="24">
        <f>+I27*H27</f>
        <v>11158</v>
      </c>
      <c r="K27" s="24">
        <f>+J27*12</f>
        <v>133896</v>
      </c>
      <c r="N27" s="8" t="s">
        <v>27</v>
      </c>
      <c r="O27" s="8" t="s">
        <v>57</v>
      </c>
      <c r="P27" s="8" t="s">
        <v>27</v>
      </c>
      <c r="Q27" s="8" t="s">
        <v>57</v>
      </c>
      <c r="R27" s="8" t="s">
        <v>126</v>
      </c>
      <c r="S27" s="8">
        <v>5</v>
      </c>
      <c r="T27" s="8" t="s">
        <v>73</v>
      </c>
      <c r="U27" s="8">
        <v>8</v>
      </c>
      <c r="V27" s="24">
        <v>939</v>
      </c>
      <c r="W27" s="24">
        <v>7512</v>
      </c>
      <c r="X27" s="24">
        <v>90144</v>
      </c>
    </row>
    <row r="28" spans="1:24" x14ac:dyDescent="0.3">
      <c r="A28" s="8" t="s">
        <v>27</v>
      </c>
      <c r="B28" s="8" t="s">
        <v>63</v>
      </c>
      <c r="C28" s="8" t="str">
        <f>+PROPER(A28)</f>
        <v>Mason</v>
      </c>
      <c r="D28" s="8" t="str">
        <f>+PROPER(B28)</f>
        <v>Chrysler</v>
      </c>
      <c r="E28" s="8" t="str">
        <f>+CONCATENATE(D28," ",C28)</f>
        <v>Chrysler Mason</v>
      </c>
      <c r="F28" s="8">
        <v>6</v>
      </c>
      <c r="G28" s="8" t="str">
        <f>+LOOKUP(F28,$P$2:$P$10,$Q$2:$Q$10)</f>
        <v>Asturias</v>
      </c>
      <c r="H28" s="8">
        <v>2</v>
      </c>
      <c r="I28" s="24">
        <v>1193</v>
      </c>
      <c r="J28" s="24">
        <f>+I28*H28</f>
        <v>2386</v>
      </c>
      <c r="K28" s="24">
        <f>+J28*12</f>
        <v>28632</v>
      </c>
      <c r="N28" s="8" t="s">
        <v>30</v>
      </c>
      <c r="O28" s="8" t="s">
        <v>48</v>
      </c>
      <c r="P28" s="8" t="s">
        <v>30</v>
      </c>
      <c r="Q28" s="8" t="s">
        <v>48</v>
      </c>
      <c r="R28" s="8" t="s">
        <v>127</v>
      </c>
      <c r="S28" s="8">
        <v>5</v>
      </c>
      <c r="T28" s="8" t="s">
        <v>73</v>
      </c>
      <c r="U28" s="8">
        <v>10</v>
      </c>
      <c r="V28" s="24">
        <v>1128</v>
      </c>
      <c r="W28" s="24">
        <v>11280</v>
      </c>
      <c r="X28" s="24">
        <v>135360</v>
      </c>
    </row>
    <row r="29" spans="1:24" x14ac:dyDescent="0.3">
      <c r="A29" s="8" t="s">
        <v>31</v>
      </c>
      <c r="B29" s="8" t="s">
        <v>58</v>
      </c>
      <c r="C29" s="8" t="str">
        <f>+PROPER(A29)</f>
        <v>Madison</v>
      </c>
      <c r="D29" s="8" t="str">
        <f>+PROPER(B29)</f>
        <v>Jeep</v>
      </c>
      <c r="E29" s="8" t="str">
        <f>+CONCATENATE(D29," ",C29)</f>
        <v>Jeep Madison</v>
      </c>
      <c r="F29" s="8">
        <v>6</v>
      </c>
      <c r="G29" s="8" t="str">
        <f>+LOOKUP(F29,$P$2:$P$10,$Q$2:$Q$10)</f>
        <v>Asturias</v>
      </c>
      <c r="H29" s="8">
        <v>1</v>
      </c>
      <c r="I29" s="24">
        <v>1920</v>
      </c>
      <c r="J29" s="24">
        <f>+I29*H29</f>
        <v>1920</v>
      </c>
      <c r="K29" s="24">
        <f>+J29*12</f>
        <v>23040</v>
      </c>
      <c r="N29" s="8" t="s">
        <v>25</v>
      </c>
      <c r="O29" s="8" t="s">
        <v>51</v>
      </c>
      <c r="P29" s="8" t="s">
        <v>25</v>
      </c>
      <c r="Q29" s="8" t="s">
        <v>51</v>
      </c>
      <c r="R29" s="8" t="s">
        <v>128</v>
      </c>
      <c r="S29" s="8">
        <v>5</v>
      </c>
      <c r="T29" s="8" t="s">
        <v>73</v>
      </c>
      <c r="U29" s="8">
        <v>2</v>
      </c>
      <c r="V29" s="24">
        <v>892</v>
      </c>
      <c r="W29" s="24">
        <v>1784</v>
      </c>
      <c r="X29" s="24">
        <v>21408</v>
      </c>
    </row>
    <row r="30" spans="1:24" x14ac:dyDescent="0.3">
      <c r="A30" s="8" t="s">
        <v>30</v>
      </c>
      <c r="B30" s="8" t="s">
        <v>50</v>
      </c>
      <c r="C30" s="8" t="str">
        <f>+PROPER(A30)</f>
        <v>Liam</v>
      </c>
      <c r="D30" s="8" t="str">
        <f>+PROPER(B30)</f>
        <v>Hyundai</v>
      </c>
      <c r="E30" s="8" t="str">
        <f>+CONCATENATE(D30," ",C30)</f>
        <v>Hyundai Liam</v>
      </c>
      <c r="F30" s="8">
        <v>6</v>
      </c>
      <c r="G30" s="8" t="str">
        <f>+LOOKUP(F30,$P$2:$P$10,$Q$2:$Q$10)</f>
        <v>Asturias</v>
      </c>
      <c r="H30" s="8">
        <v>8</v>
      </c>
      <c r="I30" s="24">
        <v>1821</v>
      </c>
      <c r="J30" s="24">
        <f>+I30*H30</f>
        <v>14568</v>
      </c>
      <c r="K30" s="24">
        <f>+J30*12</f>
        <v>174816</v>
      </c>
      <c r="N30" s="8" t="s">
        <v>22</v>
      </c>
      <c r="O30" s="8" t="s">
        <v>59</v>
      </c>
      <c r="P30" s="8" t="s">
        <v>22</v>
      </c>
      <c r="Q30" s="8" t="s">
        <v>59</v>
      </c>
      <c r="R30" s="8" t="s">
        <v>129</v>
      </c>
      <c r="S30" s="8">
        <v>5</v>
      </c>
      <c r="T30" s="8" t="s">
        <v>73</v>
      </c>
      <c r="U30" s="8">
        <v>4</v>
      </c>
      <c r="V30" s="24">
        <v>910</v>
      </c>
      <c r="W30" s="24">
        <v>3640</v>
      </c>
      <c r="X30" s="24">
        <v>43680</v>
      </c>
    </row>
    <row r="31" spans="1:24" x14ac:dyDescent="0.3">
      <c r="A31" s="8" t="s">
        <v>30</v>
      </c>
      <c r="B31" s="8" t="s">
        <v>51</v>
      </c>
      <c r="C31" s="8" t="str">
        <f>+PROPER(A31)</f>
        <v>Liam</v>
      </c>
      <c r="D31" s="8" t="str">
        <f>+PROPER(B31)</f>
        <v>Audi</v>
      </c>
      <c r="E31" s="8" t="str">
        <f>+CONCATENATE(D31," ",C31)</f>
        <v>Audi Liam</v>
      </c>
      <c r="F31" s="8">
        <v>6</v>
      </c>
      <c r="G31" s="8" t="str">
        <f>+LOOKUP(F31,$P$2:$P$10,$Q$2:$Q$10)</f>
        <v>Asturias</v>
      </c>
      <c r="H31" s="8">
        <v>3</v>
      </c>
      <c r="I31" s="24">
        <v>1710</v>
      </c>
      <c r="J31" s="24">
        <f>+I31*H31</f>
        <v>5130</v>
      </c>
      <c r="K31" s="24">
        <f>+J31*12</f>
        <v>61560</v>
      </c>
      <c r="N31" s="8" t="s">
        <v>38</v>
      </c>
      <c r="O31" s="8" t="s">
        <v>61</v>
      </c>
      <c r="P31" s="8" t="s">
        <v>38</v>
      </c>
      <c r="Q31" s="8" t="s">
        <v>61</v>
      </c>
      <c r="R31" s="8" t="s">
        <v>130</v>
      </c>
      <c r="S31" s="8">
        <v>7</v>
      </c>
      <c r="T31" s="8" t="s">
        <v>75</v>
      </c>
      <c r="U31" s="8">
        <v>5</v>
      </c>
      <c r="V31" s="24">
        <v>1104</v>
      </c>
      <c r="W31" s="24">
        <v>5520</v>
      </c>
      <c r="X31" s="24">
        <v>66240</v>
      </c>
    </row>
    <row r="32" spans="1:24" x14ac:dyDescent="0.3">
      <c r="A32" s="8" t="s">
        <v>32</v>
      </c>
      <c r="B32" s="8" t="s">
        <v>50</v>
      </c>
      <c r="C32" s="8" t="str">
        <f>+PROPER(A32)</f>
        <v>Jayden</v>
      </c>
      <c r="D32" s="8" t="str">
        <f>+PROPER(B32)</f>
        <v>Hyundai</v>
      </c>
      <c r="E32" s="8" t="str">
        <f>+CONCATENATE(D32," ",C32)</f>
        <v>Hyundai Jayden</v>
      </c>
      <c r="F32" s="8">
        <v>6</v>
      </c>
      <c r="G32" s="8" t="str">
        <f>+LOOKUP(F32,$P$2:$P$10,$Q$2:$Q$10)</f>
        <v>Asturias</v>
      </c>
      <c r="H32" s="8">
        <v>4</v>
      </c>
      <c r="I32" s="24">
        <v>1026</v>
      </c>
      <c r="J32" s="24">
        <f>+I32*H32</f>
        <v>4104</v>
      </c>
      <c r="K32" s="24">
        <f>+J32*12</f>
        <v>49248</v>
      </c>
      <c r="N32" s="8" t="s">
        <v>32</v>
      </c>
      <c r="O32" s="8" t="s">
        <v>60</v>
      </c>
      <c r="P32" s="8" t="s">
        <v>32</v>
      </c>
      <c r="Q32" s="8" t="s">
        <v>60</v>
      </c>
      <c r="R32" s="8" t="s">
        <v>131</v>
      </c>
      <c r="S32" s="8">
        <v>7</v>
      </c>
      <c r="T32" s="8" t="s">
        <v>75</v>
      </c>
      <c r="U32" s="8">
        <v>8</v>
      </c>
      <c r="V32" s="24">
        <v>1114</v>
      </c>
      <c r="W32" s="24">
        <v>8912</v>
      </c>
      <c r="X32" s="24">
        <v>106944</v>
      </c>
    </row>
    <row r="33" spans="1:24" x14ac:dyDescent="0.3">
      <c r="A33" s="8" t="s">
        <v>26</v>
      </c>
      <c r="B33" s="8" t="s">
        <v>59</v>
      </c>
      <c r="C33" s="8" t="str">
        <f>+PROPER(A33)</f>
        <v>Isabella</v>
      </c>
      <c r="D33" s="8" t="str">
        <f>+PROPER(B33)</f>
        <v>Dodge</v>
      </c>
      <c r="E33" s="8" t="str">
        <f>+CONCATENATE(D33," ",C33)</f>
        <v>Dodge Isabella</v>
      </c>
      <c r="F33" s="8">
        <v>6</v>
      </c>
      <c r="G33" s="8" t="str">
        <f>+LOOKUP(F33,$P$2:$P$10,$Q$2:$Q$10)</f>
        <v>Asturias</v>
      </c>
      <c r="H33" s="8">
        <v>10</v>
      </c>
      <c r="I33" s="24">
        <v>1464</v>
      </c>
      <c r="J33" s="24">
        <f>+I33*H33</f>
        <v>14640</v>
      </c>
      <c r="K33" s="24">
        <f>+J33*12</f>
        <v>175680</v>
      </c>
      <c r="N33" s="8" t="s">
        <v>21</v>
      </c>
      <c r="O33" s="8" t="s">
        <v>61</v>
      </c>
      <c r="P33" s="8" t="s">
        <v>21</v>
      </c>
      <c r="Q33" s="8" t="s">
        <v>61</v>
      </c>
      <c r="R33" s="8" t="s">
        <v>132</v>
      </c>
      <c r="S33" s="8">
        <v>7</v>
      </c>
      <c r="T33" s="8" t="s">
        <v>75</v>
      </c>
      <c r="U33" s="8">
        <v>3</v>
      </c>
      <c r="V33" s="24">
        <v>1045</v>
      </c>
      <c r="W33" s="24">
        <v>3135</v>
      </c>
      <c r="X33" s="24">
        <v>37620</v>
      </c>
    </row>
    <row r="34" spans="1:24" x14ac:dyDescent="0.3">
      <c r="A34" s="8" t="s">
        <v>26</v>
      </c>
      <c r="B34" s="8" t="s">
        <v>57</v>
      </c>
      <c r="C34" s="8" t="str">
        <f>+PROPER(A34)</f>
        <v>Isabella</v>
      </c>
      <c r="D34" s="8" t="str">
        <f>+PROPER(B34)</f>
        <v>Jaguar</v>
      </c>
      <c r="E34" s="8" t="str">
        <f>+CONCATENATE(D34," ",C34)</f>
        <v>Jaguar Isabella</v>
      </c>
      <c r="F34" s="8">
        <v>6</v>
      </c>
      <c r="G34" s="8" t="str">
        <f>+LOOKUP(F34,$P$2:$P$10,$Q$2:$Q$10)</f>
        <v>Asturias</v>
      </c>
      <c r="H34" s="8">
        <v>1</v>
      </c>
      <c r="I34" s="24">
        <v>808</v>
      </c>
      <c r="J34" s="24">
        <f>+I34*H34</f>
        <v>808</v>
      </c>
      <c r="K34" s="24">
        <f>+J34*12</f>
        <v>9696</v>
      </c>
      <c r="N34" s="8" t="s">
        <v>41</v>
      </c>
      <c r="O34" s="8" t="s">
        <v>49</v>
      </c>
      <c r="P34" s="8" t="s">
        <v>41</v>
      </c>
      <c r="Q34" s="8" t="s">
        <v>49</v>
      </c>
      <c r="R34" s="8" t="s">
        <v>133</v>
      </c>
      <c r="S34" s="8">
        <v>10</v>
      </c>
      <c r="T34" s="8" t="s">
        <v>77</v>
      </c>
      <c r="U34" s="8">
        <v>6</v>
      </c>
      <c r="V34" s="24">
        <v>865</v>
      </c>
      <c r="W34" s="24">
        <v>5190</v>
      </c>
      <c r="X34" s="24">
        <v>62280</v>
      </c>
    </row>
    <row r="35" spans="1:24" x14ac:dyDescent="0.3">
      <c r="A35" s="8" t="s">
        <v>33</v>
      </c>
      <c r="B35" s="8" t="s">
        <v>49</v>
      </c>
      <c r="C35" s="8" t="str">
        <f>+PROPER(A35)</f>
        <v>Ethan</v>
      </c>
      <c r="D35" s="8" t="str">
        <f>+PROPER(B35)</f>
        <v>Seat</v>
      </c>
      <c r="E35" s="8" t="str">
        <f>+CONCATENATE(D35," ",C35)</f>
        <v>Seat Ethan</v>
      </c>
      <c r="F35" s="8">
        <v>6</v>
      </c>
      <c r="G35" s="8" t="str">
        <f>+LOOKUP(F35,$P$2:$P$10,$Q$2:$Q$10)</f>
        <v>Asturias</v>
      </c>
      <c r="H35" s="8">
        <v>10</v>
      </c>
      <c r="I35" s="24">
        <v>1763</v>
      </c>
      <c r="J35" s="24">
        <f>+I35*H35</f>
        <v>17630</v>
      </c>
      <c r="K35" s="24">
        <f>+J35*12</f>
        <v>211560</v>
      </c>
      <c r="N35" s="8" t="s">
        <v>29</v>
      </c>
      <c r="O35" s="8" t="s">
        <v>64</v>
      </c>
      <c r="P35" s="8" t="s">
        <v>29</v>
      </c>
      <c r="Q35" s="8" t="s">
        <v>64</v>
      </c>
      <c r="R35" s="8" t="s">
        <v>134</v>
      </c>
      <c r="S35" s="8">
        <v>10</v>
      </c>
      <c r="T35" s="8" t="s">
        <v>77</v>
      </c>
      <c r="U35" s="8">
        <v>9</v>
      </c>
      <c r="V35" s="24">
        <v>803</v>
      </c>
      <c r="W35" s="24">
        <v>7227</v>
      </c>
      <c r="X35" s="24">
        <v>86724</v>
      </c>
    </row>
    <row r="36" spans="1:24" x14ac:dyDescent="0.3">
      <c r="A36" s="8" t="s">
        <v>20</v>
      </c>
      <c r="B36" s="8" t="s">
        <v>52</v>
      </c>
      <c r="C36" s="8" t="str">
        <f>+PROPER(A36)</f>
        <v>Emma</v>
      </c>
      <c r="D36" s="8" t="str">
        <f>+PROPER(B36)</f>
        <v>Lotus</v>
      </c>
      <c r="E36" s="8" t="str">
        <f>+CONCATENATE(D36," ",C36)</f>
        <v>Lotus Emma</v>
      </c>
      <c r="F36" s="8">
        <v>6</v>
      </c>
      <c r="G36" s="8" t="str">
        <f>+LOOKUP(F36,$P$2:$P$10,$Q$2:$Q$10)</f>
        <v>Asturias</v>
      </c>
      <c r="H36" s="8">
        <v>9</v>
      </c>
      <c r="I36" s="24">
        <v>1728</v>
      </c>
      <c r="J36" s="24">
        <f>+I36*H36</f>
        <v>15552</v>
      </c>
      <c r="K36" s="24">
        <f>+J36*12</f>
        <v>186624</v>
      </c>
      <c r="N36" s="8" t="s">
        <v>33</v>
      </c>
      <c r="O36" s="8" t="s">
        <v>63</v>
      </c>
      <c r="P36" s="8" t="s">
        <v>33</v>
      </c>
      <c r="Q36" s="8" t="s">
        <v>63</v>
      </c>
      <c r="R36" s="8" t="s">
        <v>135</v>
      </c>
      <c r="S36" s="8">
        <v>10</v>
      </c>
      <c r="T36" s="8" t="s">
        <v>77</v>
      </c>
      <c r="U36" s="8">
        <v>2</v>
      </c>
      <c r="V36" s="24">
        <v>1187</v>
      </c>
      <c r="W36" s="24">
        <v>2374</v>
      </c>
      <c r="X36" s="24">
        <v>28488</v>
      </c>
    </row>
    <row r="37" spans="1:24" x14ac:dyDescent="0.3">
      <c r="A37" s="8" t="s">
        <v>20</v>
      </c>
      <c r="B37" s="8" t="s">
        <v>54</v>
      </c>
      <c r="C37" s="8" t="str">
        <f>+PROPER(A37)</f>
        <v>Emma</v>
      </c>
      <c r="D37" s="8" t="str">
        <f>+PROPER(B37)</f>
        <v>Daewo</v>
      </c>
      <c r="E37" s="8" t="str">
        <f>+CONCATENATE(D37," ",C37)</f>
        <v>Daewo Emma</v>
      </c>
      <c r="F37" s="8">
        <v>6</v>
      </c>
      <c r="G37" s="8" t="str">
        <f>+LOOKUP(F37,$P$2:$P$10,$Q$2:$Q$10)</f>
        <v>Asturias</v>
      </c>
      <c r="H37" s="8">
        <v>10</v>
      </c>
      <c r="I37" s="24">
        <v>1054</v>
      </c>
      <c r="J37" s="24">
        <f>+I37*H37</f>
        <v>10540</v>
      </c>
      <c r="K37" s="24">
        <f>+J37*12</f>
        <v>126480</v>
      </c>
      <c r="N37" s="8" t="s">
        <v>20</v>
      </c>
      <c r="O37" s="8" t="s">
        <v>64</v>
      </c>
      <c r="P37" s="8" t="s">
        <v>20</v>
      </c>
      <c r="Q37" s="8" t="s">
        <v>64</v>
      </c>
      <c r="R37" s="8" t="s">
        <v>136</v>
      </c>
      <c r="S37" s="8">
        <v>9</v>
      </c>
      <c r="T37" s="8" t="s">
        <v>77</v>
      </c>
      <c r="U37" s="8">
        <v>4</v>
      </c>
      <c r="V37" s="24">
        <v>1192</v>
      </c>
      <c r="W37" s="24">
        <v>4768</v>
      </c>
      <c r="X37" s="24">
        <v>57216</v>
      </c>
    </row>
    <row r="38" spans="1:24" x14ac:dyDescent="0.3">
      <c r="A38" s="8" t="s">
        <v>35</v>
      </c>
      <c r="B38" s="8" t="s">
        <v>60</v>
      </c>
      <c r="C38" s="8" t="str">
        <f>+PROPER(A38)</f>
        <v>Daniel</v>
      </c>
      <c r="D38" s="8" t="str">
        <f>+PROPER(B38)</f>
        <v>Kia</v>
      </c>
      <c r="E38" s="8" t="str">
        <f>+CONCATENATE(D38," ",C38)</f>
        <v>Kia Daniel</v>
      </c>
      <c r="F38" s="8">
        <v>6</v>
      </c>
      <c r="G38" s="8" t="str">
        <f>+LOOKUP(F38,$P$2:$P$10,$Q$2:$Q$10)</f>
        <v>Asturias</v>
      </c>
      <c r="H38" s="8">
        <v>4</v>
      </c>
      <c r="I38" s="24">
        <v>1717</v>
      </c>
      <c r="J38" s="24">
        <f>+I38*H38</f>
        <v>6868</v>
      </c>
      <c r="K38" s="24">
        <f>+J38*12</f>
        <v>82416</v>
      </c>
      <c r="N38" s="8" t="s">
        <v>25</v>
      </c>
      <c r="O38" s="8" t="s">
        <v>47</v>
      </c>
      <c r="P38" s="8" t="s">
        <v>25</v>
      </c>
      <c r="Q38" s="8" t="s">
        <v>47</v>
      </c>
      <c r="R38" s="8" t="s">
        <v>137</v>
      </c>
      <c r="S38" s="8">
        <v>9</v>
      </c>
      <c r="T38" s="8" t="s">
        <v>77</v>
      </c>
      <c r="U38" s="8">
        <v>4</v>
      </c>
      <c r="V38" s="24">
        <v>1123</v>
      </c>
      <c r="W38" s="24">
        <v>4492</v>
      </c>
      <c r="X38" s="24">
        <v>53904</v>
      </c>
    </row>
    <row r="39" spans="1:24" x14ac:dyDescent="0.3">
      <c r="A39" s="8" t="s">
        <v>35</v>
      </c>
      <c r="B39" s="8" t="s">
        <v>52</v>
      </c>
      <c r="C39" s="8" t="str">
        <f>+PROPER(A39)</f>
        <v>Daniel</v>
      </c>
      <c r="D39" s="8" t="str">
        <f>+PROPER(B39)</f>
        <v>Lotus</v>
      </c>
      <c r="E39" s="8" t="str">
        <f>+CONCATENATE(D39," ",C39)</f>
        <v>Lotus Daniel</v>
      </c>
      <c r="F39" s="8">
        <v>6</v>
      </c>
      <c r="G39" s="8" t="str">
        <f>+LOOKUP(F39,$P$2:$P$10,$Q$2:$Q$10)</f>
        <v>Asturias</v>
      </c>
      <c r="H39" s="8">
        <v>2</v>
      </c>
      <c r="I39" s="24">
        <v>1037</v>
      </c>
      <c r="J39" s="24">
        <f>+I39*H39</f>
        <v>2074</v>
      </c>
      <c r="K39" s="24">
        <f>+J39*12</f>
        <v>24888</v>
      </c>
      <c r="N39" s="8" t="s">
        <v>25</v>
      </c>
      <c r="O39" s="8" t="s">
        <v>63</v>
      </c>
      <c r="P39" s="8" t="s">
        <v>25</v>
      </c>
      <c r="Q39" s="8" t="s">
        <v>63</v>
      </c>
      <c r="R39" s="8" t="s">
        <v>138</v>
      </c>
      <c r="S39" s="8">
        <v>9</v>
      </c>
      <c r="T39" s="8" t="s">
        <v>77</v>
      </c>
      <c r="U39" s="8">
        <v>7</v>
      </c>
      <c r="V39" s="24">
        <v>1101</v>
      </c>
      <c r="W39" s="24">
        <v>7707</v>
      </c>
      <c r="X39" s="24">
        <v>92484</v>
      </c>
    </row>
    <row r="40" spans="1:24" x14ac:dyDescent="0.3">
      <c r="A40" s="8" t="s">
        <v>35</v>
      </c>
      <c r="B40" s="8" t="s">
        <v>55</v>
      </c>
      <c r="C40" s="8" t="str">
        <f>+PROPER(A40)</f>
        <v>Daniel</v>
      </c>
      <c r="D40" s="8" t="str">
        <f>+PROPER(B40)</f>
        <v>Suzuki</v>
      </c>
      <c r="E40" s="8" t="str">
        <f>+CONCATENATE(D40," ",C40)</f>
        <v>Suzuki Daniel</v>
      </c>
      <c r="F40" s="8">
        <v>6</v>
      </c>
      <c r="G40" s="8" t="str">
        <f>+LOOKUP(F40,$P$2:$P$10,$Q$2:$Q$10)</f>
        <v>Asturias</v>
      </c>
      <c r="H40" s="8">
        <v>4</v>
      </c>
      <c r="I40" s="24">
        <v>587</v>
      </c>
      <c r="J40" s="24">
        <f>+I40*H40</f>
        <v>2348</v>
      </c>
      <c r="K40" s="24">
        <f>+J40*12</f>
        <v>28176</v>
      </c>
      <c r="N40" s="8" t="s">
        <v>21</v>
      </c>
      <c r="O40" s="8" t="s">
        <v>51</v>
      </c>
      <c r="P40" s="8" t="s">
        <v>21</v>
      </c>
      <c r="Q40" s="8" t="s">
        <v>51</v>
      </c>
      <c r="R40" s="8" t="s">
        <v>139</v>
      </c>
      <c r="S40" s="8">
        <v>9</v>
      </c>
      <c r="T40" s="8" t="s">
        <v>77</v>
      </c>
      <c r="U40" s="8">
        <v>10</v>
      </c>
      <c r="V40" s="24">
        <v>831</v>
      </c>
      <c r="W40" s="24">
        <v>8310</v>
      </c>
      <c r="X40" s="24">
        <v>99720</v>
      </c>
    </row>
    <row r="41" spans="1:24" x14ac:dyDescent="0.3">
      <c r="A41" s="8" t="s">
        <v>22</v>
      </c>
      <c r="B41" s="8" t="s">
        <v>57</v>
      </c>
      <c r="C41" s="8" t="str">
        <f>+PROPER(A41)</f>
        <v>Chloe</v>
      </c>
      <c r="D41" s="8" t="str">
        <f>+PROPER(B41)</f>
        <v>Jaguar</v>
      </c>
      <c r="E41" s="8" t="str">
        <f>+CONCATENATE(D41," ",C41)</f>
        <v>Jaguar Chloe</v>
      </c>
      <c r="F41" s="8">
        <v>6</v>
      </c>
      <c r="G41" s="8" t="str">
        <f>+LOOKUP(F41,$P$2:$P$10,$Q$2:$Q$10)</f>
        <v>Asturias</v>
      </c>
      <c r="H41" s="8">
        <v>8</v>
      </c>
      <c r="I41" s="24">
        <v>576</v>
      </c>
      <c r="J41" s="24">
        <f>+I41*H41</f>
        <v>4608</v>
      </c>
      <c r="K41" s="24">
        <f>+J41*12</f>
        <v>55296</v>
      </c>
      <c r="N41" s="8" t="s">
        <v>37</v>
      </c>
      <c r="O41" s="8" t="s">
        <v>55</v>
      </c>
      <c r="P41" s="8" t="s">
        <v>37</v>
      </c>
      <c r="Q41" s="8" t="s">
        <v>55</v>
      </c>
      <c r="R41" s="8" t="s">
        <v>140</v>
      </c>
      <c r="S41" s="8">
        <v>9</v>
      </c>
      <c r="T41" s="8" t="s">
        <v>77</v>
      </c>
      <c r="U41" s="8">
        <v>7</v>
      </c>
      <c r="V41" s="24">
        <v>953</v>
      </c>
      <c r="W41" s="24">
        <v>6671</v>
      </c>
      <c r="X41" s="24">
        <v>80052</v>
      </c>
    </row>
    <row r="42" spans="1:24" x14ac:dyDescent="0.3">
      <c r="A42" s="8" t="s">
        <v>37</v>
      </c>
      <c r="B42" s="8" t="s">
        <v>64</v>
      </c>
      <c r="C42" s="8" t="str">
        <f>+PROPER(A42)</f>
        <v>Alexander</v>
      </c>
      <c r="D42" s="8" t="str">
        <f>+PROPER(B42)</f>
        <v>Ford</v>
      </c>
      <c r="E42" s="8" t="str">
        <f>+CONCATENATE(D42," ",C42)</f>
        <v>Ford Alexander</v>
      </c>
      <c r="F42" s="8">
        <v>6</v>
      </c>
      <c r="G42" s="8" t="str">
        <f>+LOOKUP(F42,$P$2:$P$10,$Q$2:$Q$10)</f>
        <v>Asturias</v>
      </c>
      <c r="H42" s="8">
        <v>10</v>
      </c>
      <c r="I42" s="24">
        <v>565</v>
      </c>
      <c r="J42" s="24">
        <f>+I42*H42</f>
        <v>5650</v>
      </c>
      <c r="K42" s="24">
        <f>+J42*12</f>
        <v>67800</v>
      </c>
      <c r="N42" s="8" t="s">
        <v>36</v>
      </c>
      <c r="O42" s="8" t="s">
        <v>50</v>
      </c>
      <c r="P42" s="8" t="s">
        <v>36</v>
      </c>
      <c r="Q42" s="8" t="s">
        <v>50</v>
      </c>
      <c r="R42" s="8" t="s">
        <v>141</v>
      </c>
      <c r="S42" s="8">
        <v>10</v>
      </c>
      <c r="T42" s="8" t="s">
        <v>77</v>
      </c>
      <c r="U42" s="8">
        <v>4</v>
      </c>
      <c r="V42" s="24">
        <v>1076</v>
      </c>
      <c r="W42" s="24">
        <v>4304</v>
      </c>
      <c r="X42" s="24">
        <v>51648</v>
      </c>
    </row>
    <row r="43" spans="1:24" x14ac:dyDescent="0.3">
      <c r="A43" s="8" t="s">
        <v>36</v>
      </c>
      <c r="B43" s="8" t="s">
        <v>62</v>
      </c>
      <c r="C43" s="8" t="str">
        <f>+PROPER(A43)</f>
        <v>Aiden</v>
      </c>
      <c r="D43" s="8" t="str">
        <f>+PROPER(B43)</f>
        <v>Range</v>
      </c>
      <c r="E43" s="8" t="str">
        <f>+CONCATENATE(D43," ",C43)</f>
        <v>Range Aiden</v>
      </c>
      <c r="F43" s="8">
        <v>6</v>
      </c>
      <c r="G43" s="8" t="str">
        <f>+LOOKUP(F43,$P$2:$P$10,$Q$2:$Q$10)</f>
        <v>Asturias</v>
      </c>
      <c r="H43" s="8">
        <v>3</v>
      </c>
      <c r="I43" s="24">
        <v>1599</v>
      </c>
      <c r="J43" s="24">
        <f>+I43*H43</f>
        <v>4797</v>
      </c>
      <c r="K43" s="24">
        <f>+J43*12</f>
        <v>57564</v>
      </c>
      <c r="N43" s="8" t="s">
        <v>24</v>
      </c>
      <c r="O43" s="8" t="s">
        <v>51</v>
      </c>
      <c r="P43" s="8" t="s">
        <v>24</v>
      </c>
      <c r="Q43" s="8" t="s">
        <v>51</v>
      </c>
      <c r="R43" s="8" t="s">
        <v>142</v>
      </c>
      <c r="S43" s="8">
        <v>2</v>
      </c>
      <c r="T43" s="8" t="s">
        <v>70</v>
      </c>
      <c r="U43" s="8">
        <v>6</v>
      </c>
      <c r="V43" s="24">
        <v>1171</v>
      </c>
      <c r="W43" s="24">
        <v>7026</v>
      </c>
      <c r="X43" s="24">
        <v>84312</v>
      </c>
    </row>
    <row r="44" spans="1:24" x14ac:dyDescent="0.3">
      <c r="A44" s="8" t="s">
        <v>34</v>
      </c>
      <c r="B44" s="8" t="s">
        <v>54</v>
      </c>
      <c r="C44" s="8" t="str">
        <f>+PROPER(A44)</f>
        <v>Abigail</v>
      </c>
      <c r="D44" s="8" t="str">
        <f>+PROPER(B44)</f>
        <v>Daewo</v>
      </c>
      <c r="E44" s="8" t="str">
        <f>+CONCATENATE(D44," ",C44)</f>
        <v>Daewo Abigail</v>
      </c>
      <c r="F44" s="8">
        <v>6</v>
      </c>
      <c r="G44" s="8" t="str">
        <f>+LOOKUP(F44,$P$2:$P$10,$Q$2:$Q$10)</f>
        <v>Asturias</v>
      </c>
      <c r="H44" s="8">
        <v>3</v>
      </c>
      <c r="I44" s="24">
        <v>1606</v>
      </c>
      <c r="J44" s="24">
        <f>+I44*H44</f>
        <v>4818</v>
      </c>
      <c r="K44" s="24">
        <f>+J44*12</f>
        <v>57816</v>
      </c>
      <c r="N44" s="8" t="s">
        <v>21</v>
      </c>
      <c r="O44" s="8" t="s">
        <v>57</v>
      </c>
      <c r="P44" s="8" t="s">
        <v>21</v>
      </c>
      <c r="Q44" s="8" t="s">
        <v>57</v>
      </c>
      <c r="R44" s="8" t="s">
        <v>143</v>
      </c>
      <c r="S44" s="8">
        <v>2</v>
      </c>
      <c r="T44" s="8" t="s">
        <v>70</v>
      </c>
      <c r="U44" s="8">
        <v>5</v>
      </c>
      <c r="V44" s="24">
        <v>827</v>
      </c>
      <c r="W44" s="24">
        <v>4135</v>
      </c>
      <c r="X44" s="24">
        <v>49620</v>
      </c>
    </row>
    <row r="45" spans="1:24" x14ac:dyDescent="0.3">
      <c r="A45" s="8" t="s">
        <v>28</v>
      </c>
      <c r="B45" s="8" t="s">
        <v>55</v>
      </c>
      <c r="C45" s="8" t="str">
        <f>+PROPER(A45)</f>
        <v>William</v>
      </c>
      <c r="D45" s="8" t="str">
        <f>+PROPER(B45)</f>
        <v>Suzuki</v>
      </c>
      <c r="E45" s="8" t="str">
        <f>+CONCATENATE(D45," ",C45)</f>
        <v>Suzuki William</v>
      </c>
      <c r="F45" s="8">
        <v>5</v>
      </c>
      <c r="G45" s="8" t="str">
        <f>+LOOKUP(F45,$P$2:$P$10,$Q$2:$Q$10)</f>
        <v>Baleares</v>
      </c>
      <c r="H45" s="8">
        <v>6</v>
      </c>
      <c r="I45" s="24">
        <v>956</v>
      </c>
      <c r="J45" s="24">
        <f>+I45*H45</f>
        <v>5736</v>
      </c>
      <c r="K45" s="24">
        <f>+J45*12</f>
        <v>68832</v>
      </c>
      <c r="N45" s="8" t="s">
        <v>41</v>
      </c>
      <c r="O45" s="8" t="s">
        <v>50</v>
      </c>
      <c r="P45" s="8" t="s">
        <v>41</v>
      </c>
      <c r="Q45" s="8" t="s">
        <v>50</v>
      </c>
      <c r="R45" s="8" t="s">
        <v>144</v>
      </c>
      <c r="S45" s="8">
        <v>1</v>
      </c>
      <c r="T45" s="8" t="s">
        <v>69</v>
      </c>
      <c r="U45" s="8">
        <v>5</v>
      </c>
      <c r="V45" s="24">
        <v>1126</v>
      </c>
      <c r="W45" s="24">
        <v>5630</v>
      </c>
      <c r="X45" s="24">
        <v>67560</v>
      </c>
    </row>
    <row r="46" spans="1:24" x14ac:dyDescent="0.3">
      <c r="A46" s="8" t="s">
        <v>38</v>
      </c>
      <c r="B46" s="8" t="s">
        <v>46</v>
      </c>
      <c r="C46" s="8" t="str">
        <f>+PROPER(A46)</f>
        <v>Michael</v>
      </c>
      <c r="D46" s="8" t="str">
        <f>+PROPER(B46)</f>
        <v>Toyota</v>
      </c>
      <c r="E46" s="8" t="str">
        <f>+CONCATENATE(D46," ",C46)</f>
        <v>Toyota Michael</v>
      </c>
      <c r="F46" s="8">
        <v>5</v>
      </c>
      <c r="G46" s="8" t="str">
        <f>+LOOKUP(F46,$P$2:$P$10,$Q$2:$Q$10)</f>
        <v>Baleares</v>
      </c>
      <c r="H46" s="8">
        <v>10</v>
      </c>
      <c r="I46" s="24">
        <v>1503</v>
      </c>
      <c r="J46" s="24">
        <f>+I46*H46</f>
        <v>15030</v>
      </c>
      <c r="K46" s="24">
        <f>+J46*12</f>
        <v>180360</v>
      </c>
      <c r="N46" s="8" t="s">
        <v>29</v>
      </c>
      <c r="O46" s="8" t="s">
        <v>43</v>
      </c>
      <c r="P46" s="8" t="s">
        <v>29</v>
      </c>
      <c r="Q46" s="8" t="s">
        <v>43</v>
      </c>
      <c r="R46" s="8" t="s">
        <v>145</v>
      </c>
      <c r="S46" s="8">
        <v>1</v>
      </c>
      <c r="T46" s="8" t="s">
        <v>69</v>
      </c>
      <c r="U46" s="8">
        <v>1</v>
      </c>
      <c r="V46" s="24">
        <v>912</v>
      </c>
      <c r="W46" s="24">
        <v>912</v>
      </c>
      <c r="X46" s="24">
        <v>10944</v>
      </c>
    </row>
    <row r="47" spans="1:24" x14ac:dyDescent="0.3">
      <c r="A47" s="8" t="s">
        <v>40</v>
      </c>
      <c r="B47" s="8" t="s">
        <v>59</v>
      </c>
      <c r="C47" s="8" t="str">
        <f>+PROPER(A47)</f>
        <v>Mia</v>
      </c>
      <c r="D47" s="8" t="str">
        <f>+PROPER(B47)</f>
        <v>Dodge</v>
      </c>
      <c r="E47" s="8" t="str">
        <f>+CONCATENATE(D47," ",C47)</f>
        <v>Dodge Mia</v>
      </c>
      <c r="F47" s="8">
        <v>5</v>
      </c>
      <c r="G47" s="8" t="str">
        <f>+LOOKUP(F47,$P$2:$P$10,$Q$2:$Q$10)</f>
        <v>Baleares</v>
      </c>
      <c r="H47" s="8">
        <v>10</v>
      </c>
      <c r="I47" s="24">
        <v>1911</v>
      </c>
      <c r="J47" s="24">
        <f>+I47*H47</f>
        <v>19110</v>
      </c>
      <c r="K47" s="24">
        <f>+J47*12</f>
        <v>229320</v>
      </c>
      <c r="N47" s="8" t="s">
        <v>38</v>
      </c>
      <c r="O47" s="8" t="s">
        <v>59</v>
      </c>
      <c r="P47" s="8" t="s">
        <v>38</v>
      </c>
      <c r="Q47" s="8" t="s">
        <v>59</v>
      </c>
      <c r="R47" s="8" t="s">
        <v>146</v>
      </c>
      <c r="S47" s="8">
        <v>1</v>
      </c>
      <c r="T47" s="8" t="s">
        <v>69</v>
      </c>
      <c r="U47" s="8">
        <v>5</v>
      </c>
      <c r="V47" s="24">
        <v>1056</v>
      </c>
      <c r="W47" s="24">
        <v>5280</v>
      </c>
      <c r="X47" s="24">
        <v>63360</v>
      </c>
    </row>
    <row r="48" spans="1:24" x14ac:dyDescent="0.3">
      <c r="A48" s="8" t="s">
        <v>27</v>
      </c>
      <c r="B48" s="8" t="s">
        <v>57</v>
      </c>
      <c r="C48" s="8" t="str">
        <f>+PROPER(A48)</f>
        <v>Mason</v>
      </c>
      <c r="D48" s="8" t="str">
        <f>+PROPER(B48)</f>
        <v>Jaguar</v>
      </c>
      <c r="E48" s="8" t="str">
        <f>+CONCATENATE(D48," ",C48)</f>
        <v>Jaguar Mason</v>
      </c>
      <c r="F48" s="8">
        <v>5</v>
      </c>
      <c r="G48" s="8" t="str">
        <f>+LOOKUP(F48,$P$2:$P$10,$Q$2:$Q$10)</f>
        <v>Baleares</v>
      </c>
      <c r="H48" s="8">
        <v>8</v>
      </c>
      <c r="I48" s="24">
        <v>939</v>
      </c>
      <c r="J48" s="24">
        <f>+I48*H48</f>
        <v>7512</v>
      </c>
      <c r="K48" s="24">
        <f>+J48*12</f>
        <v>90144</v>
      </c>
      <c r="N48" s="8" t="s">
        <v>26</v>
      </c>
      <c r="O48" s="8" t="s">
        <v>53</v>
      </c>
      <c r="P48" s="8" t="s">
        <v>26</v>
      </c>
      <c r="Q48" s="8" t="s">
        <v>53</v>
      </c>
      <c r="R48" s="8" t="s">
        <v>147</v>
      </c>
      <c r="S48" s="8">
        <v>1</v>
      </c>
      <c r="T48" s="8" t="s">
        <v>69</v>
      </c>
      <c r="U48" s="8">
        <v>7</v>
      </c>
      <c r="V48" s="24">
        <v>1133</v>
      </c>
      <c r="W48" s="24">
        <v>7931</v>
      </c>
      <c r="X48" s="24">
        <v>95172</v>
      </c>
    </row>
    <row r="49" spans="1:24" x14ac:dyDescent="0.3">
      <c r="A49" s="8" t="s">
        <v>30</v>
      </c>
      <c r="B49" s="8" t="s">
        <v>48</v>
      </c>
      <c r="C49" s="8" t="str">
        <f>+PROPER(A49)</f>
        <v>Liam</v>
      </c>
      <c r="D49" s="8" t="str">
        <f>+PROPER(B49)</f>
        <v>Renault</v>
      </c>
      <c r="E49" s="8" t="str">
        <f>+CONCATENATE(D49," ",C49)</f>
        <v>Renault Liam</v>
      </c>
      <c r="F49" s="8">
        <v>5</v>
      </c>
      <c r="G49" s="8" t="str">
        <f>+LOOKUP(F49,$P$2:$P$10,$Q$2:$Q$10)</f>
        <v>Baleares</v>
      </c>
      <c r="H49" s="8">
        <v>10</v>
      </c>
      <c r="I49" s="24">
        <v>1128</v>
      </c>
      <c r="J49" s="24">
        <f>+I49*H49</f>
        <v>11280</v>
      </c>
      <c r="K49" s="24">
        <f>+J49*12</f>
        <v>135360</v>
      </c>
      <c r="N49" s="8" t="s">
        <v>26</v>
      </c>
      <c r="O49" s="8" t="s">
        <v>52</v>
      </c>
      <c r="P49" s="8" t="s">
        <v>26</v>
      </c>
      <c r="Q49" s="8" t="s">
        <v>52</v>
      </c>
      <c r="R49" s="8" t="s">
        <v>148</v>
      </c>
      <c r="S49" s="8">
        <v>1</v>
      </c>
      <c r="T49" s="8" t="s">
        <v>69</v>
      </c>
      <c r="U49" s="8">
        <v>2</v>
      </c>
      <c r="V49" s="24">
        <v>843</v>
      </c>
      <c r="W49" s="24">
        <v>1686</v>
      </c>
      <c r="X49" s="24">
        <v>20232</v>
      </c>
    </row>
    <row r="50" spans="1:24" x14ac:dyDescent="0.3">
      <c r="A50" s="8" t="s">
        <v>32</v>
      </c>
      <c r="B50" s="8" t="s">
        <v>56</v>
      </c>
      <c r="C50" s="8" t="str">
        <f>+PROPER(A50)</f>
        <v>Jayden</v>
      </c>
      <c r="D50" s="8" t="str">
        <f>+PROPER(B50)</f>
        <v>Bmv</v>
      </c>
      <c r="E50" s="8" t="str">
        <f>+CONCATENATE(D50," ",C50)</f>
        <v>Bmv Jayden</v>
      </c>
      <c r="F50" s="8">
        <v>5</v>
      </c>
      <c r="G50" s="8" t="str">
        <f>+LOOKUP(F50,$P$2:$P$10,$Q$2:$Q$10)</f>
        <v>Baleares</v>
      </c>
      <c r="H50" s="8">
        <v>4</v>
      </c>
      <c r="I50" s="24">
        <v>1217</v>
      </c>
      <c r="J50" s="24">
        <f>+I50*H50</f>
        <v>4868</v>
      </c>
      <c r="K50" s="24">
        <f>+J50*12</f>
        <v>58416</v>
      </c>
      <c r="N50" s="8" t="s">
        <v>21</v>
      </c>
      <c r="O50" s="8" t="s">
        <v>44</v>
      </c>
      <c r="P50" s="8" t="s">
        <v>21</v>
      </c>
      <c r="Q50" s="8" t="s">
        <v>44</v>
      </c>
      <c r="R50" s="8" t="s">
        <v>149</v>
      </c>
      <c r="S50" s="8">
        <v>1</v>
      </c>
      <c r="T50" s="8" t="s">
        <v>69</v>
      </c>
      <c r="U50" s="8">
        <v>3</v>
      </c>
      <c r="V50" s="24">
        <v>1090</v>
      </c>
      <c r="W50" s="24">
        <v>3270</v>
      </c>
      <c r="X50" s="24">
        <v>39240</v>
      </c>
    </row>
    <row r="51" spans="1:24" x14ac:dyDescent="0.3">
      <c r="A51" s="8" t="s">
        <v>23</v>
      </c>
      <c r="B51" s="8" t="s">
        <v>55</v>
      </c>
      <c r="C51" s="8" t="str">
        <f>+PROPER(A51)</f>
        <v>Jacob</v>
      </c>
      <c r="D51" s="8" t="str">
        <f>+PROPER(B51)</f>
        <v>Suzuki</v>
      </c>
      <c r="E51" s="8" t="str">
        <f>+CONCATENATE(D51," ",C51)</f>
        <v>Suzuki Jacob</v>
      </c>
      <c r="F51" s="8">
        <v>5</v>
      </c>
      <c r="G51" s="8" t="str">
        <f>+LOOKUP(F51,$P$2:$P$10,$Q$2:$Q$10)</f>
        <v>Baleares</v>
      </c>
      <c r="H51" s="8">
        <v>3</v>
      </c>
      <c r="I51" s="24">
        <v>1256</v>
      </c>
      <c r="J51" s="24">
        <f>+I51*H51</f>
        <v>3768</v>
      </c>
      <c r="K51" s="24">
        <f>+J51*12</f>
        <v>45216</v>
      </c>
      <c r="N51" s="8" t="s">
        <v>22</v>
      </c>
      <c r="O51" s="8" t="s">
        <v>47</v>
      </c>
      <c r="P51" s="8" t="s">
        <v>22</v>
      </c>
      <c r="Q51" s="8" t="s">
        <v>47</v>
      </c>
      <c r="R51" s="8" t="s">
        <v>150</v>
      </c>
      <c r="S51" s="8">
        <v>1</v>
      </c>
      <c r="T51" s="8" t="s">
        <v>69</v>
      </c>
      <c r="U51" s="8">
        <v>3</v>
      </c>
      <c r="V51" s="24">
        <v>1143</v>
      </c>
      <c r="W51" s="24">
        <v>3429</v>
      </c>
      <c r="X51" s="24">
        <v>41148</v>
      </c>
    </row>
    <row r="52" spans="1:24" x14ac:dyDescent="0.3">
      <c r="A52" s="8" t="s">
        <v>26</v>
      </c>
      <c r="B52" s="8" t="s">
        <v>64</v>
      </c>
      <c r="C52" s="8" t="str">
        <f>+PROPER(A52)</f>
        <v>Isabella</v>
      </c>
      <c r="D52" s="8" t="str">
        <f>+PROPER(B52)</f>
        <v>Ford</v>
      </c>
      <c r="E52" s="8" t="str">
        <f>+CONCATENATE(D52," ",C52)</f>
        <v>Ford Isabella</v>
      </c>
      <c r="F52" s="8">
        <v>5</v>
      </c>
      <c r="G52" s="8" t="str">
        <f>+LOOKUP(F52,$P$2:$P$10,$Q$2:$Q$10)</f>
        <v>Baleares</v>
      </c>
      <c r="H52" s="8">
        <v>9</v>
      </c>
      <c r="I52" s="24">
        <v>1862</v>
      </c>
      <c r="J52" s="24">
        <f>+I52*H52</f>
        <v>16758</v>
      </c>
      <c r="K52" s="24">
        <f>+J52*12</f>
        <v>201096</v>
      </c>
      <c r="N52" s="8" t="s">
        <v>39</v>
      </c>
      <c r="O52" s="8" t="s">
        <v>60</v>
      </c>
      <c r="P52" s="8" t="s">
        <v>39</v>
      </c>
      <c r="Q52" s="8" t="s">
        <v>60</v>
      </c>
      <c r="R52" s="8" t="s">
        <v>151</v>
      </c>
      <c r="S52" s="8">
        <v>1</v>
      </c>
      <c r="T52" s="8" t="s">
        <v>69</v>
      </c>
      <c r="U52" s="8">
        <v>4</v>
      </c>
      <c r="V52" s="24">
        <v>806</v>
      </c>
      <c r="W52" s="24">
        <v>3224</v>
      </c>
      <c r="X52" s="24">
        <v>38688</v>
      </c>
    </row>
    <row r="53" spans="1:24" x14ac:dyDescent="0.3">
      <c r="A53" s="8" t="s">
        <v>26</v>
      </c>
      <c r="B53" s="8" t="s">
        <v>49</v>
      </c>
      <c r="C53" s="8" t="str">
        <f>+PROPER(A53)</f>
        <v>Isabella</v>
      </c>
      <c r="D53" s="8" t="str">
        <f>+PROPER(B53)</f>
        <v>Seat</v>
      </c>
      <c r="E53" s="8" t="str">
        <f>+CONCATENATE(D53," ",C53)</f>
        <v>Seat Isabella</v>
      </c>
      <c r="F53" s="8">
        <v>5</v>
      </c>
      <c r="G53" s="8" t="str">
        <f>+LOOKUP(F53,$P$2:$P$10,$Q$2:$Q$10)</f>
        <v>Baleares</v>
      </c>
      <c r="H53" s="8">
        <v>5</v>
      </c>
      <c r="I53" s="24">
        <v>584</v>
      </c>
      <c r="J53" s="24">
        <f>+I53*H53</f>
        <v>2920</v>
      </c>
      <c r="K53" s="24">
        <f>+J53*12</f>
        <v>35040</v>
      </c>
      <c r="N53" s="8" t="s">
        <v>36</v>
      </c>
      <c r="O53" s="8" t="s">
        <v>51</v>
      </c>
      <c r="P53" s="8" t="s">
        <v>36</v>
      </c>
      <c r="Q53" s="8" t="s">
        <v>51</v>
      </c>
      <c r="R53" s="8" t="s">
        <v>152</v>
      </c>
      <c r="S53" s="8">
        <v>1</v>
      </c>
      <c r="T53" s="8" t="s">
        <v>69</v>
      </c>
      <c r="U53" s="8">
        <v>3</v>
      </c>
      <c r="V53" s="24">
        <v>1043</v>
      </c>
      <c r="W53" s="24">
        <v>3129</v>
      </c>
      <c r="X53" s="24">
        <v>37548</v>
      </c>
    </row>
    <row r="54" spans="1:24" x14ac:dyDescent="0.3">
      <c r="A54" s="8" t="s">
        <v>25</v>
      </c>
      <c r="B54" s="8" t="s">
        <v>50</v>
      </c>
      <c r="C54" s="8" t="str">
        <f>+PROPER(A54)</f>
        <v>Emily</v>
      </c>
      <c r="D54" s="8" t="str">
        <f>+PROPER(B54)</f>
        <v>Hyundai</v>
      </c>
      <c r="E54" s="8" t="str">
        <f>+CONCATENATE(D54," ",C54)</f>
        <v>Hyundai Emily</v>
      </c>
      <c r="F54" s="8">
        <v>5</v>
      </c>
      <c r="G54" s="8" t="str">
        <f>+LOOKUP(F54,$P$2:$P$10,$Q$2:$Q$10)</f>
        <v>Baleares</v>
      </c>
      <c r="H54" s="8">
        <v>2</v>
      </c>
      <c r="I54" s="24">
        <v>585</v>
      </c>
      <c r="J54" s="24">
        <f>+I54*H54</f>
        <v>1170</v>
      </c>
      <c r="K54" s="24">
        <f>+J54*12</f>
        <v>14040</v>
      </c>
      <c r="N54" s="8" t="s">
        <v>28</v>
      </c>
      <c r="O54" s="8" t="s">
        <v>63</v>
      </c>
      <c r="P54" s="8" t="s">
        <v>28</v>
      </c>
      <c r="Q54" s="8" t="s">
        <v>63</v>
      </c>
      <c r="R54" s="8" t="s">
        <v>153</v>
      </c>
      <c r="S54" s="8">
        <v>8</v>
      </c>
      <c r="T54" s="8" t="s">
        <v>76</v>
      </c>
      <c r="U54" s="8">
        <v>6</v>
      </c>
      <c r="V54" s="24">
        <v>1028</v>
      </c>
      <c r="W54" s="24">
        <v>6168</v>
      </c>
      <c r="X54" s="24">
        <v>74016</v>
      </c>
    </row>
    <row r="55" spans="1:24" x14ac:dyDescent="0.3">
      <c r="A55" s="8" t="s">
        <v>25</v>
      </c>
      <c r="B55" s="8" t="s">
        <v>51</v>
      </c>
      <c r="C55" s="8" t="str">
        <f>+PROPER(A55)</f>
        <v>Emily</v>
      </c>
      <c r="D55" s="8" t="str">
        <f>+PROPER(B55)</f>
        <v>Audi</v>
      </c>
      <c r="E55" s="8" t="str">
        <f>+CONCATENATE(D55," ",C55)</f>
        <v>Audi Emily</v>
      </c>
      <c r="F55" s="8">
        <v>5</v>
      </c>
      <c r="G55" s="8" t="str">
        <f>+LOOKUP(F55,$P$2:$P$10,$Q$2:$Q$10)</f>
        <v>Baleares</v>
      </c>
      <c r="H55" s="8">
        <v>2</v>
      </c>
      <c r="I55" s="24">
        <v>892</v>
      </c>
      <c r="J55" s="24">
        <f>+I55*H55</f>
        <v>1784</v>
      </c>
      <c r="K55" s="24">
        <f>+J55*12</f>
        <v>21408</v>
      </c>
      <c r="N55" s="8" t="s">
        <v>28</v>
      </c>
      <c r="O55" s="8" t="s">
        <v>61</v>
      </c>
      <c r="P55" s="8" t="s">
        <v>28</v>
      </c>
      <c r="Q55" s="8" t="s">
        <v>61</v>
      </c>
      <c r="R55" s="8" t="s">
        <v>154</v>
      </c>
      <c r="S55" s="8">
        <v>8</v>
      </c>
      <c r="T55" s="8" t="s">
        <v>76</v>
      </c>
      <c r="U55" s="8">
        <v>2</v>
      </c>
      <c r="V55" s="24">
        <v>1128</v>
      </c>
      <c r="W55" s="24">
        <v>2256</v>
      </c>
      <c r="X55" s="24">
        <v>27072</v>
      </c>
    </row>
    <row r="56" spans="1:24" x14ac:dyDescent="0.3">
      <c r="A56" s="8" t="s">
        <v>22</v>
      </c>
      <c r="B56" s="8" t="s">
        <v>59</v>
      </c>
      <c r="C56" s="8" t="str">
        <f>+PROPER(A56)</f>
        <v>Chloe</v>
      </c>
      <c r="D56" s="8" t="str">
        <f>+PROPER(B56)</f>
        <v>Dodge</v>
      </c>
      <c r="E56" s="8" t="str">
        <f>+CONCATENATE(D56," ",C56)</f>
        <v>Dodge Chloe</v>
      </c>
      <c r="F56" s="8">
        <v>5</v>
      </c>
      <c r="G56" s="8" t="str">
        <f>+LOOKUP(F56,$P$2:$P$10,$Q$2:$Q$10)</f>
        <v>Baleares</v>
      </c>
      <c r="H56" s="8">
        <v>4</v>
      </c>
      <c r="I56" s="24">
        <v>910</v>
      </c>
      <c r="J56" s="24">
        <f>+I56*H56</f>
        <v>3640</v>
      </c>
      <c r="K56" s="24">
        <f>+J56*12</f>
        <v>43680</v>
      </c>
      <c r="N56" s="8" t="s">
        <v>24</v>
      </c>
      <c r="O56" s="8" t="s">
        <v>56</v>
      </c>
      <c r="P56" s="8" t="s">
        <v>24</v>
      </c>
      <c r="Q56" s="8" t="s">
        <v>56</v>
      </c>
      <c r="R56" s="8" t="s">
        <v>155</v>
      </c>
      <c r="S56" s="8">
        <v>8</v>
      </c>
      <c r="T56" s="8" t="s">
        <v>76</v>
      </c>
      <c r="U56" s="8">
        <v>4</v>
      </c>
      <c r="V56" s="24">
        <v>1137</v>
      </c>
      <c r="W56" s="24">
        <v>4548</v>
      </c>
      <c r="X56" s="24">
        <v>54576</v>
      </c>
    </row>
    <row r="57" spans="1:24" x14ac:dyDescent="0.3">
      <c r="A57" s="8" t="s">
        <v>37</v>
      </c>
      <c r="B57" s="8" t="s">
        <v>51</v>
      </c>
      <c r="C57" s="8" t="str">
        <f>+PROPER(A57)</f>
        <v>Alexander</v>
      </c>
      <c r="D57" s="8" t="str">
        <f>+PROPER(B57)</f>
        <v>Audi</v>
      </c>
      <c r="E57" s="8" t="str">
        <f>+CONCATENATE(D57," ",C57)</f>
        <v>Audi Alexander</v>
      </c>
      <c r="F57" s="8">
        <v>5</v>
      </c>
      <c r="G57" s="8" t="str">
        <f>+LOOKUP(F57,$P$2:$P$10,$Q$2:$Q$10)</f>
        <v>Baleares</v>
      </c>
      <c r="H57" s="8">
        <v>9</v>
      </c>
      <c r="I57" s="24">
        <v>1254</v>
      </c>
      <c r="J57" s="24">
        <f>+I57*H57</f>
        <v>11286</v>
      </c>
      <c r="K57" s="24">
        <f>+J57*12</f>
        <v>135432</v>
      </c>
      <c r="N57" s="8" t="s">
        <v>40</v>
      </c>
      <c r="O57" s="8" t="s">
        <v>56</v>
      </c>
      <c r="P57" s="8" t="s">
        <v>40</v>
      </c>
      <c r="Q57" s="8" t="s">
        <v>56</v>
      </c>
      <c r="R57" s="8" t="s">
        <v>156</v>
      </c>
      <c r="S57" s="8">
        <v>8</v>
      </c>
      <c r="T57" s="8" t="s">
        <v>76</v>
      </c>
      <c r="U57" s="8">
        <v>3</v>
      </c>
      <c r="V57" s="24">
        <v>1170</v>
      </c>
      <c r="W57" s="24">
        <v>3510</v>
      </c>
      <c r="X57" s="24">
        <v>42120</v>
      </c>
    </row>
    <row r="58" spans="1:24" x14ac:dyDescent="0.3">
      <c r="A58" s="8" t="s">
        <v>36</v>
      </c>
      <c r="B58" s="8" t="s">
        <v>49</v>
      </c>
      <c r="C58" s="8" t="str">
        <f>+PROPER(A58)</f>
        <v>Aiden</v>
      </c>
      <c r="D58" s="8" t="str">
        <f>+PROPER(B58)</f>
        <v>Seat</v>
      </c>
      <c r="E58" s="8" t="str">
        <f>+CONCATENATE(D58," ",C58)</f>
        <v>Seat Aiden</v>
      </c>
      <c r="F58" s="8">
        <v>5</v>
      </c>
      <c r="G58" s="8" t="str">
        <f>+LOOKUP(F58,$P$2:$P$10,$Q$2:$Q$10)</f>
        <v>Baleares</v>
      </c>
      <c r="H58" s="8">
        <v>9</v>
      </c>
      <c r="I58" s="24">
        <v>1704</v>
      </c>
      <c r="J58" s="24">
        <f>+I58*H58</f>
        <v>15336</v>
      </c>
      <c r="K58" s="24">
        <f>+J58*12</f>
        <v>184032</v>
      </c>
      <c r="N58" s="8" t="s">
        <v>31</v>
      </c>
      <c r="O58" s="8" t="s">
        <v>48</v>
      </c>
      <c r="P58" s="8" t="s">
        <v>31</v>
      </c>
      <c r="Q58" s="8" t="s">
        <v>48</v>
      </c>
      <c r="R58" s="8" t="s">
        <v>157</v>
      </c>
      <c r="S58" s="8">
        <v>8</v>
      </c>
      <c r="T58" s="8" t="s">
        <v>76</v>
      </c>
      <c r="U58" s="8">
        <v>1</v>
      </c>
      <c r="V58" s="24">
        <v>877</v>
      </c>
      <c r="W58" s="24">
        <v>877</v>
      </c>
      <c r="X58" s="24">
        <v>10524</v>
      </c>
    </row>
    <row r="59" spans="1:24" x14ac:dyDescent="0.3">
      <c r="A59" s="8" t="s">
        <v>28</v>
      </c>
      <c r="B59" s="8" t="s">
        <v>54</v>
      </c>
      <c r="C59" s="8" t="str">
        <f>+PROPER(A59)</f>
        <v>William</v>
      </c>
      <c r="D59" s="8" t="str">
        <f>+PROPER(B59)</f>
        <v>Daewo</v>
      </c>
      <c r="E59" s="8" t="str">
        <f>+CONCATENATE(D59," ",C59)</f>
        <v>Daewo William</v>
      </c>
      <c r="F59" s="8">
        <v>7</v>
      </c>
      <c r="G59" s="8" t="str">
        <f>+LOOKUP(F59,$P$2:$P$10,$Q$2:$Q$10)</f>
        <v>Bilbao</v>
      </c>
      <c r="H59" s="8">
        <v>3</v>
      </c>
      <c r="I59" s="24">
        <v>1875</v>
      </c>
      <c r="J59" s="24">
        <f>+I59*H59</f>
        <v>5625</v>
      </c>
      <c r="K59" s="24">
        <f>+J59*12</f>
        <v>67500</v>
      </c>
      <c r="N59" s="8" t="s">
        <v>30</v>
      </c>
      <c r="O59" s="8" t="s">
        <v>56</v>
      </c>
      <c r="P59" s="8" t="s">
        <v>30</v>
      </c>
      <c r="Q59" s="8" t="s">
        <v>56</v>
      </c>
      <c r="R59" s="8" t="s">
        <v>158</v>
      </c>
      <c r="S59" s="8">
        <v>8</v>
      </c>
      <c r="T59" s="8" t="s">
        <v>76</v>
      </c>
      <c r="U59" s="8">
        <v>2</v>
      </c>
      <c r="V59" s="24">
        <v>1014</v>
      </c>
      <c r="W59" s="24">
        <v>2028</v>
      </c>
      <c r="X59" s="24">
        <v>24336</v>
      </c>
    </row>
    <row r="60" spans="1:24" x14ac:dyDescent="0.3">
      <c r="A60" s="8" t="s">
        <v>28</v>
      </c>
      <c r="B60" s="8" t="s">
        <v>48</v>
      </c>
      <c r="C60" s="8" t="str">
        <f>+PROPER(A60)</f>
        <v>William</v>
      </c>
      <c r="D60" s="8" t="str">
        <f>+PROPER(B60)</f>
        <v>Renault</v>
      </c>
      <c r="E60" s="8" t="str">
        <f>+CONCATENATE(D60," ",C60)</f>
        <v>Renault William</v>
      </c>
      <c r="F60" s="8">
        <v>7</v>
      </c>
      <c r="G60" s="8" t="str">
        <f>+LOOKUP(F60,$P$2:$P$10,$Q$2:$Q$10)</f>
        <v>Bilbao</v>
      </c>
      <c r="H60" s="8">
        <v>1</v>
      </c>
      <c r="I60" s="24">
        <v>1798</v>
      </c>
      <c r="J60" s="24">
        <f>+I60*H60</f>
        <v>1798</v>
      </c>
      <c r="K60" s="24">
        <f>+J60*12</f>
        <v>21576</v>
      </c>
      <c r="N60" s="8" t="s">
        <v>25</v>
      </c>
      <c r="O60" s="8" t="s">
        <v>53</v>
      </c>
      <c r="P60" s="8" t="s">
        <v>25</v>
      </c>
      <c r="Q60" s="8" t="s">
        <v>53</v>
      </c>
      <c r="R60" s="8" t="s">
        <v>159</v>
      </c>
      <c r="S60" s="8">
        <v>8</v>
      </c>
      <c r="T60" s="8" t="s">
        <v>76</v>
      </c>
      <c r="U60" s="8">
        <v>5</v>
      </c>
      <c r="V60" s="24">
        <v>1037</v>
      </c>
      <c r="W60" s="24">
        <v>5185</v>
      </c>
      <c r="X60" s="24">
        <v>62220</v>
      </c>
    </row>
    <row r="61" spans="1:24" x14ac:dyDescent="0.3">
      <c r="A61" s="8" t="s">
        <v>41</v>
      </c>
      <c r="B61" s="8" t="s">
        <v>57</v>
      </c>
      <c r="C61" s="8" t="str">
        <f>+PROPER(A61)</f>
        <v>Olivia</v>
      </c>
      <c r="D61" s="8" t="str">
        <f>+PROPER(B61)</f>
        <v>Jaguar</v>
      </c>
      <c r="E61" s="8" t="str">
        <f>+CONCATENATE(D61," ",C61)</f>
        <v>Jaguar Olivia</v>
      </c>
      <c r="F61" s="8">
        <v>7</v>
      </c>
      <c r="G61" s="8" t="str">
        <f>+LOOKUP(F61,$P$2:$P$10,$Q$2:$Q$10)</f>
        <v>Bilbao</v>
      </c>
      <c r="H61" s="8">
        <v>2</v>
      </c>
      <c r="I61" s="24">
        <v>1475</v>
      </c>
      <c r="J61" s="24">
        <f>+I61*H61</f>
        <v>2950</v>
      </c>
      <c r="K61" s="24">
        <f>+J61*12</f>
        <v>35400</v>
      </c>
      <c r="N61" s="8" t="s">
        <v>35</v>
      </c>
      <c r="O61" s="8" t="s">
        <v>46</v>
      </c>
      <c r="P61" s="8" t="s">
        <v>35</v>
      </c>
      <c r="Q61" s="8" t="s">
        <v>46</v>
      </c>
      <c r="R61" s="8" t="s">
        <v>160</v>
      </c>
      <c r="S61" s="8">
        <v>8</v>
      </c>
      <c r="T61" s="8" t="s">
        <v>76</v>
      </c>
      <c r="U61" s="8">
        <v>1</v>
      </c>
      <c r="V61" s="24">
        <v>1132</v>
      </c>
      <c r="W61" s="24">
        <v>1132</v>
      </c>
      <c r="X61" s="24">
        <v>13584</v>
      </c>
    </row>
    <row r="62" spans="1:24" x14ac:dyDescent="0.3">
      <c r="A62" s="8" t="s">
        <v>29</v>
      </c>
      <c r="B62" s="8" t="s">
        <v>57</v>
      </c>
      <c r="C62" s="8" t="str">
        <f>+PROPER(A62)</f>
        <v>Noah</v>
      </c>
      <c r="D62" s="8" t="str">
        <f>+PROPER(B62)</f>
        <v>Jaguar</v>
      </c>
      <c r="E62" s="8" t="str">
        <f>+CONCATENATE(D62," ",C62)</f>
        <v>Jaguar Noah</v>
      </c>
      <c r="F62" s="8">
        <v>7</v>
      </c>
      <c r="G62" s="8" t="str">
        <f>+LOOKUP(F62,$P$2:$P$10,$Q$2:$Q$10)</f>
        <v>Bilbao</v>
      </c>
      <c r="H62" s="8">
        <v>3</v>
      </c>
      <c r="I62" s="24">
        <v>565</v>
      </c>
      <c r="J62" s="24">
        <f>+I62*H62</f>
        <v>1695</v>
      </c>
      <c r="K62" s="24">
        <f>+J62*12</f>
        <v>20340</v>
      </c>
      <c r="N62" s="8" t="s">
        <v>22</v>
      </c>
      <c r="O62" s="8" t="s">
        <v>43</v>
      </c>
      <c r="P62" s="8" t="s">
        <v>22</v>
      </c>
      <c r="Q62" s="8" t="s">
        <v>43</v>
      </c>
      <c r="R62" s="8" t="s">
        <v>161</v>
      </c>
      <c r="S62" s="8">
        <v>8</v>
      </c>
      <c r="T62" s="8" t="s">
        <v>76</v>
      </c>
      <c r="U62" s="8">
        <v>9</v>
      </c>
      <c r="V62" s="24">
        <v>824</v>
      </c>
      <c r="W62" s="24">
        <v>7416</v>
      </c>
      <c r="X62" s="24">
        <v>88992</v>
      </c>
    </row>
    <row r="63" spans="1:24" x14ac:dyDescent="0.3">
      <c r="A63" s="8" t="s">
        <v>38</v>
      </c>
      <c r="B63" s="8" t="s">
        <v>61</v>
      </c>
      <c r="C63" s="8" t="str">
        <f>+PROPER(A63)</f>
        <v>Michael</v>
      </c>
      <c r="D63" s="8" t="str">
        <f>+PROPER(B63)</f>
        <v>Nissan</v>
      </c>
      <c r="E63" s="8" t="str">
        <f>+CONCATENATE(D63," ",C63)</f>
        <v>Nissan Michael</v>
      </c>
      <c r="F63" s="8">
        <v>7</v>
      </c>
      <c r="G63" s="8" t="str">
        <f>+LOOKUP(F63,$P$2:$P$10,$Q$2:$Q$10)</f>
        <v>Bilbao</v>
      </c>
      <c r="H63" s="8">
        <v>5</v>
      </c>
      <c r="I63" s="24">
        <v>1104</v>
      </c>
      <c r="J63" s="24">
        <f>+I63*H63</f>
        <v>5520</v>
      </c>
      <c r="K63" s="24">
        <f>+J63*12</f>
        <v>66240</v>
      </c>
      <c r="N63" s="8" t="s">
        <v>36</v>
      </c>
      <c r="O63" s="8" t="s">
        <v>44</v>
      </c>
      <c r="P63" s="8" t="s">
        <v>36</v>
      </c>
      <c r="Q63" s="8" t="s">
        <v>44</v>
      </c>
      <c r="R63" s="8" t="s">
        <v>162</v>
      </c>
      <c r="S63" s="8">
        <v>8</v>
      </c>
      <c r="T63" s="8" t="s">
        <v>76</v>
      </c>
      <c r="U63" s="8">
        <v>2</v>
      </c>
      <c r="V63" s="24">
        <v>1017</v>
      </c>
      <c r="W63" s="24">
        <v>2034</v>
      </c>
      <c r="X63" s="24">
        <v>24408</v>
      </c>
    </row>
    <row r="64" spans="1:24" x14ac:dyDescent="0.3">
      <c r="A64" s="8" t="s">
        <v>32</v>
      </c>
      <c r="B64" s="8" t="s">
        <v>60</v>
      </c>
      <c r="C64" s="8" t="str">
        <f>+PROPER(A64)</f>
        <v>Jayden</v>
      </c>
      <c r="D64" s="8" t="str">
        <f>+PROPER(B64)</f>
        <v>Kia</v>
      </c>
      <c r="E64" s="8" t="str">
        <f>+CONCATENATE(D64," ",C64)</f>
        <v>Kia Jayden</v>
      </c>
      <c r="F64" s="8">
        <v>7</v>
      </c>
      <c r="G64" s="8" t="str">
        <f>+LOOKUP(F64,$P$2:$P$10,$Q$2:$Q$10)</f>
        <v>Bilbao</v>
      </c>
      <c r="H64" s="8">
        <v>8</v>
      </c>
      <c r="I64" s="24">
        <v>1114</v>
      </c>
      <c r="J64" s="24">
        <f>+I64*H64</f>
        <v>8912</v>
      </c>
      <c r="K64" s="24">
        <f>+J64*12</f>
        <v>106944</v>
      </c>
      <c r="N64" s="8" t="s">
        <v>29</v>
      </c>
      <c r="O64" s="8" t="s">
        <v>56</v>
      </c>
      <c r="P64" s="8" t="s">
        <v>29</v>
      </c>
      <c r="Q64" s="8" t="s">
        <v>56</v>
      </c>
      <c r="R64" s="8" t="s">
        <v>163</v>
      </c>
      <c r="S64" s="8">
        <v>3</v>
      </c>
      <c r="T64" s="8" t="s">
        <v>71</v>
      </c>
      <c r="U64" s="8">
        <v>1</v>
      </c>
      <c r="V64" s="24">
        <v>909</v>
      </c>
      <c r="W64" s="24">
        <v>909</v>
      </c>
      <c r="X64" s="24">
        <v>10908</v>
      </c>
    </row>
    <row r="65" spans="1:24" x14ac:dyDescent="0.3">
      <c r="A65" s="8" t="s">
        <v>32</v>
      </c>
      <c r="B65" s="8" t="s">
        <v>48</v>
      </c>
      <c r="C65" s="8" t="str">
        <f>+PROPER(A65)</f>
        <v>Jayden</v>
      </c>
      <c r="D65" s="8" t="str">
        <f>+PROPER(B65)</f>
        <v>Renault</v>
      </c>
      <c r="E65" s="8" t="str">
        <f>+CONCATENATE(D65," ",C65)</f>
        <v>Renault Jayden</v>
      </c>
      <c r="F65" s="8">
        <v>7</v>
      </c>
      <c r="G65" s="8" t="str">
        <f>+LOOKUP(F65,$P$2:$P$10,$Q$2:$Q$10)</f>
        <v>Bilbao</v>
      </c>
      <c r="H65" s="8">
        <v>7</v>
      </c>
      <c r="I65" s="24">
        <v>1295</v>
      </c>
      <c r="J65" s="24">
        <f>+I65*H65</f>
        <v>9065</v>
      </c>
      <c r="K65" s="24">
        <f>+J65*12</f>
        <v>108780</v>
      </c>
      <c r="N65" s="8" t="s">
        <v>26</v>
      </c>
      <c r="O65" s="8" t="s">
        <v>51</v>
      </c>
      <c r="P65" s="8" t="s">
        <v>26</v>
      </c>
      <c r="Q65" s="8" t="s">
        <v>51</v>
      </c>
      <c r="R65" s="8" t="s">
        <v>164</v>
      </c>
      <c r="S65" s="8">
        <v>3</v>
      </c>
      <c r="T65" s="8" t="s">
        <v>71</v>
      </c>
      <c r="U65" s="8">
        <v>5</v>
      </c>
      <c r="V65" s="24">
        <v>1078</v>
      </c>
      <c r="W65" s="24">
        <v>5390</v>
      </c>
      <c r="X65" s="24">
        <v>64680</v>
      </c>
    </row>
    <row r="66" spans="1:24" x14ac:dyDescent="0.3">
      <c r="A66" s="8" t="s">
        <v>23</v>
      </c>
      <c r="B66" s="8" t="s">
        <v>58</v>
      </c>
      <c r="C66" s="8" t="str">
        <f>+PROPER(A66)</f>
        <v>Jacob</v>
      </c>
      <c r="D66" s="8" t="str">
        <f>+PROPER(B66)</f>
        <v>Jeep</v>
      </c>
      <c r="E66" s="8" t="str">
        <f>+CONCATENATE(D66," ",C66)</f>
        <v>Jeep Jacob</v>
      </c>
      <c r="F66" s="8">
        <v>7</v>
      </c>
      <c r="G66" s="8" t="str">
        <f>+LOOKUP(F66,$P$2:$P$10,$Q$2:$Q$10)</f>
        <v>Bilbao</v>
      </c>
      <c r="H66" s="8">
        <v>8</v>
      </c>
      <c r="I66" s="24">
        <v>1998</v>
      </c>
      <c r="J66" s="24">
        <f>+I66*H66</f>
        <v>15984</v>
      </c>
      <c r="K66" s="24">
        <f>+J66*12</f>
        <v>191808</v>
      </c>
      <c r="N66" s="8" t="s">
        <v>20</v>
      </c>
      <c r="O66" s="8" t="s">
        <v>49</v>
      </c>
      <c r="P66" s="8" t="s">
        <v>20</v>
      </c>
      <c r="Q66" s="8" t="s">
        <v>49</v>
      </c>
      <c r="R66" s="8" t="s">
        <v>165</v>
      </c>
      <c r="S66" s="8">
        <v>3</v>
      </c>
      <c r="T66" s="8" t="s">
        <v>71</v>
      </c>
      <c r="U66" s="8">
        <v>3</v>
      </c>
      <c r="V66" s="24">
        <v>1044</v>
      </c>
      <c r="W66" s="24">
        <v>3132</v>
      </c>
      <c r="X66" s="24">
        <v>37584</v>
      </c>
    </row>
    <row r="67" spans="1:24" x14ac:dyDescent="0.3">
      <c r="A67" s="8" t="s">
        <v>25</v>
      </c>
      <c r="B67" s="8" t="s">
        <v>56</v>
      </c>
      <c r="C67" s="8" t="str">
        <f>+PROPER(A67)</f>
        <v>Emily</v>
      </c>
      <c r="D67" s="8" t="str">
        <f>+PROPER(B67)</f>
        <v>Bmv</v>
      </c>
      <c r="E67" s="8" t="str">
        <f>+CONCATENATE(D67," ",C67)</f>
        <v>Bmv Emily</v>
      </c>
      <c r="F67" s="8">
        <v>7</v>
      </c>
      <c r="G67" s="8" t="str">
        <f>+LOOKUP(F67,$P$2:$P$10,$Q$2:$Q$10)</f>
        <v>Bilbao</v>
      </c>
      <c r="H67" s="8">
        <v>5</v>
      </c>
      <c r="I67" s="24">
        <v>759</v>
      </c>
      <c r="J67" s="24">
        <f>+I67*H67</f>
        <v>3795</v>
      </c>
      <c r="K67" s="24">
        <f>+J67*12</f>
        <v>45540</v>
      </c>
      <c r="N67" s="8" t="s">
        <v>35</v>
      </c>
      <c r="O67" s="8" t="s">
        <v>54</v>
      </c>
      <c r="P67" s="8" t="s">
        <v>35</v>
      </c>
      <c r="Q67" s="8" t="s">
        <v>54</v>
      </c>
      <c r="R67" s="8" t="s">
        <v>166</v>
      </c>
      <c r="S67" s="8">
        <v>3</v>
      </c>
      <c r="T67" s="8" t="s">
        <v>71</v>
      </c>
      <c r="U67" s="8">
        <v>5</v>
      </c>
      <c r="V67" s="24">
        <v>898</v>
      </c>
      <c r="W67" s="24">
        <v>4490</v>
      </c>
      <c r="X67" s="24">
        <v>53880</v>
      </c>
    </row>
    <row r="68" spans="1:24" x14ac:dyDescent="0.3">
      <c r="A68" s="8" t="s">
        <v>21</v>
      </c>
      <c r="B68" s="8" t="s">
        <v>60</v>
      </c>
      <c r="C68" s="8" t="str">
        <f>+PROPER(A68)</f>
        <v>Elizabeth</v>
      </c>
      <c r="D68" s="8" t="str">
        <f>+PROPER(B68)</f>
        <v>Kia</v>
      </c>
      <c r="E68" s="8" t="str">
        <f>+CONCATENATE(D68," ",C68)</f>
        <v>Kia Elizabeth</v>
      </c>
      <c r="F68" s="8">
        <v>7</v>
      </c>
      <c r="G68" s="8" t="str">
        <f>+LOOKUP(F68,$P$2:$P$10,$Q$2:$Q$10)</f>
        <v>Bilbao</v>
      </c>
      <c r="H68" s="8">
        <v>7</v>
      </c>
      <c r="I68" s="24">
        <v>1990</v>
      </c>
      <c r="J68" s="24">
        <f>+I68*H68</f>
        <v>13930</v>
      </c>
      <c r="K68" s="24">
        <f>+J68*12</f>
        <v>167160</v>
      </c>
      <c r="N68" s="8" t="s">
        <v>39</v>
      </c>
      <c r="O68" s="8" t="s">
        <v>63</v>
      </c>
      <c r="P68" s="8" t="s">
        <v>39</v>
      </c>
      <c r="Q68" s="8" t="s">
        <v>63</v>
      </c>
      <c r="R68" s="8" t="s">
        <v>167</v>
      </c>
      <c r="S68" s="8">
        <v>3</v>
      </c>
      <c r="T68" s="8" t="s">
        <v>71</v>
      </c>
      <c r="U68" s="8">
        <v>10</v>
      </c>
      <c r="V68" s="24">
        <v>1195</v>
      </c>
      <c r="W68" s="24">
        <v>11950</v>
      </c>
      <c r="X68" s="24">
        <v>143400</v>
      </c>
    </row>
    <row r="69" spans="1:24" x14ac:dyDescent="0.3">
      <c r="A69" s="8" t="s">
        <v>21</v>
      </c>
      <c r="B69" s="8" t="s">
        <v>61</v>
      </c>
      <c r="C69" s="8" t="str">
        <f>+PROPER(A69)</f>
        <v>Elizabeth</v>
      </c>
      <c r="D69" s="8" t="str">
        <f>+PROPER(B69)</f>
        <v>Nissan</v>
      </c>
      <c r="E69" s="8" t="str">
        <f>+CONCATENATE(D69," ",C69)</f>
        <v>Nissan Elizabeth</v>
      </c>
      <c r="F69" s="8">
        <v>7</v>
      </c>
      <c r="G69" s="8" t="str">
        <f>+LOOKUP(F69,$P$2:$P$10,$Q$2:$Q$10)</f>
        <v>Bilbao</v>
      </c>
      <c r="H69" s="8">
        <v>3</v>
      </c>
      <c r="I69" s="24">
        <v>1045</v>
      </c>
      <c r="J69" s="24">
        <f>+I69*H69</f>
        <v>3135</v>
      </c>
      <c r="K69" s="24">
        <f>+J69*12</f>
        <v>37620</v>
      </c>
      <c r="N69" s="8" t="s">
        <v>39</v>
      </c>
      <c r="O69" s="8" t="s">
        <v>51</v>
      </c>
      <c r="P69" s="8" t="s">
        <v>39</v>
      </c>
      <c r="Q69" s="8" t="s">
        <v>51</v>
      </c>
      <c r="R69" s="8" t="s">
        <v>168</v>
      </c>
      <c r="S69" s="8">
        <v>3</v>
      </c>
      <c r="T69" s="8" t="s">
        <v>71</v>
      </c>
      <c r="U69" s="8">
        <v>10</v>
      </c>
      <c r="V69" s="24">
        <v>1142</v>
      </c>
      <c r="W69" s="24">
        <v>11420</v>
      </c>
      <c r="X69" s="24">
        <v>137040</v>
      </c>
    </row>
    <row r="70" spans="1:24" x14ac:dyDescent="0.3">
      <c r="A70" s="8" t="s">
        <v>35</v>
      </c>
      <c r="B70" s="8" t="s">
        <v>58</v>
      </c>
      <c r="C70" s="8" t="str">
        <f>+PROPER(A70)</f>
        <v>Daniel</v>
      </c>
      <c r="D70" s="8" t="str">
        <f>+PROPER(B70)</f>
        <v>Jeep</v>
      </c>
      <c r="E70" s="8" t="str">
        <f>+CONCATENATE(D70," ",C70)</f>
        <v>Jeep Daniel</v>
      </c>
      <c r="F70" s="8">
        <v>7</v>
      </c>
      <c r="G70" s="8" t="str">
        <f>+LOOKUP(F70,$P$2:$P$10,$Q$2:$Q$10)</f>
        <v>Bilbao</v>
      </c>
      <c r="H70" s="8">
        <v>7</v>
      </c>
      <c r="I70" s="24">
        <v>669</v>
      </c>
      <c r="J70" s="24">
        <f>+I70*H70</f>
        <v>4683</v>
      </c>
      <c r="K70" s="24">
        <f>+J70*12</f>
        <v>56196</v>
      </c>
      <c r="N70" s="25"/>
      <c r="O70" s="25"/>
      <c r="P70" s="25"/>
      <c r="Q70" s="25"/>
      <c r="R70" s="25"/>
      <c r="S70" s="25"/>
      <c r="T70" s="25"/>
      <c r="U70" s="25"/>
      <c r="V70" s="26"/>
      <c r="W70" s="26"/>
      <c r="X70" s="26"/>
    </row>
    <row r="71" spans="1:24" x14ac:dyDescent="0.3">
      <c r="A71" s="8" t="s">
        <v>24</v>
      </c>
      <c r="B71" s="8" t="s">
        <v>63</v>
      </c>
      <c r="C71" s="8" t="str">
        <f>+PROPER(A71)</f>
        <v>Sophia</v>
      </c>
      <c r="D71" s="8" t="str">
        <f>+PROPER(B71)</f>
        <v>Chrysler</v>
      </c>
      <c r="E71" s="8" t="str">
        <f>+CONCATENATE(D71," ",C71)</f>
        <v>Chrysler Sophia</v>
      </c>
      <c r="F71" s="8">
        <v>11</v>
      </c>
      <c r="G71" s="8" t="str">
        <f>+LOOKUP(F71,$P$2:$P$10,$Q$2:$Q$10)</f>
        <v>Castilla La Mancha</v>
      </c>
      <c r="H71" s="8">
        <v>4</v>
      </c>
      <c r="I71" s="24">
        <v>1585</v>
      </c>
      <c r="J71" s="24">
        <f>+I71*H71</f>
        <v>6340</v>
      </c>
      <c r="K71" s="24">
        <f>+J71*12</f>
        <v>76080</v>
      </c>
      <c r="N71" s="25"/>
      <c r="O71" s="25"/>
      <c r="P71" s="25"/>
      <c r="Q71" s="25"/>
      <c r="R71" s="25"/>
      <c r="S71" s="25"/>
      <c r="T71" s="25"/>
      <c r="U71" s="25"/>
      <c r="V71" s="26"/>
      <c r="W71" s="26"/>
      <c r="X71" s="26"/>
    </row>
    <row r="72" spans="1:24" x14ac:dyDescent="0.3">
      <c r="A72" s="8" t="s">
        <v>41</v>
      </c>
      <c r="B72" s="8" t="s">
        <v>49</v>
      </c>
      <c r="C72" s="8" t="str">
        <f>+PROPER(A72)</f>
        <v>Olivia</v>
      </c>
      <c r="D72" s="8" t="str">
        <f>+PROPER(B72)</f>
        <v>Seat</v>
      </c>
      <c r="E72" s="8" t="str">
        <f>+CONCATENATE(D72," ",C72)</f>
        <v>Seat Olivia</v>
      </c>
      <c r="F72" s="8">
        <v>10</v>
      </c>
      <c r="G72" s="8" t="str">
        <f>+LOOKUP(F72,$P$2:$P$10,$Q$2:$Q$10)</f>
        <v>Castilla La Mancha</v>
      </c>
      <c r="H72" s="8">
        <v>6</v>
      </c>
      <c r="I72" s="24">
        <v>865</v>
      </c>
      <c r="J72" s="24">
        <f>+I72*H72</f>
        <v>5190</v>
      </c>
      <c r="K72" s="24">
        <f>+J72*12</f>
        <v>62280</v>
      </c>
      <c r="N72" s="25"/>
      <c r="O72" s="25"/>
      <c r="P72" s="25"/>
      <c r="Q72" s="25"/>
      <c r="R72" s="25"/>
      <c r="S72" s="25"/>
      <c r="T72" s="25"/>
      <c r="U72" s="25"/>
      <c r="V72" s="26"/>
      <c r="W72" s="26"/>
      <c r="X72" s="26"/>
    </row>
    <row r="73" spans="1:24" x14ac:dyDescent="0.3">
      <c r="A73" s="8" t="s">
        <v>41</v>
      </c>
      <c r="B73" s="8" t="s">
        <v>45</v>
      </c>
      <c r="C73" s="8" t="str">
        <f>+PROPER(A73)</f>
        <v>Olivia</v>
      </c>
      <c r="D73" s="8" t="str">
        <f>+PROPER(B73)</f>
        <v>Wolks</v>
      </c>
      <c r="E73" s="8" t="str">
        <f>+CONCATENATE(D73," ",C73)</f>
        <v>Wolks Olivia</v>
      </c>
      <c r="F73" s="8">
        <v>9</v>
      </c>
      <c r="G73" s="8" t="str">
        <f>+LOOKUP(F73,$P$2:$P$10,$Q$2:$Q$10)</f>
        <v>Castilla La Mancha</v>
      </c>
      <c r="H73" s="8">
        <v>8</v>
      </c>
      <c r="I73" s="24">
        <v>1511</v>
      </c>
      <c r="J73" s="24">
        <f>+I73*H73</f>
        <v>12088</v>
      </c>
      <c r="K73" s="24">
        <f>+J73*12</f>
        <v>145056</v>
      </c>
      <c r="N73" s="25"/>
      <c r="O73" s="25"/>
      <c r="P73" s="25"/>
      <c r="Q73" s="25"/>
      <c r="R73" s="25"/>
      <c r="S73" s="25"/>
      <c r="T73" s="25"/>
      <c r="U73" s="25"/>
      <c r="V73" s="26"/>
      <c r="W73" s="26"/>
      <c r="X73" s="26"/>
    </row>
    <row r="74" spans="1:24" x14ac:dyDescent="0.3">
      <c r="A74" s="8" t="s">
        <v>29</v>
      </c>
      <c r="B74" s="8" t="s">
        <v>64</v>
      </c>
      <c r="C74" s="8" t="str">
        <f>+PROPER(A74)</f>
        <v>Noah</v>
      </c>
      <c r="D74" s="8" t="str">
        <f>+PROPER(B74)</f>
        <v>Ford</v>
      </c>
      <c r="E74" s="8" t="str">
        <f>+CONCATENATE(D74," ",C74)</f>
        <v>Ford Noah</v>
      </c>
      <c r="F74" s="8">
        <v>10</v>
      </c>
      <c r="G74" s="8" t="str">
        <f>+LOOKUP(F74,$P$2:$P$10,$Q$2:$Q$10)</f>
        <v>Castilla La Mancha</v>
      </c>
      <c r="H74" s="8">
        <v>9</v>
      </c>
      <c r="I74" s="24">
        <v>803</v>
      </c>
      <c r="J74" s="24">
        <f>+I74*H74</f>
        <v>7227</v>
      </c>
      <c r="K74" s="24">
        <f>+J74*12</f>
        <v>86724</v>
      </c>
      <c r="N74" s="25"/>
      <c r="O74" s="25"/>
      <c r="P74" s="25"/>
      <c r="Q74" s="25"/>
      <c r="R74" s="25"/>
      <c r="S74" s="25"/>
      <c r="T74" s="25"/>
      <c r="U74" s="25"/>
      <c r="V74" s="26"/>
      <c r="W74" s="26"/>
      <c r="X74" s="26"/>
    </row>
    <row r="75" spans="1:24" x14ac:dyDescent="0.3">
      <c r="A75" s="8" t="s">
        <v>38</v>
      </c>
      <c r="B75" s="8" t="s">
        <v>49</v>
      </c>
      <c r="C75" s="8" t="str">
        <f>+PROPER(A75)</f>
        <v>Michael</v>
      </c>
      <c r="D75" s="8" t="str">
        <f>+PROPER(B75)</f>
        <v>Seat</v>
      </c>
      <c r="E75" s="8" t="str">
        <f>+CONCATENATE(D75," ",C75)</f>
        <v>Seat Michael</v>
      </c>
      <c r="F75" s="8">
        <v>9</v>
      </c>
      <c r="G75" s="8" t="str">
        <f>+LOOKUP(F75,$P$2:$P$10,$Q$2:$Q$10)</f>
        <v>Castilla La Mancha</v>
      </c>
      <c r="H75" s="8">
        <v>8</v>
      </c>
      <c r="I75" s="24">
        <v>1839</v>
      </c>
      <c r="J75" s="24">
        <f>+I75*H75</f>
        <v>14712</v>
      </c>
      <c r="K75" s="24">
        <f>+J75*12</f>
        <v>176544</v>
      </c>
      <c r="N75" s="25"/>
      <c r="O75" s="25"/>
      <c r="P75" s="25"/>
      <c r="Q75" s="25"/>
      <c r="R75" s="25"/>
      <c r="S75" s="25"/>
      <c r="T75" s="25"/>
      <c r="U75" s="25"/>
      <c r="V75" s="26"/>
      <c r="W75" s="26"/>
      <c r="X75" s="26"/>
    </row>
    <row r="76" spans="1:24" x14ac:dyDescent="0.3">
      <c r="A76" s="8" t="s">
        <v>40</v>
      </c>
      <c r="B76" s="8" t="s">
        <v>55</v>
      </c>
      <c r="C76" s="8" t="str">
        <f>+PROPER(A76)</f>
        <v>Mia</v>
      </c>
      <c r="D76" s="8" t="str">
        <f>+PROPER(B76)</f>
        <v>Suzuki</v>
      </c>
      <c r="E76" s="8" t="str">
        <f>+CONCATENATE(D76," ",C76)</f>
        <v>Suzuki Mia</v>
      </c>
      <c r="F76" s="8">
        <v>9</v>
      </c>
      <c r="G76" s="8" t="str">
        <f>+LOOKUP(F76,$P$2:$P$10,$Q$2:$Q$10)</f>
        <v>Castilla La Mancha</v>
      </c>
      <c r="H76" s="8">
        <v>4</v>
      </c>
      <c r="I76" s="24">
        <v>586</v>
      </c>
      <c r="J76" s="24">
        <f>+I76*H76</f>
        <v>2344</v>
      </c>
      <c r="K76" s="24">
        <f>+J76*12</f>
        <v>28128</v>
      </c>
      <c r="N76" s="25"/>
      <c r="O76" s="25"/>
      <c r="P76" s="25"/>
      <c r="Q76" s="25"/>
      <c r="R76" s="25"/>
      <c r="S76" s="25"/>
      <c r="T76" s="25"/>
      <c r="U76" s="25"/>
      <c r="V76" s="26"/>
      <c r="W76" s="26"/>
      <c r="X76" s="26"/>
    </row>
    <row r="77" spans="1:24" x14ac:dyDescent="0.3">
      <c r="A77" s="8" t="s">
        <v>40</v>
      </c>
      <c r="B77" s="8" t="s">
        <v>60</v>
      </c>
      <c r="C77" s="8" t="str">
        <f>+PROPER(A77)</f>
        <v>Mia</v>
      </c>
      <c r="D77" s="8" t="str">
        <f>+PROPER(B77)</f>
        <v>Kia</v>
      </c>
      <c r="E77" s="8" t="str">
        <f>+CONCATENATE(D77," ",C77)</f>
        <v>Kia Mia</v>
      </c>
      <c r="F77" s="8">
        <v>9</v>
      </c>
      <c r="G77" s="8" t="str">
        <f>+LOOKUP(F77,$P$2:$P$10,$Q$2:$Q$10)</f>
        <v>Castilla La Mancha</v>
      </c>
      <c r="H77" s="8">
        <v>3</v>
      </c>
      <c r="I77" s="24">
        <v>1857</v>
      </c>
      <c r="J77" s="24">
        <f>+I77*H77</f>
        <v>5571</v>
      </c>
      <c r="K77" s="24">
        <f>+J77*12</f>
        <v>66852</v>
      </c>
      <c r="N77" s="25"/>
      <c r="O77" s="25"/>
      <c r="P77" s="25"/>
      <c r="Q77" s="25"/>
      <c r="R77" s="25"/>
      <c r="S77" s="25"/>
      <c r="T77" s="25"/>
      <c r="U77" s="25"/>
      <c r="V77" s="26"/>
      <c r="W77" s="26"/>
      <c r="X77" s="26"/>
    </row>
    <row r="78" spans="1:24" x14ac:dyDescent="0.3">
      <c r="A78" s="8" t="s">
        <v>40</v>
      </c>
      <c r="B78" s="8" t="s">
        <v>64</v>
      </c>
      <c r="C78" s="8" t="str">
        <f>+PROPER(A78)</f>
        <v>Mia</v>
      </c>
      <c r="D78" s="8" t="str">
        <f>+PROPER(B78)</f>
        <v>Ford</v>
      </c>
      <c r="E78" s="8" t="str">
        <f>+CONCATENATE(D78," ",C78)</f>
        <v>Ford Mia</v>
      </c>
      <c r="F78" s="8">
        <v>11</v>
      </c>
      <c r="G78" s="8" t="str">
        <f>+LOOKUP(F78,$P$2:$P$10,$Q$2:$Q$10)</f>
        <v>Castilla La Mancha</v>
      </c>
      <c r="H78" s="8">
        <v>5</v>
      </c>
      <c r="I78" s="24">
        <v>1260</v>
      </c>
      <c r="J78" s="24">
        <f>+I78*H78</f>
        <v>6300</v>
      </c>
      <c r="K78" s="24">
        <f>+J78*12</f>
        <v>75600</v>
      </c>
      <c r="N78" s="25"/>
      <c r="O78" s="25"/>
      <c r="P78" s="25"/>
      <c r="Q78" s="25"/>
      <c r="R78" s="25"/>
      <c r="S78" s="25"/>
      <c r="T78" s="25"/>
      <c r="U78" s="25"/>
      <c r="V78" s="26"/>
      <c r="W78" s="26"/>
      <c r="X78" s="26"/>
    </row>
    <row r="79" spans="1:24" x14ac:dyDescent="0.3">
      <c r="A79" s="8" t="s">
        <v>27</v>
      </c>
      <c r="B79" s="8" t="s">
        <v>56</v>
      </c>
      <c r="C79" s="8" t="str">
        <f>+PROPER(A79)</f>
        <v>Mason</v>
      </c>
      <c r="D79" s="8" t="str">
        <f>+PROPER(B79)</f>
        <v>Bmv</v>
      </c>
      <c r="E79" s="8" t="str">
        <f>+CONCATENATE(D79," ",C79)</f>
        <v>Bmv Mason</v>
      </c>
      <c r="F79" s="8">
        <v>11</v>
      </c>
      <c r="G79" s="8" t="str">
        <f>+LOOKUP(F79,$P$2:$P$10,$Q$2:$Q$10)</f>
        <v>Castilla La Mancha</v>
      </c>
      <c r="H79" s="8">
        <v>7</v>
      </c>
      <c r="I79" s="24">
        <v>1258</v>
      </c>
      <c r="J79" s="24">
        <f>+I79*H79</f>
        <v>8806</v>
      </c>
      <c r="K79" s="24">
        <f>+J79*12</f>
        <v>105672</v>
      </c>
      <c r="N79" s="25"/>
      <c r="O79" s="25"/>
      <c r="P79" s="25"/>
      <c r="Q79" s="25"/>
      <c r="R79" s="25"/>
      <c r="S79" s="25"/>
      <c r="T79" s="25"/>
      <c r="U79" s="25"/>
      <c r="V79" s="26"/>
      <c r="W79" s="26"/>
      <c r="X79" s="26"/>
    </row>
    <row r="80" spans="1:24" x14ac:dyDescent="0.3">
      <c r="A80" s="8" t="s">
        <v>31</v>
      </c>
      <c r="B80" s="8" t="s">
        <v>50</v>
      </c>
      <c r="C80" s="8" t="str">
        <f>+PROPER(A80)</f>
        <v>Madison</v>
      </c>
      <c r="D80" s="8" t="str">
        <f>+PROPER(B80)</f>
        <v>Hyundai</v>
      </c>
      <c r="E80" s="8" t="str">
        <f>+CONCATENATE(D80," ",C80)</f>
        <v>Hyundai Madison</v>
      </c>
      <c r="F80" s="8">
        <v>11</v>
      </c>
      <c r="G80" s="8" t="str">
        <f>+LOOKUP(F80,$P$2:$P$10,$Q$2:$Q$10)</f>
        <v>Castilla La Mancha</v>
      </c>
      <c r="H80" s="8">
        <v>10</v>
      </c>
      <c r="I80" s="24">
        <v>1294</v>
      </c>
      <c r="J80" s="24">
        <f>+I80*H80</f>
        <v>12940</v>
      </c>
      <c r="K80" s="24">
        <f>+J80*12</f>
        <v>155280</v>
      </c>
      <c r="N80" s="25"/>
      <c r="O80" s="25"/>
      <c r="P80" s="25"/>
      <c r="Q80" s="25"/>
      <c r="R80" s="25"/>
      <c r="S80" s="25"/>
      <c r="T80" s="25"/>
      <c r="U80" s="25"/>
      <c r="V80" s="26"/>
      <c r="W80" s="26"/>
      <c r="X80" s="26"/>
    </row>
    <row r="81" spans="1:24" x14ac:dyDescent="0.3">
      <c r="A81" s="8" t="s">
        <v>31</v>
      </c>
      <c r="B81" s="8" t="s">
        <v>57</v>
      </c>
      <c r="C81" s="8" t="str">
        <f>+PROPER(A81)</f>
        <v>Madison</v>
      </c>
      <c r="D81" s="8" t="str">
        <f>+PROPER(B81)</f>
        <v>Jaguar</v>
      </c>
      <c r="E81" s="8" t="str">
        <f>+CONCATENATE(D81," ",C81)</f>
        <v>Jaguar Madison</v>
      </c>
      <c r="F81" s="8">
        <v>10</v>
      </c>
      <c r="G81" s="8" t="str">
        <f>+LOOKUP(F81,$P$2:$P$10,$Q$2:$Q$10)</f>
        <v>Castilla La Mancha</v>
      </c>
      <c r="H81" s="8">
        <v>4</v>
      </c>
      <c r="I81" s="24">
        <v>1365</v>
      </c>
      <c r="J81" s="24">
        <f>+I81*H81</f>
        <v>5460</v>
      </c>
      <c r="K81" s="24">
        <f>+J81*12</f>
        <v>65520</v>
      </c>
      <c r="N81" s="25"/>
      <c r="O81" s="25"/>
      <c r="P81" s="25"/>
      <c r="Q81" s="25"/>
      <c r="R81" s="25"/>
      <c r="S81" s="25"/>
      <c r="T81" s="25"/>
      <c r="U81" s="25"/>
      <c r="V81" s="26"/>
      <c r="W81" s="26"/>
      <c r="X81" s="26"/>
    </row>
    <row r="82" spans="1:24" x14ac:dyDescent="0.3">
      <c r="A82" s="8" t="s">
        <v>31</v>
      </c>
      <c r="B82" s="8" t="s">
        <v>43</v>
      </c>
      <c r="C82" s="8" t="str">
        <f>+PROPER(A82)</f>
        <v>Madison</v>
      </c>
      <c r="D82" s="8" t="str">
        <f>+PROPER(B82)</f>
        <v>Rolls</v>
      </c>
      <c r="E82" s="8" t="str">
        <f>+CONCATENATE(D82," ",C82)</f>
        <v>Rolls Madison</v>
      </c>
      <c r="F82" s="8">
        <v>10</v>
      </c>
      <c r="G82" s="8" t="str">
        <f>+LOOKUP(F82,$P$2:$P$10,$Q$2:$Q$10)</f>
        <v>Castilla La Mancha</v>
      </c>
      <c r="H82" s="8">
        <v>3</v>
      </c>
      <c r="I82" s="24">
        <v>1832</v>
      </c>
      <c r="J82" s="24">
        <f>+I82*H82</f>
        <v>5496</v>
      </c>
      <c r="K82" s="24">
        <f>+J82*12</f>
        <v>65952</v>
      </c>
      <c r="N82" s="25"/>
      <c r="O82" s="25"/>
      <c r="P82" s="25"/>
      <c r="Q82" s="25"/>
      <c r="R82" s="25"/>
      <c r="S82" s="25"/>
      <c r="T82" s="25"/>
      <c r="U82" s="25"/>
      <c r="V82" s="26"/>
      <c r="W82" s="26"/>
      <c r="X82" s="26"/>
    </row>
    <row r="83" spans="1:24" x14ac:dyDescent="0.3">
      <c r="A83" s="8" t="s">
        <v>31</v>
      </c>
      <c r="B83" s="8" t="s">
        <v>52</v>
      </c>
      <c r="C83" s="8" t="str">
        <f>+PROPER(A83)</f>
        <v>Madison</v>
      </c>
      <c r="D83" s="8" t="str">
        <f>+PROPER(B83)</f>
        <v>Lotus</v>
      </c>
      <c r="E83" s="8" t="str">
        <f>+CONCATENATE(D83," ",C83)</f>
        <v>Lotus Madison</v>
      </c>
      <c r="F83" s="8">
        <v>11</v>
      </c>
      <c r="G83" s="8" t="str">
        <f>+LOOKUP(F83,$P$2:$P$10,$Q$2:$Q$10)</f>
        <v>Castilla La Mancha</v>
      </c>
      <c r="H83" s="8">
        <v>5</v>
      </c>
      <c r="I83" s="24">
        <v>1664</v>
      </c>
      <c r="J83" s="24">
        <f>+I83*H83</f>
        <v>8320</v>
      </c>
      <c r="K83" s="24">
        <f>+J83*12</f>
        <v>99840</v>
      </c>
      <c r="N83" s="25"/>
      <c r="O83" s="25"/>
      <c r="P83" s="25"/>
      <c r="Q83" s="25"/>
      <c r="R83" s="25"/>
      <c r="S83" s="25"/>
      <c r="T83" s="25"/>
      <c r="U83" s="25"/>
      <c r="V83" s="26"/>
      <c r="W83" s="26"/>
      <c r="X83" s="26"/>
    </row>
    <row r="84" spans="1:24" x14ac:dyDescent="0.3">
      <c r="A84" s="8" t="s">
        <v>30</v>
      </c>
      <c r="B84" s="8" t="s">
        <v>45</v>
      </c>
      <c r="C84" s="8" t="str">
        <f>+PROPER(A84)</f>
        <v>Liam</v>
      </c>
      <c r="D84" s="8" t="str">
        <f>+PROPER(B84)</f>
        <v>Wolks</v>
      </c>
      <c r="E84" s="8" t="str">
        <f>+CONCATENATE(D84," ",C84)</f>
        <v>Wolks Liam</v>
      </c>
      <c r="F84" s="8">
        <v>9</v>
      </c>
      <c r="G84" s="8" t="str">
        <f>+LOOKUP(F84,$P$2:$P$10,$Q$2:$Q$10)</f>
        <v>Castilla La Mancha</v>
      </c>
      <c r="H84" s="8">
        <v>10</v>
      </c>
      <c r="I84" s="24">
        <v>752</v>
      </c>
      <c r="J84" s="24">
        <f>+I84*H84</f>
        <v>7520</v>
      </c>
      <c r="K84" s="24">
        <f>+J84*12</f>
        <v>90240</v>
      </c>
      <c r="N84" s="25"/>
      <c r="O84" s="25"/>
      <c r="P84" s="25"/>
      <c r="Q84" s="25"/>
      <c r="R84" s="25"/>
      <c r="S84" s="25"/>
      <c r="T84" s="25"/>
      <c r="U84" s="25"/>
      <c r="V84" s="26"/>
      <c r="W84" s="26"/>
      <c r="X84" s="26"/>
    </row>
    <row r="85" spans="1:24" x14ac:dyDescent="0.3">
      <c r="A85" s="8" t="s">
        <v>32</v>
      </c>
      <c r="B85" s="8" t="s">
        <v>53</v>
      </c>
      <c r="C85" s="8" t="str">
        <f>+PROPER(A85)</f>
        <v>Jayden</v>
      </c>
      <c r="D85" s="8" t="str">
        <f>+PROPER(B85)</f>
        <v>Lexus</v>
      </c>
      <c r="E85" s="8" t="str">
        <f>+CONCATENATE(D85," ",C85)</f>
        <v>Lexus Jayden</v>
      </c>
      <c r="F85" s="8">
        <v>10</v>
      </c>
      <c r="G85" s="8" t="str">
        <f>+LOOKUP(F85,$P$2:$P$10,$Q$2:$Q$10)</f>
        <v>Castilla La Mancha</v>
      </c>
      <c r="H85" s="8">
        <v>7</v>
      </c>
      <c r="I85" s="24">
        <v>1326</v>
      </c>
      <c r="J85" s="24">
        <f>+I85*H85</f>
        <v>9282</v>
      </c>
      <c r="K85" s="24">
        <f>+J85*12</f>
        <v>111384</v>
      </c>
      <c r="N85" s="25"/>
      <c r="O85" s="25"/>
      <c r="P85" s="25"/>
      <c r="Q85" s="25"/>
      <c r="R85" s="25"/>
      <c r="S85" s="25"/>
      <c r="T85" s="25"/>
      <c r="U85" s="25"/>
      <c r="V85" s="26"/>
      <c r="W85" s="26"/>
      <c r="X85" s="26"/>
    </row>
    <row r="86" spans="1:24" x14ac:dyDescent="0.3">
      <c r="A86" s="8" t="s">
        <v>23</v>
      </c>
      <c r="B86" s="8" t="s">
        <v>53</v>
      </c>
      <c r="C86" s="8" t="str">
        <f>+PROPER(A86)</f>
        <v>Jacob</v>
      </c>
      <c r="D86" s="8" t="str">
        <f>+PROPER(B86)</f>
        <v>Lexus</v>
      </c>
      <c r="E86" s="8" t="str">
        <f>+CONCATENATE(D86," ",C86)</f>
        <v>Lexus Jacob</v>
      </c>
      <c r="F86" s="8">
        <v>10</v>
      </c>
      <c r="G86" s="8" t="str">
        <f>+LOOKUP(F86,$P$2:$P$10,$Q$2:$Q$10)</f>
        <v>Castilla La Mancha</v>
      </c>
      <c r="H86" s="8">
        <v>2</v>
      </c>
      <c r="I86" s="24">
        <v>1855</v>
      </c>
      <c r="J86" s="24">
        <f>+I86*H86</f>
        <v>3710</v>
      </c>
      <c r="K86" s="24">
        <f>+J86*12</f>
        <v>44520</v>
      </c>
      <c r="N86" s="25"/>
      <c r="O86" s="25"/>
      <c r="P86" s="25"/>
      <c r="Q86" s="25"/>
      <c r="R86" s="25"/>
      <c r="S86" s="25"/>
      <c r="T86" s="25"/>
      <c r="U86" s="25"/>
      <c r="V86" s="26"/>
      <c r="W86" s="26"/>
      <c r="X86" s="26"/>
    </row>
    <row r="87" spans="1:24" x14ac:dyDescent="0.3">
      <c r="A87" s="8" t="s">
        <v>23</v>
      </c>
      <c r="B87" s="8" t="s">
        <v>52</v>
      </c>
      <c r="C87" s="8" t="str">
        <f>+PROPER(A87)</f>
        <v>Jacob</v>
      </c>
      <c r="D87" s="8" t="str">
        <f>+PROPER(B87)</f>
        <v>Lotus</v>
      </c>
      <c r="E87" s="8" t="str">
        <f>+CONCATENATE(D87," ",C87)</f>
        <v>Lotus Jacob</v>
      </c>
      <c r="F87" s="8">
        <v>11</v>
      </c>
      <c r="G87" s="8" t="str">
        <f>+LOOKUP(F87,$P$2:$P$10,$Q$2:$Q$10)</f>
        <v>Castilla La Mancha</v>
      </c>
      <c r="H87" s="8">
        <v>9</v>
      </c>
      <c r="I87" s="24">
        <v>1256</v>
      </c>
      <c r="J87" s="24">
        <f>+I87*H87</f>
        <v>11304</v>
      </c>
      <c r="K87" s="24">
        <f>+J87*12</f>
        <v>135648</v>
      </c>
      <c r="N87" s="25"/>
      <c r="O87" s="25"/>
      <c r="P87" s="25"/>
      <c r="Q87" s="25"/>
      <c r="R87" s="25"/>
      <c r="S87" s="25"/>
      <c r="T87" s="25"/>
      <c r="U87" s="25"/>
      <c r="V87" s="26"/>
      <c r="W87" s="26"/>
      <c r="X87" s="26"/>
    </row>
    <row r="88" spans="1:24" x14ac:dyDescent="0.3">
      <c r="A88" s="8" t="s">
        <v>26</v>
      </c>
      <c r="B88" s="8" t="s">
        <v>44</v>
      </c>
      <c r="C88" s="8" t="str">
        <f>+PROPER(A88)</f>
        <v>Isabella</v>
      </c>
      <c r="D88" s="8" t="str">
        <f>+PROPER(B88)</f>
        <v>Honda</v>
      </c>
      <c r="E88" s="8" t="str">
        <f>+CONCATENATE(D88," ",C88)</f>
        <v>Honda Isabella</v>
      </c>
      <c r="F88" s="8">
        <v>10</v>
      </c>
      <c r="G88" s="8" t="str">
        <f>+LOOKUP(F88,$P$2:$P$10,$Q$2:$Q$10)</f>
        <v>Castilla La Mancha</v>
      </c>
      <c r="H88" s="8">
        <v>5</v>
      </c>
      <c r="I88" s="24">
        <v>580</v>
      </c>
      <c r="J88" s="24">
        <f>+I88*H88</f>
        <v>2900</v>
      </c>
      <c r="K88" s="24">
        <f>+J88*12</f>
        <v>34800</v>
      </c>
      <c r="N88" s="25"/>
      <c r="O88" s="25"/>
      <c r="P88" s="25"/>
      <c r="Q88" s="25"/>
      <c r="R88" s="25"/>
      <c r="S88" s="25"/>
      <c r="T88" s="25"/>
      <c r="U88" s="25"/>
      <c r="V88" s="26"/>
      <c r="W88" s="26"/>
      <c r="X88" s="26"/>
    </row>
    <row r="89" spans="1:24" x14ac:dyDescent="0.3">
      <c r="A89" s="8" t="s">
        <v>33</v>
      </c>
      <c r="B89" s="8" t="s">
        <v>63</v>
      </c>
      <c r="C89" s="8" t="str">
        <f>+PROPER(A89)</f>
        <v>Ethan</v>
      </c>
      <c r="D89" s="8" t="str">
        <f>+PROPER(B89)</f>
        <v>Chrysler</v>
      </c>
      <c r="E89" s="8" t="str">
        <f>+CONCATENATE(D89," ",C89)</f>
        <v>Chrysler Ethan</v>
      </c>
      <c r="F89" s="8">
        <v>10</v>
      </c>
      <c r="G89" s="8" t="str">
        <f>+LOOKUP(F89,$P$2:$P$10,$Q$2:$Q$10)</f>
        <v>Castilla La Mancha</v>
      </c>
      <c r="H89" s="8">
        <v>2</v>
      </c>
      <c r="I89" s="24">
        <v>1187</v>
      </c>
      <c r="J89" s="24">
        <f>+I89*H89</f>
        <v>2374</v>
      </c>
      <c r="K89" s="24">
        <f>+J89*12</f>
        <v>28488</v>
      </c>
      <c r="N89" s="25"/>
      <c r="O89" s="25"/>
      <c r="P89" s="25"/>
      <c r="Q89" s="25"/>
      <c r="R89" s="25"/>
      <c r="S89" s="25"/>
      <c r="T89" s="25"/>
      <c r="U89" s="25"/>
      <c r="V89" s="26"/>
      <c r="W89" s="26"/>
      <c r="X89" s="26"/>
    </row>
    <row r="90" spans="1:24" x14ac:dyDescent="0.3">
      <c r="A90" s="8" t="s">
        <v>33</v>
      </c>
      <c r="B90" s="8" t="s">
        <v>54</v>
      </c>
      <c r="C90" s="8" t="str">
        <f>+PROPER(A90)</f>
        <v>Ethan</v>
      </c>
      <c r="D90" s="8" t="str">
        <f>+PROPER(B90)</f>
        <v>Daewo</v>
      </c>
      <c r="E90" s="8" t="str">
        <f>+CONCATENATE(D90," ",C90)</f>
        <v>Daewo Ethan</v>
      </c>
      <c r="F90" s="8">
        <v>11</v>
      </c>
      <c r="G90" s="8" t="str">
        <f>+LOOKUP(F90,$P$2:$P$10,$Q$2:$Q$10)</f>
        <v>Castilla La Mancha</v>
      </c>
      <c r="H90" s="8">
        <v>8</v>
      </c>
      <c r="I90" s="24">
        <v>795</v>
      </c>
      <c r="J90" s="24">
        <f>+I90*H90</f>
        <v>6360</v>
      </c>
      <c r="K90" s="24">
        <f>+J90*12</f>
        <v>76320</v>
      </c>
      <c r="N90" s="25"/>
      <c r="O90" s="25"/>
      <c r="P90" s="25"/>
      <c r="Q90" s="25"/>
      <c r="R90" s="25"/>
      <c r="S90" s="25"/>
      <c r="T90" s="25"/>
      <c r="U90" s="25"/>
      <c r="V90" s="26"/>
      <c r="W90" s="26"/>
      <c r="X90" s="26"/>
    </row>
    <row r="91" spans="1:24" x14ac:dyDescent="0.3">
      <c r="A91" s="8" t="s">
        <v>20</v>
      </c>
      <c r="B91" s="8" t="s">
        <v>64</v>
      </c>
      <c r="C91" s="8" t="str">
        <f>+PROPER(A91)</f>
        <v>Emma</v>
      </c>
      <c r="D91" s="8" t="str">
        <f>+PROPER(B91)</f>
        <v>Ford</v>
      </c>
      <c r="E91" s="8" t="str">
        <f>+CONCATENATE(D91," ",C91)</f>
        <v>Ford Emma</v>
      </c>
      <c r="F91" s="8">
        <v>9</v>
      </c>
      <c r="G91" s="8" t="str">
        <f>+LOOKUP(F91,$P$2:$P$10,$Q$2:$Q$10)</f>
        <v>Castilla La Mancha</v>
      </c>
      <c r="H91" s="8">
        <v>4</v>
      </c>
      <c r="I91" s="24">
        <v>1192</v>
      </c>
      <c r="J91" s="24">
        <f>+I91*H91</f>
        <v>4768</v>
      </c>
      <c r="K91" s="24">
        <f>+J91*12</f>
        <v>57216</v>
      </c>
      <c r="N91" s="25"/>
      <c r="O91" s="25"/>
      <c r="P91" s="25"/>
      <c r="Q91" s="25"/>
      <c r="R91" s="25"/>
      <c r="S91" s="25"/>
      <c r="T91" s="25"/>
      <c r="U91" s="25"/>
      <c r="V91" s="26"/>
      <c r="W91" s="26"/>
      <c r="X91" s="26"/>
    </row>
    <row r="92" spans="1:24" x14ac:dyDescent="0.3">
      <c r="A92" s="8" t="s">
        <v>20</v>
      </c>
      <c r="B92" s="8" t="s">
        <v>58</v>
      </c>
      <c r="C92" s="8" t="str">
        <f>+PROPER(A92)</f>
        <v>Emma</v>
      </c>
      <c r="D92" s="8" t="str">
        <f>+PROPER(B92)</f>
        <v>Jeep</v>
      </c>
      <c r="E92" s="8" t="str">
        <f>+CONCATENATE(D92," ",C92)</f>
        <v>Jeep Emma</v>
      </c>
      <c r="F92" s="8">
        <v>11</v>
      </c>
      <c r="G92" s="8" t="str">
        <f>+LOOKUP(F92,$P$2:$P$10,$Q$2:$Q$10)</f>
        <v>Castilla La Mancha</v>
      </c>
      <c r="H92" s="8">
        <v>4</v>
      </c>
      <c r="I92" s="24">
        <v>787</v>
      </c>
      <c r="J92" s="24">
        <f>+I92*H92</f>
        <v>3148</v>
      </c>
      <c r="K92" s="24">
        <f>+J92*12</f>
        <v>37776</v>
      </c>
      <c r="N92" s="25"/>
      <c r="O92" s="25"/>
      <c r="P92" s="25"/>
      <c r="Q92" s="25"/>
      <c r="R92" s="25"/>
      <c r="S92" s="25"/>
      <c r="T92" s="25"/>
      <c r="U92" s="25"/>
      <c r="V92" s="26"/>
      <c r="W92" s="26"/>
      <c r="X92" s="26"/>
    </row>
    <row r="93" spans="1:24" x14ac:dyDescent="0.3">
      <c r="A93" s="8" t="s">
        <v>25</v>
      </c>
      <c r="B93" s="8" t="s">
        <v>48</v>
      </c>
      <c r="C93" s="8" t="str">
        <f>+PROPER(A93)</f>
        <v>Emily</v>
      </c>
      <c r="D93" s="8" t="str">
        <f>+PROPER(B93)</f>
        <v>Renault</v>
      </c>
      <c r="E93" s="8" t="str">
        <f>+CONCATENATE(D93," ",C93)</f>
        <v>Renault Emily</v>
      </c>
      <c r="F93" s="8">
        <v>11</v>
      </c>
      <c r="G93" s="8" t="str">
        <f>+LOOKUP(F93,$P$2:$P$10,$Q$2:$Q$10)</f>
        <v>Castilla La Mancha</v>
      </c>
      <c r="H93" s="8">
        <v>2</v>
      </c>
      <c r="I93" s="24">
        <v>736</v>
      </c>
      <c r="J93" s="24">
        <f>+I93*H93</f>
        <v>1472</v>
      </c>
      <c r="K93" s="24">
        <f>+J93*12</f>
        <v>17664</v>
      </c>
      <c r="N93" s="25"/>
      <c r="O93" s="25"/>
      <c r="P93" s="25"/>
      <c r="Q93" s="25"/>
      <c r="R93" s="25"/>
      <c r="S93" s="25"/>
      <c r="T93" s="25"/>
      <c r="U93" s="25"/>
      <c r="V93" s="26"/>
      <c r="W93" s="26"/>
      <c r="X93" s="26"/>
    </row>
    <row r="94" spans="1:24" x14ac:dyDescent="0.3">
      <c r="A94" s="8" t="s">
        <v>25</v>
      </c>
      <c r="B94" s="8" t="s">
        <v>45</v>
      </c>
      <c r="C94" s="8" t="str">
        <f>+PROPER(A94)</f>
        <v>Emily</v>
      </c>
      <c r="D94" s="8" t="str">
        <f>+PROPER(B94)</f>
        <v>Wolks</v>
      </c>
      <c r="E94" s="8" t="str">
        <f>+CONCATENATE(D94," ",C94)</f>
        <v>Wolks Emily</v>
      </c>
      <c r="F94" s="8">
        <v>9</v>
      </c>
      <c r="G94" s="8" t="str">
        <f>+LOOKUP(F94,$P$2:$P$10,$Q$2:$Q$10)</f>
        <v>Castilla La Mancha</v>
      </c>
      <c r="H94" s="8">
        <v>7</v>
      </c>
      <c r="I94" s="24">
        <v>1546</v>
      </c>
      <c r="J94" s="24">
        <f>+I94*H94</f>
        <v>10822</v>
      </c>
      <c r="K94" s="24">
        <f>+J94*12</f>
        <v>129864</v>
      </c>
      <c r="N94" s="25"/>
      <c r="O94" s="25"/>
      <c r="P94" s="25"/>
      <c r="Q94" s="25"/>
      <c r="R94" s="25"/>
      <c r="S94" s="25"/>
      <c r="T94" s="25"/>
      <c r="U94" s="25"/>
      <c r="V94" s="26"/>
      <c r="W94" s="26"/>
      <c r="X94" s="26"/>
    </row>
    <row r="95" spans="1:24" x14ac:dyDescent="0.3">
      <c r="A95" s="8" t="s">
        <v>25</v>
      </c>
      <c r="B95" s="8" t="s">
        <v>47</v>
      </c>
      <c r="C95" s="8" t="str">
        <f>+PROPER(A95)</f>
        <v>Emily</v>
      </c>
      <c r="D95" s="8" t="str">
        <f>+PROPER(B95)</f>
        <v>Ferrari</v>
      </c>
      <c r="E95" s="8" t="str">
        <f>+CONCATENATE(D95," ",C95)</f>
        <v>Ferrari Emily</v>
      </c>
      <c r="F95" s="8">
        <v>9</v>
      </c>
      <c r="G95" s="8" t="str">
        <f>+LOOKUP(F95,$P$2:$P$10,$Q$2:$Q$10)</f>
        <v>Castilla La Mancha</v>
      </c>
      <c r="H95" s="8">
        <v>4</v>
      </c>
      <c r="I95" s="24">
        <v>1123</v>
      </c>
      <c r="J95" s="24">
        <f>+I95*H95</f>
        <v>4492</v>
      </c>
      <c r="K95" s="24">
        <f>+J95*12</f>
        <v>53904</v>
      </c>
      <c r="N95" s="25"/>
      <c r="O95" s="25"/>
      <c r="P95" s="25"/>
      <c r="Q95" s="25"/>
      <c r="R95" s="25"/>
      <c r="S95" s="25"/>
      <c r="T95" s="25"/>
      <c r="U95" s="25"/>
      <c r="V95" s="26"/>
      <c r="W95" s="26"/>
      <c r="X95" s="26"/>
    </row>
    <row r="96" spans="1:24" x14ac:dyDescent="0.3">
      <c r="A96" s="8" t="s">
        <v>25</v>
      </c>
      <c r="B96" s="8" t="s">
        <v>63</v>
      </c>
      <c r="C96" s="8" t="str">
        <f>+PROPER(A96)</f>
        <v>Emily</v>
      </c>
      <c r="D96" s="8" t="str">
        <f>+PROPER(B96)</f>
        <v>Chrysler</v>
      </c>
      <c r="E96" s="8" t="str">
        <f>+CONCATENATE(D96," ",C96)</f>
        <v>Chrysler Emily</v>
      </c>
      <c r="F96" s="8">
        <v>9</v>
      </c>
      <c r="G96" s="8" t="str">
        <f>+LOOKUP(F96,$P$2:$P$10,$Q$2:$Q$10)</f>
        <v>Castilla La Mancha</v>
      </c>
      <c r="H96" s="8">
        <v>7</v>
      </c>
      <c r="I96" s="24">
        <v>1101</v>
      </c>
      <c r="J96" s="24">
        <f>+I96*H96</f>
        <v>7707</v>
      </c>
      <c r="K96" s="24">
        <f>+J96*12</f>
        <v>92484</v>
      </c>
      <c r="N96" s="25"/>
      <c r="O96" s="25"/>
      <c r="P96" s="25"/>
      <c r="Q96" s="25"/>
      <c r="R96" s="25"/>
      <c r="S96" s="25"/>
      <c r="T96" s="25"/>
      <c r="U96" s="25"/>
      <c r="V96" s="26"/>
      <c r="W96" s="26"/>
      <c r="X96" s="26"/>
    </row>
    <row r="97" spans="1:24" x14ac:dyDescent="0.3">
      <c r="A97" s="8" t="s">
        <v>21</v>
      </c>
      <c r="B97" s="8" t="s">
        <v>50</v>
      </c>
      <c r="C97" s="8" t="str">
        <f>+PROPER(A97)</f>
        <v>Elizabeth</v>
      </c>
      <c r="D97" s="8" t="str">
        <f>+PROPER(B97)</f>
        <v>Hyundai</v>
      </c>
      <c r="E97" s="8" t="str">
        <f>+CONCATENATE(D97," ",C97)</f>
        <v>Hyundai Elizabeth</v>
      </c>
      <c r="F97" s="8">
        <v>9</v>
      </c>
      <c r="G97" s="8" t="str">
        <f>+LOOKUP(F97,$P$2:$P$10,$Q$2:$Q$10)</f>
        <v>Castilla La Mancha</v>
      </c>
      <c r="H97" s="8">
        <v>3</v>
      </c>
      <c r="I97" s="24">
        <v>775</v>
      </c>
      <c r="J97" s="24">
        <f>+I97*H97</f>
        <v>2325</v>
      </c>
      <c r="K97" s="24">
        <f>+J97*12</f>
        <v>27900</v>
      </c>
      <c r="N97" s="25"/>
      <c r="O97" s="25"/>
      <c r="P97" s="25"/>
      <c r="Q97" s="25"/>
      <c r="R97" s="25"/>
      <c r="S97" s="25"/>
      <c r="T97" s="25"/>
      <c r="U97" s="25"/>
      <c r="V97" s="26"/>
      <c r="W97" s="26"/>
      <c r="X97" s="26"/>
    </row>
    <row r="98" spans="1:24" x14ac:dyDescent="0.3">
      <c r="A98" s="8" t="s">
        <v>21</v>
      </c>
      <c r="B98" s="8" t="s">
        <v>51</v>
      </c>
      <c r="C98" s="8" t="str">
        <f>+PROPER(A98)</f>
        <v>Elizabeth</v>
      </c>
      <c r="D98" s="8" t="str">
        <f>+PROPER(B98)</f>
        <v>Audi</v>
      </c>
      <c r="E98" s="8" t="str">
        <f>+CONCATENATE(D98," ",C98)</f>
        <v>Audi Elizabeth</v>
      </c>
      <c r="F98" s="8">
        <v>9</v>
      </c>
      <c r="G98" s="8" t="str">
        <f>+LOOKUP(F98,$P$2:$P$10,$Q$2:$Q$10)</f>
        <v>Castilla La Mancha</v>
      </c>
      <c r="H98" s="8">
        <v>10</v>
      </c>
      <c r="I98" s="24">
        <v>831</v>
      </c>
      <c r="J98" s="24">
        <f>+I98*H98</f>
        <v>8310</v>
      </c>
      <c r="K98" s="24">
        <f>+J98*12</f>
        <v>99720</v>
      </c>
      <c r="N98" s="25"/>
      <c r="O98" s="25"/>
      <c r="P98" s="25"/>
      <c r="Q98" s="25"/>
      <c r="R98" s="25"/>
      <c r="S98" s="25"/>
      <c r="T98" s="25"/>
      <c r="U98" s="25"/>
      <c r="V98" s="26"/>
      <c r="W98" s="26"/>
      <c r="X98" s="26"/>
    </row>
    <row r="99" spans="1:24" x14ac:dyDescent="0.3">
      <c r="A99" s="8" t="s">
        <v>35</v>
      </c>
      <c r="B99" s="8" t="s">
        <v>61</v>
      </c>
      <c r="C99" s="8" t="str">
        <f>+PROPER(A99)</f>
        <v>Daniel</v>
      </c>
      <c r="D99" s="8" t="str">
        <f>+PROPER(B99)</f>
        <v>Nissan</v>
      </c>
      <c r="E99" s="8" t="str">
        <f>+CONCATENATE(D99," ",C99)</f>
        <v>Nissan Daniel</v>
      </c>
      <c r="F99" s="8">
        <v>11</v>
      </c>
      <c r="G99" s="8" t="str">
        <f>+LOOKUP(F99,$P$2:$P$10,$Q$2:$Q$10)</f>
        <v>Castilla La Mancha</v>
      </c>
      <c r="H99" s="8">
        <v>6</v>
      </c>
      <c r="I99" s="24">
        <v>1437</v>
      </c>
      <c r="J99" s="24">
        <f>+I99*H99</f>
        <v>8622</v>
      </c>
      <c r="K99" s="24">
        <f>+J99*12</f>
        <v>103464</v>
      </c>
      <c r="N99" s="25"/>
      <c r="O99" s="25"/>
      <c r="P99" s="25"/>
      <c r="Q99" s="25"/>
      <c r="R99" s="25"/>
      <c r="S99" s="25"/>
      <c r="T99" s="25"/>
      <c r="U99" s="25"/>
      <c r="V99" s="26"/>
      <c r="W99" s="26"/>
      <c r="X99" s="26"/>
    </row>
    <row r="100" spans="1:24" x14ac:dyDescent="0.3">
      <c r="A100" s="8" t="s">
        <v>39</v>
      </c>
      <c r="B100" s="8" t="s">
        <v>59</v>
      </c>
      <c r="C100" s="8" t="str">
        <f>+PROPER(A100)</f>
        <v>Ava</v>
      </c>
      <c r="D100" s="8" t="str">
        <f>+PROPER(B100)</f>
        <v>Dodge</v>
      </c>
      <c r="E100" s="8" t="str">
        <f>+CONCATENATE(D100," ",C100)</f>
        <v>Dodge Ava</v>
      </c>
      <c r="F100" s="8">
        <v>11</v>
      </c>
      <c r="G100" s="8" t="str">
        <f>+LOOKUP(F100,$P$2:$P$10,$Q$2:$Q$10)</f>
        <v>Castilla La Mancha</v>
      </c>
      <c r="H100" s="8">
        <v>10</v>
      </c>
      <c r="I100" s="24">
        <v>1246</v>
      </c>
      <c r="J100" s="24">
        <f>+I100*H100</f>
        <v>12460</v>
      </c>
      <c r="K100" s="24">
        <f>+J100*12</f>
        <v>149520</v>
      </c>
      <c r="N100" s="25"/>
      <c r="O100" s="25"/>
      <c r="P100" s="25"/>
      <c r="Q100" s="25"/>
      <c r="R100" s="25"/>
      <c r="S100" s="25"/>
      <c r="T100" s="25"/>
      <c r="U100" s="25"/>
      <c r="V100" s="26"/>
      <c r="W100" s="26"/>
      <c r="X100" s="26"/>
    </row>
    <row r="101" spans="1:24" x14ac:dyDescent="0.3">
      <c r="A101" s="8" t="s">
        <v>39</v>
      </c>
      <c r="B101" s="8" t="s">
        <v>52</v>
      </c>
      <c r="C101" s="8" t="str">
        <f>+PROPER(A101)</f>
        <v>Ava</v>
      </c>
      <c r="D101" s="8" t="str">
        <f>+PROPER(B101)</f>
        <v>Lotus</v>
      </c>
      <c r="E101" s="8" t="str">
        <f>+CONCATENATE(D101," ",C101)</f>
        <v>Lotus Ava</v>
      </c>
      <c r="F101" s="8">
        <v>10</v>
      </c>
      <c r="G101" s="8" t="str">
        <f>+LOOKUP(F101,$P$2:$P$10,$Q$2:$Q$10)</f>
        <v>Castilla La Mancha</v>
      </c>
      <c r="H101" s="8">
        <v>10</v>
      </c>
      <c r="I101" s="24">
        <v>1930</v>
      </c>
      <c r="J101" s="24">
        <f>+I101*H101</f>
        <v>19300</v>
      </c>
      <c r="K101" s="24">
        <f>+J101*12</f>
        <v>231600</v>
      </c>
      <c r="N101" s="25"/>
      <c r="O101" s="25"/>
      <c r="P101" s="25"/>
      <c r="Q101" s="25"/>
      <c r="R101" s="25"/>
      <c r="S101" s="25"/>
      <c r="T101" s="25"/>
      <c r="U101" s="25"/>
      <c r="V101" s="26"/>
      <c r="W101" s="26"/>
      <c r="X101" s="26"/>
    </row>
    <row r="102" spans="1:24" x14ac:dyDescent="0.3">
      <c r="A102" s="8" t="s">
        <v>37</v>
      </c>
      <c r="B102" s="8" t="s">
        <v>55</v>
      </c>
      <c r="C102" s="8" t="str">
        <f>+PROPER(A102)</f>
        <v>Alexander</v>
      </c>
      <c r="D102" s="8" t="str">
        <f>+PROPER(B102)</f>
        <v>Suzuki</v>
      </c>
      <c r="E102" s="8" t="str">
        <f>+CONCATENATE(D102," ",C102)</f>
        <v>Suzuki Alexander</v>
      </c>
      <c r="F102" s="8">
        <v>9</v>
      </c>
      <c r="G102" s="8" t="str">
        <f>+LOOKUP(F102,$P$2:$P$10,$Q$2:$Q$10)</f>
        <v>Castilla La Mancha</v>
      </c>
      <c r="H102" s="8">
        <v>7</v>
      </c>
      <c r="I102" s="24">
        <v>953</v>
      </c>
      <c r="J102" s="24">
        <f>+I102*H102</f>
        <v>6671</v>
      </c>
      <c r="K102" s="24">
        <f>+J102*12</f>
        <v>80052</v>
      </c>
      <c r="N102" s="25"/>
      <c r="O102" s="25"/>
      <c r="P102" s="25"/>
      <c r="Q102" s="25"/>
      <c r="R102" s="25"/>
      <c r="S102" s="25"/>
      <c r="T102" s="25"/>
      <c r="U102" s="25"/>
      <c r="V102" s="26"/>
      <c r="W102" s="26"/>
      <c r="X102" s="26"/>
    </row>
    <row r="103" spans="1:24" x14ac:dyDescent="0.3">
      <c r="A103" s="8" t="s">
        <v>37</v>
      </c>
      <c r="B103" s="8" t="s">
        <v>56</v>
      </c>
      <c r="C103" s="8" t="str">
        <f>+PROPER(A103)</f>
        <v>Alexander</v>
      </c>
      <c r="D103" s="8" t="str">
        <f>+PROPER(B103)</f>
        <v>Bmv</v>
      </c>
      <c r="E103" s="8" t="str">
        <f>+CONCATENATE(D103," ",C103)</f>
        <v>Bmv Alexander</v>
      </c>
      <c r="F103" s="8">
        <v>11</v>
      </c>
      <c r="G103" s="8" t="str">
        <f>+LOOKUP(F103,$P$2:$P$10,$Q$2:$Q$10)</f>
        <v>Castilla La Mancha</v>
      </c>
      <c r="H103" s="8">
        <v>2</v>
      </c>
      <c r="I103" s="24">
        <v>1243</v>
      </c>
      <c r="J103" s="24">
        <f>+I103*H103</f>
        <v>2486</v>
      </c>
      <c r="K103" s="24">
        <f>+J103*12</f>
        <v>29832</v>
      </c>
      <c r="N103" s="25"/>
      <c r="O103" s="25"/>
      <c r="P103" s="25"/>
      <c r="Q103" s="25"/>
      <c r="R103" s="25"/>
      <c r="S103" s="25"/>
      <c r="T103" s="25"/>
      <c r="U103" s="25"/>
      <c r="V103" s="26"/>
      <c r="W103" s="26"/>
      <c r="X103" s="26"/>
    </row>
    <row r="104" spans="1:24" x14ac:dyDescent="0.3">
      <c r="A104" s="8" t="s">
        <v>37</v>
      </c>
      <c r="B104" s="8" t="s">
        <v>44</v>
      </c>
      <c r="C104" s="8" t="str">
        <f>+PROPER(A104)</f>
        <v>Alexander</v>
      </c>
      <c r="D104" s="8" t="str">
        <f>+PROPER(B104)</f>
        <v>Honda</v>
      </c>
      <c r="E104" s="8" t="str">
        <f>+CONCATENATE(D104," ",C104)</f>
        <v>Honda Alexander</v>
      </c>
      <c r="F104" s="8">
        <v>9</v>
      </c>
      <c r="G104" s="8" t="str">
        <f>+LOOKUP(F104,$P$2:$P$10,$Q$2:$Q$10)</f>
        <v>Castilla La Mancha</v>
      </c>
      <c r="H104" s="8">
        <v>2</v>
      </c>
      <c r="I104" s="24">
        <v>1214</v>
      </c>
      <c r="J104" s="24">
        <f>+I104*H104</f>
        <v>2428</v>
      </c>
      <c r="K104" s="24">
        <f>+J104*12</f>
        <v>29136</v>
      </c>
      <c r="N104" s="25"/>
      <c r="O104" s="25"/>
      <c r="P104" s="25"/>
      <c r="Q104" s="25"/>
      <c r="R104" s="25"/>
      <c r="S104" s="25"/>
      <c r="T104" s="25"/>
      <c r="U104" s="25"/>
      <c r="V104" s="26"/>
      <c r="W104" s="26"/>
      <c r="X104" s="26"/>
    </row>
    <row r="105" spans="1:24" x14ac:dyDescent="0.3">
      <c r="A105" s="8" t="s">
        <v>36</v>
      </c>
      <c r="B105" s="8" t="s">
        <v>47</v>
      </c>
      <c r="C105" s="8" t="str">
        <f>+PROPER(A105)</f>
        <v>Aiden</v>
      </c>
      <c r="D105" s="8" t="str">
        <f>+PROPER(B105)</f>
        <v>Ferrari</v>
      </c>
      <c r="E105" s="8" t="str">
        <f>+CONCATENATE(D105," ",C105)</f>
        <v>Ferrari Aiden</v>
      </c>
      <c r="F105" s="8">
        <v>10</v>
      </c>
      <c r="G105" s="8" t="str">
        <f>+LOOKUP(F105,$P$2:$P$10,$Q$2:$Q$10)</f>
        <v>Castilla La Mancha</v>
      </c>
      <c r="H105" s="8">
        <v>9</v>
      </c>
      <c r="I105" s="24">
        <v>1242</v>
      </c>
      <c r="J105" s="24">
        <f>+I105*H105</f>
        <v>11178</v>
      </c>
      <c r="K105" s="24">
        <f>+J105*12</f>
        <v>134136</v>
      </c>
      <c r="N105" s="25"/>
      <c r="O105" s="25"/>
      <c r="P105" s="25"/>
      <c r="Q105" s="25"/>
      <c r="R105" s="25"/>
      <c r="S105" s="25"/>
      <c r="T105" s="25"/>
      <c r="U105" s="25"/>
      <c r="V105" s="26"/>
      <c r="W105" s="26"/>
      <c r="X105" s="26"/>
    </row>
    <row r="106" spans="1:24" x14ac:dyDescent="0.3">
      <c r="A106" s="8" t="s">
        <v>36</v>
      </c>
      <c r="B106" s="8" t="s">
        <v>50</v>
      </c>
      <c r="C106" s="8" t="str">
        <f>+PROPER(A106)</f>
        <v>Aiden</v>
      </c>
      <c r="D106" s="8" t="str">
        <f>+PROPER(B106)</f>
        <v>Hyundai</v>
      </c>
      <c r="E106" s="8" t="str">
        <f>+CONCATENATE(D106," ",C106)</f>
        <v>Hyundai Aiden</v>
      </c>
      <c r="F106" s="8">
        <v>10</v>
      </c>
      <c r="G106" s="8" t="str">
        <f>+LOOKUP(F106,$P$2:$P$10,$Q$2:$Q$10)</f>
        <v>Castilla La Mancha</v>
      </c>
      <c r="H106" s="8">
        <v>4</v>
      </c>
      <c r="I106" s="24">
        <v>1076</v>
      </c>
      <c r="J106" s="24">
        <f>+I106*H106</f>
        <v>4304</v>
      </c>
      <c r="K106" s="24">
        <f>+J106*12</f>
        <v>51648</v>
      </c>
      <c r="N106" s="25"/>
      <c r="O106" s="25"/>
      <c r="P106" s="25"/>
      <c r="Q106" s="25"/>
      <c r="R106" s="25"/>
      <c r="S106" s="25"/>
      <c r="T106" s="25"/>
      <c r="U106" s="25"/>
      <c r="V106" s="26"/>
      <c r="W106" s="26"/>
      <c r="X106" s="26"/>
    </row>
    <row r="107" spans="1:24" x14ac:dyDescent="0.3">
      <c r="A107" s="8" t="s">
        <v>34</v>
      </c>
      <c r="B107" s="8" t="s">
        <v>56</v>
      </c>
      <c r="C107" s="8" t="str">
        <f>+PROPER(A107)</f>
        <v>Abigail</v>
      </c>
      <c r="D107" s="8" t="str">
        <f>+PROPER(B107)</f>
        <v>Bmv</v>
      </c>
      <c r="E107" s="8" t="str">
        <f>+CONCATENATE(D107," ",C107)</f>
        <v>Bmv Abigail</v>
      </c>
      <c r="F107" s="8">
        <v>11</v>
      </c>
      <c r="G107" s="8" t="str">
        <f>+LOOKUP(F107,$P$2:$P$10,$Q$2:$Q$10)</f>
        <v>Castilla La Mancha</v>
      </c>
      <c r="H107" s="8">
        <v>2</v>
      </c>
      <c r="I107" s="24">
        <v>1816</v>
      </c>
      <c r="J107" s="24">
        <f>+I107*H107</f>
        <v>3632</v>
      </c>
      <c r="K107" s="24">
        <f>+J107*12</f>
        <v>43584</v>
      </c>
      <c r="N107" s="25"/>
      <c r="O107" s="25"/>
      <c r="P107" s="25"/>
      <c r="Q107" s="25"/>
      <c r="R107" s="25"/>
      <c r="S107" s="25"/>
      <c r="T107" s="25"/>
      <c r="U107" s="25"/>
      <c r="V107" s="26"/>
      <c r="W107" s="26"/>
      <c r="X107" s="26"/>
    </row>
    <row r="108" spans="1:24" x14ac:dyDescent="0.3">
      <c r="A108" s="8" t="s">
        <v>34</v>
      </c>
      <c r="B108" s="8" t="s">
        <v>58</v>
      </c>
      <c r="C108" s="8" t="str">
        <f>+PROPER(A108)</f>
        <v>Abigail</v>
      </c>
      <c r="D108" s="8" t="str">
        <f>+PROPER(B108)</f>
        <v>Jeep</v>
      </c>
      <c r="E108" s="8" t="str">
        <f>+CONCATENATE(D108," ",C108)</f>
        <v>Jeep Abigail</v>
      </c>
      <c r="F108" s="8">
        <v>10</v>
      </c>
      <c r="G108" s="8" t="str">
        <f>+LOOKUP(F108,$P$2:$P$10,$Q$2:$Q$10)</f>
        <v>Castilla La Mancha</v>
      </c>
      <c r="H108" s="8">
        <v>5</v>
      </c>
      <c r="I108" s="24">
        <v>1505</v>
      </c>
      <c r="J108" s="24">
        <f>+I108*H108</f>
        <v>7525</v>
      </c>
      <c r="K108" s="24">
        <f>+J108*12</f>
        <v>90300</v>
      </c>
      <c r="N108" s="25"/>
      <c r="O108" s="25"/>
      <c r="P108" s="25"/>
      <c r="Q108" s="25"/>
      <c r="R108" s="25"/>
      <c r="S108" s="25"/>
      <c r="T108" s="25"/>
      <c r="U108" s="25"/>
      <c r="V108" s="26"/>
      <c r="W108" s="26"/>
      <c r="X108" s="26"/>
    </row>
    <row r="109" spans="1:24" x14ac:dyDescent="0.3">
      <c r="A109" s="8" t="s">
        <v>34</v>
      </c>
      <c r="B109" s="8" t="s">
        <v>43</v>
      </c>
      <c r="C109" s="8" t="str">
        <f>+PROPER(A109)</f>
        <v>Abigail</v>
      </c>
      <c r="D109" s="8" t="str">
        <f>+PROPER(B109)</f>
        <v>Rolls</v>
      </c>
      <c r="E109" s="8" t="str">
        <f>+CONCATENATE(D109," ",C109)</f>
        <v>Rolls Abigail</v>
      </c>
      <c r="F109" s="8">
        <v>10</v>
      </c>
      <c r="G109" s="8" t="str">
        <f>+LOOKUP(F109,$P$2:$P$10,$Q$2:$Q$10)</f>
        <v>Castilla La Mancha</v>
      </c>
      <c r="H109" s="8">
        <v>9</v>
      </c>
      <c r="I109" s="24">
        <v>1815</v>
      </c>
      <c r="J109" s="24">
        <f>+I109*H109</f>
        <v>16335</v>
      </c>
      <c r="K109" s="24">
        <f>+J109*12</f>
        <v>196020</v>
      </c>
      <c r="N109" s="25"/>
      <c r="O109" s="25"/>
      <c r="P109" s="25"/>
      <c r="Q109" s="25"/>
      <c r="R109" s="25"/>
      <c r="S109" s="25"/>
      <c r="T109" s="25"/>
      <c r="U109" s="25"/>
      <c r="V109" s="26"/>
      <c r="W109" s="26"/>
      <c r="X109" s="26"/>
    </row>
    <row r="110" spans="1:24" x14ac:dyDescent="0.3">
      <c r="A110" s="8" t="s">
        <v>34</v>
      </c>
      <c r="B110" s="8" t="s">
        <v>50</v>
      </c>
      <c r="C110" s="8" t="str">
        <f>+PROPER(A110)</f>
        <v>Abigail</v>
      </c>
      <c r="D110" s="8" t="str">
        <f>+PROPER(B110)</f>
        <v>Hyundai</v>
      </c>
      <c r="E110" s="8" t="str">
        <f>+CONCATENATE(D110," ",C110)</f>
        <v>Hyundai Abigail</v>
      </c>
      <c r="F110" s="8">
        <v>11</v>
      </c>
      <c r="G110" s="8" t="str">
        <f>+LOOKUP(F110,$P$2:$P$10,$Q$2:$Q$10)</f>
        <v>Castilla La Mancha</v>
      </c>
      <c r="H110" s="8">
        <v>7</v>
      </c>
      <c r="I110" s="24">
        <v>653</v>
      </c>
      <c r="J110" s="24">
        <f>+I110*H110</f>
        <v>4571</v>
      </c>
      <c r="K110" s="24">
        <f>+J110*12</f>
        <v>54852</v>
      </c>
      <c r="N110" s="25"/>
      <c r="O110" s="25"/>
      <c r="P110" s="25"/>
      <c r="Q110" s="25"/>
      <c r="R110" s="25"/>
      <c r="S110" s="25"/>
      <c r="T110" s="25"/>
      <c r="U110" s="25"/>
      <c r="V110" s="26"/>
      <c r="W110" s="26"/>
      <c r="X110" s="26"/>
    </row>
    <row r="111" spans="1:24" x14ac:dyDescent="0.3">
      <c r="A111" s="8" t="s">
        <v>28</v>
      </c>
      <c r="B111" s="8" t="s">
        <v>43</v>
      </c>
      <c r="C111" s="8" t="str">
        <f>+PROPER(A111)</f>
        <v>William</v>
      </c>
      <c r="D111" s="8" t="str">
        <f>+PROPER(B111)</f>
        <v>Rolls</v>
      </c>
      <c r="E111" s="8" t="str">
        <f>+CONCATENATE(D111," ",C111)</f>
        <v>Rolls William</v>
      </c>
      <c r="F111" s="8">
        <v>2</v>
      </c>
      <c r="G111" s="8" t="str">
        <f>+LOOKUP(F111,$P$2:$P$10,$Q$2:$Q$10)</f>
        <v>Galicia</v>
      </c>
      <c r="H111" s="8">
        <v>2</v>
      </c>
      <c r="I111" s="24">
        <v>1480</v>
      </c>
      <c r="J111" s="24">
        <f>+I111*H111</f>
        <v>2960</v>
      </c>
      <c r="K111" s="24">
        <f>+J111*12</f>
        <v>35520</v>
      </c>
      <c r="N111" s="25"/>
      <c r="O111" s="25"/>
      <c r="P111" s="25"/>
      <c r="Q111" s="25"/>
      <c r="R111" s="25"/>
      <c r="S111" s="25"/>
      <c r="T111" s="25"/>
      <c r="U111" s="25"/>
      <c r="V111" s="26"/>
      <c r="W111" s="26"/>
      <c r="X111" s="26"/>
    </row>
    <row r="112" spans="1:24" x14ac:dyDescent="0.3">
      <c r="A112" s="8" t="s">
        <v>24</v>
      </c>
      <c r="B112" s="8" t="s">
        <v>46</v>
      </c>
      <c r="C112" s="8" t="str">
        <f>+PROPER(A112)</f>
        <v>Sophia</v>
      </c>
      <c r="D112" s="8" t="str">
        <f>+PROPER(B112)</f>
        <v>Toyota</v>
      </c>
      <c r="E112" s="8" t="str">
        <f>+CONCATENATE(D112," ",C112)</f>
        <v>Toyota Sophia</v>
      </c>
      <c r="F112" s="8">
        <v>2</v>
      </c>
      <c r="G112" s="8" t="str">
        <f>+LOOKUP(F112,$P$2:$P$10,$Q$2:$Q$10)</f>
        <v>Galicia</v>
      </c>
      <c r="H112" s="8">
        <v>9</v>
      </c>
      <c r="I112" s="24">
        <v>1235</v>
      </c>
      <c r="J112" s="24">
        <f>+I112*H112</f>
        <v>11115</v>
      </c>
      <c r="K112" s="24">
        <f>+J112*12</f>
        <v>133380</v>
      </c>
      <c r="N112" s="25"/>
      <c r="O112" s="25"/>
      <c r="P112" s="25"/>
      <c r="Q112" s="25"/>
      <c r="R112" s="25"/>
      <c r="S112" s="25"/>
      <c r="T112" s="25"/>
      <c r="U112" s="25"/>
      <c r="V112" s="26"/>
      <c r="W112" s="26"/>
      <c r="X112" s="26"/>
    </row>
    <row r="113" spans="1:24" x14ac:dyDescent="0.3">
      <c r="A113" s="8" t="s">
        <v>24</v>
      </c>
      <c r="B113" s="8" t="s">
        <v>51</v>
      </c>
      <c r="C113" s="8" t="str">
        <f>+PROPER(A113)</f>
        <v>Sophia</v>
      </c>
      <c r="D113" s="8" t="str">
        <f>+PROPER(B113)</f>
        <v>Audi</v>
      </c>
      <c r="E113" s="8" t="str">
        <f>+CONCATENATE(D113," ",C113)</f>
        <v>Audi Sophia</v>
      </c>
      <c r="F113" s="8">
        <v>2</v>
      </c>
      <c r="G113" s="8" t="str">
        <f>+LOOKUP(F113,$P$2:$P$10,$Q$2:$Q$10)</f>
        <v>Galicia</v>
      </c>
      <c r="H113" s="8">
        <v>6</v>
      </c>
      <c r="I113" s="24">
        <v>1171</v>
      </c>
      <c r="J113" s="24">
        <f>+I113*H113</f>
        <v>7026</v>
      </c>
      <c r="K113" s="24">
        <f>+J113*12</f>
        <v>84312</v>
      </c>
      <c r="N113" s="25"/>
      <c r="O113" s="25"/>
      <c r="P113" s="25"/>
      <c r="Q113" s="25"/>
      <c r="R113" s="25"/>
      <c r="S113" s="25"/>
      <c r="T113" s="25"/>
      <c r="U113" s="25"/>
      <c r="V113" s="26"/>
      <c r="W113" s="26"/>
      <c r="X113" s="26"/>
    </row>
    <row r="114" spans="1:24" x14ac:dyDescent="0.3">
      <c r="A114" s="8" t="s">
        <v>41</v>
      </c>
      <c r="B114" s="8" t="s">
        <v>54</v>
      </c>
      <c r="C114" s="8" t="str">
        <f>+PROPER(A114)</f>
        <v>Olivia</v>
      </c>
      <c r="D114" s="8" t="str">
        <f>+PROPER(B114)</f>
        <v>Daewo</v>
      </c>
      <c r="E114" s="8" t="str">
        <f>+CONCATENATE(D114," ",C114)</f>
        <v>Daewo Olivia</v>
      </c>
      <c r="F114" s="8">
        <v>2</v>
      </c>
      <c r="G114" s="8" t="str">
        <f>+LOOKUP(F114,$P$2:$P$10,$Q$2:$Q$10)</f>
        <v>Galicia</v>
      </c>
      <c r="H114" s="8">
        <v>6</v>
      </c>
      <c r="I114" s="24">
        <v>1954</v>
      </c>
      <c r="J114" s="24">
        <f>+I114*H114</f>
        <v>11724</v>
      </c>
      <c r="K114" s="24">
        <f>+J114*12</f>
        <v>140688</v>
      </c>
      <c r="N114" s="25"/>
      <c r="O114" s="25"/>
      <c r="P114" s="25"/>
      <c r="Q114" s="25"/>
      <c r="R114" s="25"/>
      <c r="S114" s="25"/>
      <c r="T114" s="25"/>
      <c r="U114" s="25"/>
      <c r="V114" s="26"/>
      <c r="W114" s="26"/>
      <c r="X114" s="26"/>
    </row>
    <row r="115" spans="1:24" x14ac:dyDescent="0.3">
      <c r="A115" s="8" t="s">
        <v>38</v>
      </c>
      <c r="B115" s="8" t="s">
        <v>62</v>
      </c>
      <c r="C115" s="8" t="str">
        <f>+PROPER(A115)</f>
        <v>Michael</v>
      </c>
      <c r="D115" s="8" t="str">
        <f>+PROPER(B115)</f>
        <v>Range</v>
      </c>
      <c r="E115" s="8" t="str">
        <f>+CONCATENATE(D115," ",C115)</f>
        <v>Range Michael</v>
      </c>
      <c r="F115" s="8">
        <v>2</v>
      </c>
      <c r="G115" s="8" t="str">
        <f>+LOOKUP(F115,$P$2:$P$10,$Q$2:$Q$10)</f>
        <v>Galicia</v>
      </c>
      <c r="H115" s="8">
        <v>5</v>
      </c>
      <c r="I115" s="24">
        <v>1737</v>
      </c>
      <c r="J115" s="24">
        <f>+I115*H115</f>
        <v>8685</v>
      </c>
      <c r="K115" s="24">
        <f>+J115*12</f>
        <v>104220</v>
      </c>
      <c r="N115" s="25"/>
      <c r="O115" s="25"/>
      <c r="P115" s="25"/>
      <c r="Q115" s="25"/>
      <c r="R115" s="25"/>
      <c r="S115" s="25"/>
      <c r="T115" s="25"/>
      <c r="U115" s="25"/>
      <c r="V115" s="26"/>
      <c r="W115" s="26"/>
      <c r="X115" s="26"/>
    </row>
    <row r="116" spans="1:24" x14ac:dyDescent="0.3">
      <c r="A116" s="8" t="s">
        <v>27</v>
      </c>
      <c r="B116" s="8" t="s">
        <v>52</v>
      </c>
      <c r="C116" s="8" t="str">
        <f>+PROPER(A116)</f>
        <v>Mason</v>
      </c>
      <c r="D116" s="8" t="str">
        <f>+PROPER(B116)</f>
        <v>Lotus</v>
      </c>
      <c r="E116" s="8" t="str">
        <f>+CONCATENATE(D116," ",C116)</f>
        <v>Lotus Mason</v>
      </c>
      <c r="F116" s="8">
        <v>2</v>
      </c>
      <c r="G116" s="8" t="str">
        <f>+LOOKUP(F116,$P$2:$P$10,$Q$2:$Q$10)</f>
        <v>Galicia</v>
      </c>
      <c r="H116" s="8">
        <v>8</v>
      </c>
      <c r="I116" s="24">
        <v>1953</v>
      </c>
      <c r="J116" s="24">
        <f>+I116*H116</f>
        <v>15624</v>
      </c>
      <c r="K116" s="24">
        <f>+J116*12</f>
        <v>187488</v>
      </c>
      <c r="N116" s="25"/>
      <c r="O116" s="25"/>
      <c r="P116" s="25"/>
      <c r="Q116" s="25"/>
      <c r="R116" s="25"/>
      <c r="S116" s="25"/>
      <c r="T116" s="25"/>
      <c r="U116" s="25"/>
      <c r="V116" s="26"/>
      <c r="W116" s="26"/>
      <c r="X116" s="26"/>
    </row>
    <row r="117" spans="1:24" x14ac:dyDescent="0.3">
      <c r="A117" s="8" t="s">
        <v>27</v>
      </c>
      <c r="B117" s="8" t="s">
        <v>60</v>
      </c>
      <c r="C117" s="8" t="str">
        <f>+PROPER(A117)</f>
        <v>Mason</v>
      </c>
      <c r="D117" s="8" t="str">
        <f>+PROPER(B117)</f>
        <v>Kia</v>
      </c>
      <c r="E117" s="8" t="str">
        <f>+CONCATENATE(D117," ",C117)</f>
        <v>Kia Mason</v>
      </c>
      <c r="F117" s="8">
        <v>2</v>
      </c>
      <c r="G117" s="8" t="str">
        <f>+LOOKUP(F117,$P$2:$P$10,$Q$2:$Q$10)</f>
        <v>Galicia</v>
      </c>
      <c r="H117" s="8">
        <v>7</v>
      </c>
      <c r="I117" s="24">
        <v>1624</v>
      </c>
      <c r="J117" s="24">
        <f>+I117*H117</f>
        <v>11368</v>
      </c>
      <c r="K117" s="24">
        <f>+J117*12</f>
        <v>136416</v>
      </c>
      <c r="N117" s="25"/>
      <c r="O117" s="25"/>
      <c r="P117" s="25"/>
      <c r="Q117" s="25"/>
      <c r="R117" s="25"/>
      <c r="S117" s="25"/>
      <c r="T117" s="25"/>
      <c r="U117" s="25"/>
      <c r="V117" s="26"/>
      <c r="W117" s="26"/>
      <c r="X117" s="26"/>
    </row>
    <row r="118" spans="1:24" x14ac:dyDescent="0.3">
      <c r="A118" s="8" t="s">
        <v>27</v>
      </c>
      <c r="B118" s="8" t="s">
        <v>44</v>
      </c>
      <c r="C118" s="8" t="str">
        <f>+PROPER(A118)</f>
        <v>Mason</v>
      </c>
      <c r="D118" s="8" t="str">
        <f>+PROPER(B118)</f>
        <v>Honda</v>
      </c>
      <c r="E118" s="8" t="str">
        <f>+CONCATENATE(D118," ",C118)</f>
        <v>Honda Mason</v>
      </c>
      <c r="F118" s="8">
        <v>2</v>
      </c>
      <c r="G118" s="8" t="str">
        <f>+LOOKUP(F118,$P$2:$P$10,$Q$2:$Q$10)</f>
        <v>Galicia</v>
      </c>
      <c r="H118" s="8">
        <v>8</v>
      </c>
      <c r="I118" s="24">
        <v>1805</v>
      </c>
      <c r="J118" s="24">
        <f>+I118*H118</f>
        <v>14440</v>
      </c>
      <c r="K118" s="24">
        <f>+J118*12</f>
        <v>173280</v>
      </c>
      <c r="N118" s="25"/>
      <c r="O118" s="25"/>
      <c r="P118" s="25"/>
      <c r="Q118" s="25"/>
      <c r="R118" s="25"/>
      <c r="S118" s="25"/>
      <c r="T118" s="25"/>
      <c r="U118" s="25"/>
      <c r="V118" s="26"/>
      <c r="W118" s="26"/>
      <c r="X118" s="26"/>
    </row>
    <row r="119" spans="1:24" x14ac:dyDescent="0.3">
      <c r="A119" s="8" t="s">
        <v>30</v>
      </c>
      <c r="B119" s="8" t="s">
        <v>52</v>
      </c>
      <c r="C119" s="8" t="str">
        <f>+PROPER(A119)</f>
        <v>Liam</v>
      </c>
      <c r="D119" s="8" t="str">
        <f>+PROPER(B119)</f>
        <v>Lotus</v>
      </c>
      <c r="E119" s="8" t="str">
        <f>+CONCATENATE(D119," ",C119)</f>
        <v>Lotus Liam</v>
      </c>
      <c r="F119" s="8">
        <v>2</v>
      </c>
      <c r="G119" s="8" t="str">
        <f>+LOOKUP(F119,$P$2:$P$10,$Q$2:$Q$10)</f>
        <v>Galicia</v>
      </c>
      <c r="H119" s="8">
        <v>3</v>
      </c>
      <c r="I119" s="24">
        <v>1961</v>
      </c>
      <c r="J119" s="24">
        <f>+I119*H119</f>
        <v>5883</v>
      </c>
      <c r="K119" s="24">
        <f>+J119*12</f>
        <v>70596</v>
      </c>
      <c r="N119" s="25"/>
      <c r="O119" s="25"/>
      <c r="P119" s="25"/>
      <c r="Q119" s="25"/>
      <c r="R119" s="25"/>
      <c r="S119" s="25"/>
      <c r="T119" s="25"/>
      <c r="U119" s="25"/>
      <c r="V119" s="26"/>
      <c r="W119" s="26"/>
      <c r="X119" s="26"/>
    </row>
    <row r="120" spans="1:24" x14ac:dyDescent="0.3">
      <c r="A120" s="8" t="s">
        <v>30</v>
      </c>
      <c r="B120" s="8" t="s">
        <v>43</v>
      </c>
      <c r="C120" s="8" t="str">
        <f>+PROPER(A120)</f>
        <v>Liam</v>
      </c>
      <c r="D120" s="8" t="str">
        <f>+PROPER(B120)</f>
        <v>Rolls</v>
      </c>
      <c r="E120" s="8" t="str">
        <f>+CONCATENATE(D120," ",C120)</f>
        <v>Rolls Liam</v>
      </c>
      <c r="F120" s="8">
        <v>2</v>
      </c>
      <c r="G120" s="8" t="str">
        <f>+LOOKUP(F120,$P$2:$P$10,$Q$2:$Q$10)</f>
        <v>Galicia</v>
      </c>
      <c r="H120" s="8">
        <v>6</v>
      </c>
      <c r="I120" s="24">
        <v>1502</v>
      </c>
      <c r="J120" s="24">
        <f>+I120*H120</f>
        <v>9012</v>
      </c>
      <c r="K120" s="24">
        <f>+J120*12</f>
        <v>108144</v>
      </c>
      <c r="N120" s="25"/>
      <c r="O120" s="25"/>
      <c r="P120" s="25"/>
      <c r="Q120" s="25"/>
      <c r="R120" s="25"/>
      <c r="S120" s="25"/>
      <c r="T120" s="25"/>
      <c r="U120" s="25"/>
      <c r="V120" s="26"/>
      <c r="W120" s="26"/>
      <c r="X120" s="26"/>
    </row>
    <row r="121" spans="1:24" x14ac:dyDescent="0.3">
      <c r="A121" s="8" t="s">
        <v>26</v>
      </c>
      <c r="B121" s="8" t="s">
        <v>56</v>
      </c>
      <c r="C121" s="8" t="str">
        <f>+PROPER(A121)</f>
        <v>Isabella</v>
      </c>
      <c r="D121" s="8" t="str">
        <f>+PROPER(B121)</f>
        <v>Bmv</v>
      </c>
      <c r="E121" s="8" t="str">
        <f>+CONCATENATE(D121," ",C121)</f>
        <v>Bmv Isabella</v>
      </c>
      <c r="F121" s="8">
        <v>2</v>
      </c>
      <c r="G121" s="8" t="str">
        <f>+LOOKUP(F121,$P$2:$P$10,$Q$2:$Q$10)</f>
        <v>Galicia</v>
      </c>
      <c r="H121" s="8">
        <v>2</v>
      </c>
      <c r="I121" s="24">
        <v>1603</v>
      </c>
      <c r="J121" s="24">
        <f>+I121*H121</f>
        <v>3206</v>
      </c>
      <c r="K121" s="24">
        <f>+J121*12</f>
        <v>38472</v>
      </c>
      <c r="N121" s="25"/>
      <c r="O121" s="25"/>
      <c r="P121" s="25"/>
      <c r="Q121" s="25"/>
      <c r="R121" s="25"/>
      <c r="S121" s="25"/>
      <c r="T121" s="25"/>
      <c r="U121" s="25"/>
      <c r="V121" s="26"/>
      <c r="W121" s="26"/>
      <c r="X121" s="26"/>
    </row>
    <row r="122" spans="1:24" x14ac:dyDescent="0.3">
      <c r="A122" s="8" t="s">
        <v>26</v>
      </c>
      <c r="B122" s="8" t="s">
        <v>46</v>
      </c>
      <c r="C122" s="8" t="str">
        <f>+PROPER(A122)</f>
        <v>Isabella</v>
      </c>
      <c r="D122" s="8" t="str">
        <f>+PROPER(B122)</f>
        <v>Toyota</v>
      </c>
      <c r="E122" s="8" t="str">
        <f>+CONCATENATE(D122," ",C122)</f>
        <v>Toyota Isabella</v>
      </c>
      <c r="F122" s="8">
        <v>2</v>
      </c>
      <c r="G122" s="8" t="str">
        <f>+LOOKUP(F122,$P$2:$P$10,$Q$2:$Q$10)</f>
        <v>Galicia</v>
      </c>
      <c r="H122" s="8">
        <v>10</v>
      </c>
      <c r="I122" s="24">
        <v>1396</v>
      </c>
      <c r="J122" s="24">
        <f>+I122*H122</f>
        <v>13960</v>
      </c>
      <c r="K122" s="24">
        <f>+J122*12</f>
        <v>167520</v>
      </c>
      <c r="N122" s="25"/>
      <c r="O122" s="25"/>
      <c r="P122" s="25"/>
      <c r="Q122" s="25"/>
      <c r="R122" s="25"/>
      <c r="S122" s="25"/>
      <c r="T122" s="25"/>
      <c r="U122" s="25"/>
      <c r="V122" s="26"/>
      <c r="W122" s="26"/>
      <c r="X122" s="26"/>
    </row>
    <row r="123" spans="1:24" x14ac:dyDescent="0.3">
      <c r="A123" s="8" t="s">
        <v>21</v>
      </c>
      <c r="B123" s="8" t="s">
        <v>45</v>
      </c>
      <c r="C123" s="8" t="str">
        <f>+PROPER(A123)</f>
        <v>Elizabeth</v>
      </c>
      <c r="D123" s="8" t="str">
        <f>+PROPER(B123)</f>
        <v>Wolks</v>
      </c>
      <c r="E123" s="8" t="str">
        <f>+CONCATENATE(D123," ",C123)</f>
        <v>Wolks Elizabeth</v>
      </c>
      <c r="F123" s="8">
        <v>2</v>
      </c>
      <c r="G123" s="8" t="str">
        <f>+LOOKUP(F123,$P$2:$P$10,$Q$2:$Q$10)</f>
        <v>Galicia</v>
      </c>
      <c r="H123" s="8">
        <v>1</v>
      </c>
      <c r="I123" s="24">
        <v>1390</v>
      </c>
      <c r="J123" s="24">
        <f>+I123*H123</f>
        <v>1390</v>
      </c>
      <c r="K123" s="24">
        <f>+J123*12</f>
        <v>16680</v>
      </c>
      <c r="N123" s="25"/>
      <c r="O123" s="25"/>
      <c r="P123" s="25"/>
      <c r="Q123" s="25"/>
      <c r="R123" s="25"/>
      <c r="S123" s="25"/>
      <c r="T123" s="25"/>
      <c r="U123" s="25"/>
      <c r="V123" s="26"/>
      <c r="W123" s="26"/>
      <c r="X123" s="26"/>
    </row>
    <row r="124" spans="1:24" x14ac:dyDescent="0.3">
      <c r="A124" s="8" t="s">
        <v>21</v>
      </c>
      <c r="B124" s="8" t="s">
        <v>57</v>
      </c>
      <c r="C124" s="8" t="str">
        <f>+PROPER(A124)</f>
        <v>Elizabeth</v>
      </c>
      <c r="D124" s="8" t="str">
        <f>+PROPER(B124)</f>
        <v>Jaguar</v>
      </c>
      <c r="E124" s="8" t="str">
        <f>+CONCATENATE(D124," ",C124)</f>
        <v>Jaguar Elizabeth</v>
      </c>
      <c r="F124" s="8">
        <v>2</v>
      </c>
      <c r="G124" s="8" t="str">
        <f>+LOOKUP(F124,$P$2:$P$10,$Q$2:$Q$10)</f>
        <v>Galicia</v>
      </c>
      <c r="H124" s="8">
        <v>5</v>
      </c>
      <c r="I124" s="24">
        <v>827</v>
      </c>
      <c r="J124" s="24">
        <f>+I124*H124</f>
        <v>4135</v>
      </c>
      <c r="K124" s="24">
        <f>+J124*12</f>
        <v>49620</v>
      </c>
      <c r="N124" s="25"/>
      <c r="O124" s="25"/>
      <c r="P124" s="25"/>
      <c r="Q124" s="25"/>
      <c r="R124" s="25"/>
      <c r="S124" s="25"/>
      <c r="T124" s="25"/>
      <c r="U124" s="25"/>
      <c r="V124" s="26"/>
      <c r="W124" s="26"/>
      <c r="X124" s="26"/>
    </row>
    <row r="125" spans="1:24" x14ac:dyDescent="0.3">
      <c r="A125" s="8" t="s">
        <v>21</v>
      </c>
      <c r="B125" s="8" t="s">
        <v>62</v>
      </c>
      <c r="C125" s="8" t="str">
        <f>+PROPER(A125)</f>
        <v>Elizabeth</v>
      </c>
      <c r="D125" s="8" t="str">
        <f>+PROPER(B125)</f>
        <v>Range</v>
      </c>
      <c r="E125" s="8" t="str">
        <f>+CONCATENATE(D125," ",C125)</f>
        <v>Range Elizabeth</v>
      </c>
      <c r="F125" s="8">
        <v>2</v>
      </c>
      <c r="G125" s="8" t="str">
        <f>+LOOKUP(F125,$P$2:$P$10,$Q$2:$Q$10)</f>
        <v>Galicia</v>
      </c>
      <c r="H125" s="8">
        <v>1</v>
      </c>
      <c r="I125" s="24">
        <v>550</v>
      </c>
      <c r="J125" s="24">
        <f>+I125*H125</f>
        <v>550</v>
      </c>
      <c r="K125" s="24">
        <f>+J125*12</f>
        <v>6600</v>
      </c>
      <c r="N125" s="25"/>
      <c r="O125" s="25"/>
      <c r="P125" s="25"/>
      <c r="Q125" s="25"/>
      <c r="R125" s="25"/>
      <c r="S125" s="25"/>
      <c r="T125" s="25"/>
      <c r="U125" s="25"/>
      <c r="V125" s="26"/>
      <c r="W125" s="26"/>
      <c r="X125" s="26"/>
    </row>
    <row r="126" spans="1:24" x14ac:dyDescent="0.3">
      <c r="A126" s="8" t="s">
        <v>22</v>
      </c>
      <c r="B126" s="8" t="s">
        <v>50</v>
      </c>
      <c r="C126" s="8" t="str">
        <f>+PROPER(A126)</f>
        <v>Chloe</v>
      </c>
      <c r="D126" s="8" t="str">
        <f>+PROPER(B126)</f>
        <v>Hyundai</v>
      </c>
      <c r="E126" s="8" t="str">
        <f>+CONCATENATE(D126," ",C126)</f>
        <v>Hyundai Chloe</v>
      </c>
      <c r="F126" s="8">
        <v>2</v>
      </c>
      <c r="G126" s="8" t="str">
        <f>+LOOKUP(F126,$P$2:$P$10,$Q$2:$Q$10)</f>
        <v>Galicia</v>
      </c>
      <c r="H126" s="8">
        <v>6</v>
      </c>
      <c r="I126" s="24">
        <v>1753</v>
      </c>
      <c r="J126" s="24">
        <f>+I126*H126</f>
        <v>10518</v>
      </c>
      <c r="K126" s="24">
        <f>+J126*12</f>
        <v>126216</v>
      </c>
      <c r="N126" s="25"/>
      <c r="O126" s="25"/>
      <c r="P126" s="25"/>
      <c r="Q126" s="25"/>
      <c r="R126" s="25"/>
      <c r="S126" s="25"/>
      <c r="T126" s="25"/>
      <c r="U126" s="25"/>
      <c r="V126" s="26"/>
      <c r="W126" s="26"/>
      <c r="X126" s="26"/>
    </row>
    <row r="127" spans="1:24" x14ac:dyDescent="0.3">
      <c r="A127" s="8" t="s">
        <v>28</v>
      </c>
      <c r="B127" s="8" t="s">
        <v>62</v>
      </c>
      <c r="C127" s="8" t="str">
        <f>+PROPER(A127)</f>
        <v>William</v>
      </c>
      <c r="D127" s="8" t="str">
        <f>+PROPER(B127)</f>
        <v>Range</v>
      </c>
      <c r="E127" s="8" t="str">
        <f>+CONCATENATE(D127," ",C127)</f>
        <v>Range William</v>
      </c>
      <c r="F127" s="8">
        <v>1</v>
      </c>
      <c r="G127" s="8" t="str">
        <f>+LOOKUP(F127,$P$2:$P$10,$Q$2:$Q$10)</f>
        <v>Madrid</v>
      </c>
      <c r="H127" s="8">
        <v>5</v>
      </c>
      <c r="I127" s="24">
        <v>1982</v>
      </c>
      <c r="J127" s="24">
        <f>+I127*H127</f>
        <v>9910</v>
      </c>
      <c r="K127" s="24">
        <f>+J127*12</f>
        <v>118920</v>
      </c>
      <c r="N127" s="25"/>
      <c r="O127" s="25"/>
      <c r="P127" s="25"/>
      <c r="Q127" s="25"/>
      <c r="R127" s="25"/>
      <c r="S127" s="25"/>
      <c r="T127" s="25"/>
      <c r="U127" s="25"/>
      <c r="V127" s="26"/>
      <c r="W127" s="26"/>
      <c r="X127" s="26"/>
    </row>
    <row r="128" spans="1:24" x14ac:dyDescent="0.3">
      <c r="A128" s="8" t="s">
        <v>28</v>
      </c>
      <c r="B128" s="8" t="s">
        <v>45</v>
      </c>
      <c r="C128" s="8" t="str">
        <f>+PROPER(A128)</f>
        <v>William</v>
      </c>
      <c r="D128" s="8" t="str">
        <f>+PROPER(B128)</f>
        <v>Wolks</v>
      </c>
      <c r="E128" s="8" t="str">
        <f>+CONCATENATE(D128," ",C128)</f>
        <v>Wolks William</v>
      </c>
      <c r="F128" s="8">
        <v>1</v>
      </c>
      <c r="G128" s="8" t="str">
        <f>+LOOKUP(F128,$P$2:$P$10,$Q$2:$Q$10)</f>
        <v>Madrid</v>
      </c>
      <c r="H128" s="8">
        <v>5</v>
      </c>
      <c r="I128" s="24">
        <v>1680</v>
      </c>
      <c r="J128" s="24">
        <f>+I128*H128</f>
        <v>8400</v>
      </c>
      <c r="K128" s="24">
        <f>+J128*12</f>
        <v>100800</v>
      </c>
      <c r="N128" s="25"/>
      <c r="O128" s="25"/>
      <c r="P128" s="25"/>
      <c r="Q128" s="25"/>
      <c r="R128" s="25"/>
      <c r="S128" s="25"/>
      <c r="T128" s="25"/>
      <c r="U128" s="25"/>
      <c r="V128" s="26"/>
      <c r="W128" s="26"/>
      <c r="X128" s="26"/>
    </row>
    <row r="129" spans="1:24" x14ac:dyDescent="0.3">
      <c r="A129" s="8" t="s">
        <v>24</v>
      </c>
      <c r="B129" s="8" t="s">
        <v>43</v>
      </c>
      <c r="C129" s="8" t="str">
        <f>+PROPER(A129)</f>
        <v>Sophia</v>
      </c>
      <c r="D129" s="8" t="str">
        <f>+PROPER(B129)</f>
        <v>Rolls</v>
      </c>
      <c r="E129" s="8" t="str">
        <f>+CONCATENATE(D129," ",C129)</f>
        <v>Rolls Sophia</v>
      </c>
      <c r="F129" s="8">
        <v>1</v>
      </c>
      <c r="G129" s="8" t="str">
        <f>+LOOKUP(F129,$P$2:$P$10,$Q$2:$Q$10)</f>
        <v>Madrid</v>
      </c>
      <c r="H129" s="8">
        <v>10</v>
      </c>
      <c r="I129" s="24">
        <v>1672</v>
      </c>
      <c r="J129" s="24">
        <f>+I129*H129</f>
        <v>16720</v>
      </c>
      <c r="K129" s="24">
        <f>+J129*12</f>
        <v>200640</v>
      </c>
      <c r="N129" s="25"/>
      <c r="O129" s="25"/>
      <c r="P129" s="25"/>
      <c r="Q129" s="25"/>
      <c r="R129" s="25"/>
      <c r="S129" s="25"/>
      <c r="T129" s="25"/>
      <c r="U129" s="25"/>
      <c r="V129" s="26"/>
      <c r="W129" s="26"/>
      <c r="X129" s="26"/>
    </row>
    <row r="130" spans="1:24" x14ac:dyDescent="0.3">
      <c r="A130" s="8" t="s">
        <v>24</v>
      </c>
      <c r="B130" s="8" t="s">
        <v>55</v>
      </c>
      <c r="C130" s="8" t="str">
        <f>+PROPER(A130)</f>
        <v>Sophia</v>
      </c>
      <c r="D130" s="8" t="str">
        <f>+PROPER(B130)</f>
        <v>Suzuki</v>
      </c>
      <c r="E130" s="8" t="str">
        <f>+CONCATENATE(D130," ",C130)</f>
        <v>Suzuki Sophia</v>
      </c>
      <c r="F130" s="8">
        <v>1</v>
      </c>
      <c r="G130" s="8" t="str">
        <f>+LOOKUP(F130,$P$2:$P$10,$Q$2:$Q$10)</f>
        <v>Madrid</v>
      </c>
      <c r="H130" s="8">
        <v>2</v>
      </c>
      <c r="I130" s="24">
        <v>724</v>
      </c>
      <c r="J130" s="24">
        <f>+I130*H130</f>
        <v>1448</v>
      </c>
      <c r="K130" s="24">
        <f>+J130*12</f>
        <v>17376</v>
      </c>
      <c r="N130" s="25"/>
      <c r="O130" s="25"/>
      <c r="P130" s="25"/>
      <c r="Q130" s="25"/>
      <c r="R130" s="25"/>
      <c r="S130" s="25"/>
      <c r="T130" s="25"/>
      <c r="U130" s="25"/>
      <c r="V130" s="26"/>
      <c r="W130" s="26"/>
      <c r="X130" s="26"/>
    </row>
    <row r="131" spans="1:24" x14ac:dyDescent="0.3">
      <c r="A131" s="8" t="s">
        <v>41</v>
      </c>
      <c r="B131" s="8" t="s">
        <v>50</v>
      </c>
      <c r="C131" s="8" t="str">
        <f>+PROPER(A131)</f>
        <v>Olivia</v>
      </c>
      <c r="D131" s="8" t="str">
        <f>+PROPER(B131)</f>
        <v>Hyundai</v>
      </c>
      <c r="E131" s="8" t="str">
        <f>+CONCATENATE(D131," ",C131)</f>
        <v>Hyundai Olivia</v>
      </c>
      <c r="F131" s="8">
        <v>1</v>
      </c>
      <c r="G131" s="8" t="str">
        <f>+LOOKUP(F131,$P$2:$P$10,$Q$2:$Q$10)</f>
        <v>Madrid</v>
      </c>
      <c r="H131" s="8">
        <v>5</v>
      </c>
      <c r="I131" s="24">
        <v>1126</v>
      </c>
      <c r="J131" s="24">
        <f>+I131*H131</f>
        <v>5630</v>
      </c>
      <c r="K131" s="24">
        <f>+J131*12</f>
        <v>67560</v>
      </c>
      <c r="N131" s="25"/>
      <c r="O131" s="25"/>
      <c r="P131" s="25"/>
      <c r="Q131" s="25"/>
      <c r="R131" s="25"/>
      <c r="S131" s="25"/>
      <c r="T131" s="25"/>
      <c r="U131" s="25"/>
      <c r="V131" s="26"/>
      <c r="W131" s="26"/>
      <c r="X131" s="26"/>
    </row>
    <row r="132" spans="1:24" x14ac:dyDescent="0.3">
      <c r="A132" s="8" t="s">
        <v>41</v>
      </c>
      <c r="B132" s="8" t="s">
        <v>59</v>
      </c>
      <c r="C132" s="8" t="str">
        <f>+PROPER(A132)</f>
        <v>Olivia</v>
      </c>
      <c r="D132" s="8" t="str">
        <f>+PROPER(B132)</f>
        <v>Dodge</v>
      </c>
      <c r="E132" s="8" t="str">
        <f>+CONCATENATE(D132," ",C132)</f>
        <v>Dodge Olivia</v>
      </c>
      <c r="F132" s="8">
        <v>1</v>
      </c>
      <c r="G132" s="8" t="str">
        <f>+LOOKUP(F132,$P$2:$P$10,$Q$2:$Q$10)</f>
        <v>Madrid</v>
      </c>
      <c r="H132" s="8">
        <v>9</v>
      </c>
      <c r="I132" s="24">
        <v>1969</v>
      </c>
      <c r="J132" s="24">
        <f>+I132*H132</f>
        <v>17721</v>
      </c>
      <c r="K132" s="24">
        <f>+J132*12</f>
        <v>212652</v>
      </c>
      <c r="N132" s="25"/>
      <c r="O132" s="25"/>
      <c r="P132" s="25"/>
      <c r="Q132" s="25"/>
      <c r="R132" s="25"/>
      <c r="S132" s="25"/>
      <c r="T132" s="25"/>
      <c r="U132" s="25"/>
      <c r="V132" s="26"/>
      <c r="W132" s="26"/>
      <c r="X132" s="26"/>
    </row>
    <row r="133" spans="1:24" x14ac:dyDescent="0.3">
      <c r="A133" s="8" t="s">
        <v>29</v>
      </c>
      <c r="B133" s="8" t="s">
        <v>47</v>
      </c>
      <c r="C133" s="8" t="str">
        <f>+PROPER(A133)</f>
        <v>Noah</v>
      </c>
      <c r="D133" s="8" t="str">
        <f>+PROPER(B133)</f>
        <v>Ferrari</v>
      </c>
      <c r="E133" s="8" t="str">
        <f>+CONCATENATE(D133," ",C133)</f>
        <v>Ferrari Noah</v>
      </c>
      <c r="F133" s="8">
        <v>1</v>
      </c>
      <c r="G133" s="8" t="str">
        <f>+LOOKUP(F133,$P$2:$P$10,$Q$2:$Q$10)</f>
        <v>Madrid</v>
      </c>
      <c r="H133" s="8">
        <v>9</v>
      </c>
      <c r="I133" s="24">
        <v>1829</v>
      </c>
      <c r="J133" s="24">
        <f>+I133*H133</f>
        <v>16461</v>
      </c>
      <c r="K133" s="24">
        <f>+J133*12</f>
        <v>197532</v>
      </c>
      <c r="N133" s="25"/>
      <c r="O133" s="25"/>
      <c r="P133" s="25"/>
      <c r="Q133" s="25"/>
      <c r="R133" s="25"/>
      <c r="S133" s="25"/>
      <c r="T133" s="25"/>
      <c r="U133" s="25"/>
      <c r="V133" s="26"/>
      <c r="W133" s="26"/>
      <c r="X133" s="26"/>
    </row>
    <row r="134" spans="1:24" x14ac:dyDescent="0.3">
      <c r="A134" s="8" t="s">
        <v>29</v>
      </c>
      <c r="B134" s="8" t="s">
        <v>49</v>
      </c>
      <c r="C134" s="8" t="str">
        <f>+PROPER(A134)</f>
        <v>Noah</v>
      </c>
      <c r="D134" s="8" t="str">
        <f>+PROPER(B134)</f>
        <v>Seat</v>
      </c>
      <c r="E134" s="8" t="str">
        <f>+CONCATENATE(D134," ",C134)</f>
        <v>Seat Noah</v>
      </c>
      <c r="F134" s="8">
        <v>1</v>
      </c>
      <c r="G134" s="8" t="str">
        <f>+LOOKUP(F134,$P$2:$P$10,$Q$2:$Q$10)</f>
        <v>Madrid</v>
      </c>
      <c r="H134" s="8">
        <v>7</v>
      </c>
      <c r="I134" s="24">
        <v>1953</v>
      </c>
      <c r="J134" s="24">
        <f>+I134*H134</f>
        <v>13671</v>
      </c>
      <c r="K134" s="24">
        <f>+J134*12</f>
        <v>164052</v>
      </c>
      <c r="N134" s="25"/>
      <c r="O134" s="25"/>
      <c r="P134" s="25"/>
      <c r="Q134" s="25"/>
      <c r="R134" s="25"/>
      <c r="S134" s="25"/>
      <c r="T134" s="25"/>
      <c r="U134" s="25"/>
      <c r="V134" s="26"/>
      <c r="W134" s="26"/>
      <c r="X134" s="26"/>
    </row>
    <row r="135" spans="1:24" x14ac:dyDescent="0.3">
      <c r="A135" s="8" t="s">
        <v>29</v>
      </c>
      <c r="B135" s="8" t="s">
        <v>43</v>
      </c>
      <c r="C135" s="8" t="str">
        <f>+PROPER(A135)</f>
        <v>Noah</v>
      </c>
      <c r="D135" s="8" t="str">
        <f>+PROPER(B135)</f>
        <v>Rolls</v>
      </c>
      <c r="E135" s="8" t="str">
        <f>+CONCATENATE(D135," ",C135)</f>
        <v>Rolls Noah</v>
      </c>
      <c r="F135" s="8">
        <v>1</v>
      </c>
      <c r="G135" s="8" t="str">
        <f>+LOOKUP(F135,$P$2:$P$10,$Q$2:$Q$10)</f>
        <v>Madrid</v>
      </c>
      <c r="H135" s="8">
        <v>1</v>
      </c>
      <c r="I135" s="24">
        <v>912</v>
      </c>
      <c r="J135" s="24">
        <f>+I135*H135</f>
        <v>912</v>
      </c>
      <c r="K135" s="24">
        <f>+J135*12</f>
        <v>10944</v>
      </c>
      <c r="N135" s="25"/>
      <c r="O135" s="25"/>
      <c r="P135" s="25"/>
      <c r="Q135" s="25"/>
      <c r="R135" s="25"/>
      <c r="S135" s="25"/>
      <c r="T135" s="25"/>
      <c r="U135" s="25"/>
      <c r="V135" s="26"/>
      <c r="W135" s="26"/>
      <c r="X135" s="26"/>
    </row>
    <row r="136" spans="1:24" x14ac:dyDescent="0.3">
      <c r="A136" s="8" t="s">
        <v>38</v>
      </c>
      <c r="B136" s="8" t="s">
        <v>59</v>
      </c>
      <c r="C136" s="8" t="str">
        <f>+PROPER(A136)</f>
        <v>Michael</v>
      </c>
      <c r="D136" s="8" t="str">
        <f>+PROPER(B136)</f>
        <v>Dodge</v>
      </c>
      <c r="E136" s="8" t="str">
        <f>+CONCATENATE(D136," ",C136)</f>
        <v>Dodge Michael</v>
      </c>
      <c r="F136" s="8">
        <v>1</v>
      </c>
      <c r="G136" s="8" t="str">
        <f>+LOOKUP(F136,$P$2:$P$10,$Q$2:$Q$10)</f>
        <v>Madrid</v>
      </c>
      <c r="H136" s="8">
        <v>5</v>
      </c>
      <c r="I136" s="24">
        <v>1056</v>
      </c>
      <c r="J136" s="24">
        <f>+I136*H136</f>
        <v>5280</v>
      </c>
      <c r="K136" s="24">
        <f>+J136*12</f>
        <v>63360</v>
      </c>
      <c r="N136" s="25"/>
      <c r="O136" s="25"/>
      <c r="P136" s="25"/>
      <c r="Q136" s="25"/>
      <c r="R136" s="25"/>
      <c r="S136" s="25"/>
      <c r="T136" s="25"/>
      <c r="U136" s="25"/>
      <c r="V136" s="26"/>
      <c r="W136" s="26"/>
      <c r="X136" s="26"/>
    </row>
    <row r="137" spans="1:24" x14ac:dyDescent="0.3">
      <c r="A137" s="8" t="s">
        <v>27</v>
      </c>
      <c r="B137" s="8" t="s">
        <v>46</v>
      </c>
      <c r="C137" s="8" t="str">
        <f>+PROPER(A137)</f>
        <v>Mason</v>
      </c>
      <c r="D137" s="8" t="str">
        <f>+PROPER(B137)</f>
        <v>Toyota</v>
      </c>
      <c r="E137" s="8" t="str">
        <f>+CONCATENATE(D137," ",C137)</f>
        <v>Toyota Mason</v>
      </c>
      <c r="F137" s="8">
        <v>1</v>
      </c>
      <c r="G137" s="8" t="str">
        <f>+LOOKUP(F137,$P$2:$P$10,$Q$2:$Q$10)</f>
        <v>Madrid</v>
      </c>
      <c r="H137" s="8">
        <v>4</v>
      </c>
      <c r="I137" s="24">
        <v>594</v>
      </c>
      <c r="J137" s="24">
        <f>+I137*H137</f>
        <v>2376</v>
      </c>
      <c r="K137" s="24">
        <f>+J137*12</f>
        <v>28512</v>
      </c>
      <c r="N137" s="25"/>
      <c r="O137" s="25"/>
      <c r="P137" s="25"/>
      <c r="Q137" s="25"/>
      <c r="R137" s="25"/>
      <c r="S137" s="25"/>
      <c r="T137" s="25"/>
      <c r="U137" s="25"/>
      <c r="V137" s="26"/>
      <c r="W137" s="26"/>
      <c r="X137" s="26"/>
    </row>
    <row r="138" spans="1:24" x14ac:dyDescent="0.3">
      <c r="A138" s="8" t="s">
        <v>27</v>
      </c>
      <c r="B138" s="8" t="s">
        <v>49</v>
      </c>
      <c r="C138" s="8" t="str">
        <f>+PROPER(A138)</f>
        <v>Mason</v>
      </c>
      <c r="D138" s="8" t="str">
        <f>+PROPER(B138)</f>
        <v>Seat</v>
      </c>
      <c r="E138" s="8" t="str">
        <f>+CONCATENATE(D138," ",C138)</f>
        <v>Seat Mason</v>
      </c>
      <c r="F138" s="8">
        <v>1</v>
      </c>
      <c r="G138" s="8" t="str">
        <f>+LOOKUP(F138,$P$2:$P$10,$Q$2:$Q$10)</f>
        <v>Madrid</v>
      </c>
      <c r="H138" s="8">
        <v>10</v>
      </c>
      <c r="I138" s="24">
        <v>660</v>
      </c>
      <c r="J138" s="24">
        <f>+I138*H138</f>
        <v>6600</v>
      </c>
      <c r="K138" s="24">
        <f>+J138*12</f>
        <v>79200</v>
      </c>
      <c r="N138" s="25"/>
      <c r="O138" s="25"/>
      <c r="P138" s="25"/>
      <c r="Q138" s="25"/>
      <c r="R138" s="25"/>
      <c r="S138" s="25"/>
      <c r="T138" s="25"/>
      <c r="U138" s="25"/>
      <c r="V138" s="26"/>
      <c r="W138" s="26"/>
      <c r="X138" s="26"/>
    </row>
    <row r="139" spans="1:24" x14ac:dyDescent="0.3">
      <c r="A139" s="8" t="s">
        <v>27</v>
      </c>
      <c r="B139" s="8" t="s">
        <v>45</v>
      </c>
      <c r="C139" s="8" t="str">
        <f>+PROPER(A139)</f>
        <v>Mason</v>
      </c>
      <c r="D139" s="8" t="str">
        <f>+PROPER(B139)</f>
        <v>Wolks</v>
      </c>
      <c r="E139" s="8" t="str">
        <f>+CONCATENATE(D139," ",C139)</f>
        <v>Wolks Mason</v>
      </c>
      <c r="F139" s="8">
        <v>1</v>
      </c>
      <c r="G139" s="8" t="str">
        <f>+LOOKUP(F139,$P$2:$P$10,$Q$2:$Q$10)</f>
        <v>Madrid</v>
      </c>
      <c r="H139" s="8">
        <v>1</v>
      </c>
      <c r="I139" s="24">
        <v>1990</v>
      </c>
      <c r="J139" s="24">
        <f>+I139*H139</f>
        <v>1990</v>
      </c>
      <c r="K139" s="24">
        <f>+J139*12</f>
        <v>23880</v>
      </c>
      <c r="N139" s="25"/>
      <c r="O139" s="25"/>
      <c r="P139" s="25"/>
      <c r="Q139" s="25"/>
      <c r="R139" s="25"/>
      <c r="S139" s="25"/>
      <c r="T139" s="25"/>
      <c r="U139" s="25"/>
      <c r="V139" s="26"/>
      <c r="W139" s="26"/>
      <c r="X139" s="26"/>
    </row>
    <row r="140" spans="1:24" x14ac:dyDescent="0.3">
      <c r="A140" s="8" t="s">
        <v>27</v>
      </c>
      <c r="B140" s="8" t="s">
        <v>64</v>
      </c>
      <c r="C140" s="8" t="str">
        <f>+PROPER(A140)</f>
        <v>Mason</v>
      </c>
      <c r="D140" s="8" t="str">
        <f>+PROPER(B140)</f>
        <v>Ford</v>
      </c>
      <c r="E140" s="8" t="str">
        <f>+CONCATENATE(D140," ",C140)</f>
        <v>Ford Mason</v>
      </c>
      <c r="F140" s="8">
        <v>1</v>
      </c>
      <c r="G140" s="8" t="str">
        <f>+LOOKUP(F140,$P$2:$P$10,$Q$2:$Q$10)</f>
        <v>Madrid</v>
      </c>
      <c r="H140" s="8">
        <v>2</v>
      </c>
      <c r="I140" s="24">
        <v>675</v>
      </c>
      <c r="J140" s="24">
        <f>+I140*H140</f>
        <v>1350</v>
      </c>
      <c r="K140" s="24">
        <f>+J140*12</f>
        <v>16200</v>
      </c>
      <c r="N140" s="25"/>
      <c r="O140" s="25"/>
      <c r="P140" s="25"/>
      <c r="Q140" s="25"/>
      <c r="R140" s="25"/>
      <c r="S140" s="25"/>
      <c r="T140" s="25"/>
      <c r="U140" s="25"/>
      <c r="V140" s="26"/>
      <c r="W140" s="26"/>
      <c r="X140" s="26"/>
    </row>
    <row r="141" spans="1:24" x14ac:dyDescent="0.3">
      <c r="A141" s="8" t="s">
        <v>31</v>
      </c>
      <c r="B141" s="8" t="s">
        <v>61</v>
      </c>
      <c r="C141" s="8" t="str">
        <f>+PROPER(A141)</f>
        <v>Madison</v>
      </c>
      <c r="D141" s="8" t="str">
        <f>+PROPER(B141)</f>
        <v>Nissan</v>
      </c>
      <c r="E141" s="8" t="str">
        <f>+CONCATENATE(D141," ",C141)</f>
        <v>Nissan Madison</v>
      </c>
      <c r="F141" s="8">
        <v>1</v>
      </c>
      <c r="G141" s="8" t="str">
        <f>+LOOKUP(F141,$P$2:$P$10,$Q$2:$Q$10)</f>
        <v>Madrid</v>
      </c>
      <c r="H141" s="8">
        <v>2</v>
      </c>
      <c r="I141" s="24">
        <v>1678</v>
      </c>
      <c r="J141" s="24">
        <f>+I141*H141</f>
        <v>3356</v>
      </c>
      <c r="K141" s="24">
        <f>+J141*12</f>
        <v>40272</v>
      </c>
      <c r="N141" s="25"/>
      <c r="O141" s="25"/>
      <c r="P141" s="25"/>
      <c r="Q141" s="25"/>
      <c r="R141" s="25"/>
      <c r="S141" s="25"/>
      <c r="T141" s="25"/>
      <c r="U141" s="25"/>
      <c r="V141" s="26"/>
      <c r="W141" s="26"/>
      <c r="X141" s="26"/>
    </row>
    <row r="142" spans="1:24" x14ac:dyDescent="0.3">
      <c r="A142" s="8" t="s">
        <v>30</v>
      </c>
      <c r="B142" s="8" t="s">
        <v>44</v>
      </c>
      <c r="C142" s="8" t="str">
        <f>+PROPER(A142)</f>
        <v>Liam</v>
      </c>
      <c r="D142" s="8" t="str">
        <f>+PROPER(B142)</f>
        <v>Honda</v>
      </c>
      <c r="E142" s="8" t="str">
        <f>+CONCATENATE(D142," ",C142)</f>
        <v>Honda Liam</v>
      </c>
      <c r="F142" s="8">
        <v>1</v>
      </c>
      <c r="G142" s="8" t="str">
        <f>+LOOKUP(F142,$P$2:$P$10,$Q$2:$Q$10)</f>
        <v>Madrid</v>
      </c>
      <c r="H142" s="8">
        <v>8</v>
      </c>
      <c r="I142" s="24">
        <v>1307</v>
      </c>
      <c r="J142" s="24">
        <f>+I142*H142</f>
        <v>10456</v>
      </c>
      <c r="K142" s="24">
        <f>+J142*12</f>
        <v>125472</v>
      </c>
      <c r="N142" s="25"/>
      <c r="O142" s="25"/>
      <c r="P142" s="25"/>
      <c r="Q142" s="25"/>
      <c r="R142" s="25"/>
      <c r="S142" s="25"/>
      <c r="T142" s="25"/>
      <c r="U142" s="25"/>
      <c r="V142" s="26"/>
      <c r="W142" s="26"/>
      <c r="X142" s="26"/>
    </row>
    <row r="143" spans="1:24" x14ac:dyDescent="0.3">
      <c r="A143" s="8" t="s">
        <v>32</v>
      </c>
      <c r="B143" s="8" t="s">
        <v>44</v>
      </c>
      <c r="C143" s="8" t="str">
        <f>+PROPER(A143)</f>
        <v>Jayden</v>
      </c>
      <c r="D143" s="8" t="str">
        <f>+PROPER(B143)</f>
        <v>Honda</v>
      </c>
      <c r="E143" s="8" t="str">
        <f>+CONCATENATE(D143," ",C143)</f>
        <v>Honda Jayden</v>
      </c>
      <c r="F143" s="8">
        <v>1</v>
      </c>
      <c r="G143" s="8" t="str">
        <f>+LOOKUP(F143,$P$2:$P$10,$Q$2:$Q$10)</f>
        <v>Madrid</v>
      </c>
      <c r="H143" s="8">
        <v>8</v>
      </c>
      <c r="I143" s="24">
        <v>1609</v>
      </c>
      <c r="J143" s="24">
        <f>+I143*H143</f>
        <v>12872</v>
      </c>
      <c r="K143" s="24">
        <f>+J143*12</f>
        <v>154464</v>
      </c>
      <c r="N143" s="25"/>
      <c r="O143" s="25"/>
      <c r="P143" s="25"/>
      <c r="Q143" s="25"/>
      <c r="R143" s="25"/>
      <c r="S143" s="25"/>
      <c r="T143" s="25"/>
      <c r="U143" s="25"/>
      <c r="V143" s="26"/>
      <c r="W143" s="26"/>
      <c r="X143" s="26"/>
    </row>
    <row r="144" spans="1:24" x14ac:dyDescent="0.3">
      <c r="A144" s="8" t="s">
        <v>32</v>
      </c>
      <c r="B144" s="8" t="s">
        <v>51</v>
      </c>
      <c r="C144" s="8" t="str">
        <f>+PROPER(A144)</f>
        <v>Jayden</v>
      </c>
      <c r="D144" s="8" t="str">
        <f>+PROPER(B144)</f>
        <v>Audi</v>
      </c>
      <c r="E144" s="8" t="str">
        <f>+CONCATENATE(D144," ",C144)</f>
        <v>Audi Jayden</v>
      </c>
      <c r="F144" s="8">
        <v>1</v>
      </c>
      <c r="G144" s="8" t="str">
        <f>+LOOKUP(F144,$P$2:$P$10,$Q$2:$Q$10)</f>
        <v>Madrid</v>
      </c>
      <c r="H144" s="8">
        <v>8</v>
      </c>
      <c r="I144" s="24">
        <v>1357</v>
      </c>
      <c r="J144" s="24">
        <f>+I144*H144</f>
        <v>10856</v>
      </c>
      <c r="K144" s="24">
        <f>+J144*12</f>
        <v>130272</v>
      </c>
      <c r="N144" s="25"/>
      <c r="O144" s="25"/>
      <c r="P144" s="25"/>
      <c r="Q144" s="25"/>
      <c r="R144" s="25"/>
      <c r="S144" s="25"/>
      <c r="T144" s="25"/>
      <c r="U144" s="25"/>
      <c r="V144" s="26"/>
      <c r="W144" s="26"/>
      <c r="X144" s="26"/>
    </row>
    <row r="145" spans="1:24" x14ac:dyDescent="0.3">
      <c r="A145" s="8" t="s">
        <v>26</v>
      </c>
      <c r="B145" s="8" t="s">
        <v>53</v>
      </c>
      <c r="C145" s="8" t="str">
        <f>+PROPER(A145)</f>
        <v>Isabella</v>
      </c>
      <c r="D145" s="8" t="str">
        <f>+PROPER(B145)</f>
        <v>Lexus</v>
      </c>
      <c r="E145" s="8" t="str">
        <f>+CONCATENATE(D145," ",C145)</f>
        <v>Lexus Isabella</v>
      </c>
      <c r="F145" s="8">
        <v>1</v>
      </c>
      <c r="G145" s="8" t="str">
        <f>+LOOKUP(F145,$P$2:$P$10,$Q$2:$Q$10)</f>
        <v>Madrid</v>
      </c>
      <c r="H145" s="8">
        <v>7</v>
      </c>
      <c r="I145" s="24">
        <v>1133</v>
      </c>
      <c r="J145" s="24">
        <f>+I145*H145</f>
        <v>7931</v>
      </c>
      <c r="K145" s="24">
        <f>+J145*12</f>
        <v>95172</v>
      </c>
      <c r="N145" s="25"/>
      <c r="O145" s="25"/>
      <c r="P145" s="25"/>
      <c r="Q145" s="25"/>
      <c r="R145" s="25"/>
      <c r="S145" s="25"/>
      <c r="T145" s="25"/>
      <c r="U145" s="25"/>
      <c r="V145" s="26"/>
      <c r="W145" s="26"/>
      <c r="X145" s="26"/>
    </row>
    <row r="146" spans="1:24" x14ac:dyDescent="0.3">
      <c r="A146" s="8" t="s">
        <v>26</v>
      </c>
      <c r="B146" s="8" t="s">
        <v>52</v>
      </c>
      <c r="C146" s="8" t="str">
        <f>+PROPER(A146)</f>
        <v>Isabella</v>
      </c>
      <c r="D146" s="8" t="str">
        <f>+PROPER(B146)</f>
        <v>Lotus</v>
      </c>
      <c r="E146" s="8" t="str">
        <f>+CONCATENATE(D146," ",C146)</f>
        <v>Lotus Isabella</v>
      </c>
      <c r="F146" s="8">
        <v>1</v>
      </c>
      <c r="G146" s="8" t="str">
        <f>+LOOKUP(F146,$P$2:$P$10,$Q$2:$Q$10)</f>
        <v>Madrid</v>
      </c>
      <c r="H146" s="8">
        <v>2</v>
      </c>
      <c r="I146" s="24">
        <v>843</v>
      </c>
      <c r="J146" s="24">
        <f>+I146*H146</f>
        <v>1686</v>
      </c>
      <c r="K146" s="24">
        <f>+J146*12</f>
        <v>20232</v>
      </c>
      <c r="N146" s="25"/>
      <c r="O146" s="25"/>
      <c r="P146" s="25"/>
      <c r="Q146" s="25"/>
      <c r="R146" s="25"/>
      <c r="S146" s="25"/>
      <c r="T146" s="25"/>
      <c r="U146" s="25"/>
      <c r="V146" s="26"/>
      <c r="W146" s="26"/>
      <c r="X146" s="26"/>
    </row>
    <row r="147" spans="1:24" x14ac:dyDescent="0.3">
      <c r="A147" s="8" t="s">
        <v>33</v>
      </c>
      <c r="B147" s="8" t="s">
        <v>58</v>
      </c>
      <c r="C147" s="8" t="str">
        <f>+PROPER(A147)</f>
        <v>Ethan</v>
      </c>
      <c r="D147" s="8" t="str">
        <f>+PROPER(B147)</f>
        <v>Jeep</v>
      </c>
      <c r="E147" s="8" t="str">
        <f>+CONCATENATE(D147," ",C147)</f>
        <v>Jeep Ethan</v>
      </c>
      <c r="F147" s="8">
        <v>1</v>
      </c>
      <c r="G147" s="8" t="str">
        <f>+LOOKUP(F147,$P$2:$P$10,$Q$2:$Q$10)</f>
        <v>Madrid</v>
      </c>
      <c r="H147" s="8">
        <v>9</v>
      </c>
      <c r="I147" s="24">
        <v>1910</v>
      </c>
      <c r="J147" s="24">
        <f>+I147*H147</f>
        <v>17190</v>
      </c>
      <c r="K147" s="24">
        <f>+J147*12</f>
        <v>206280</v>
      </c>
      <c r="N147" s="25"/>
      <c r="O147" s="25"/>
      <c r="P147" s="25"/>
      <c r="Q147" s="25"/>
      <c r="R147" s="25"/>
      <c r="S147" s="25"/>
      <c r="T147" s="25"/>
      <c r="U147" s="25"/>
      <c r="V147" s="26"/>
      <c r="W147" s="26"/>
      <c r="X147" s="26"/>
    </row>
    <row r="148" spans="1:24" x14ac:dyDescent="0.3">
      <c r="A148" s="8" t="s">
        <v>33</v>
      </c>
      <c r="B148" s="8" t="s">
        <v>46</v>
      </c>
      <c r="C148" s="8" t="str">
        <f>+PROPER(A148)</f>
        <v>Ethan</v>
      </c>
      <c r="D148" s="8" t="str">
        <f>+PROPER(B148)</f>
        <v>Toyota</v>
      </c>
      <c r="E148" s="8" t="str">
        <f>+CONCATENATE(D148," ",C148)</f>
        <v>Toyota Ethan</v>
      </c>
      <c r="F148" s="8">
        <v>1</v>
      </c>
      <c r="G148" s="8" t="str">
        <f>+LOOKUP(F148,$P$2:$P$10,$Q$2:$Q$10)</f>
        <v>Madrid</v>
      </c>
      <c r="H148" s="8">
        <v>4</v>
      </c>
      <c r="I148" s="24">
        <v>1868</v>
      </c>
      <c r="J148" s="24">
        <f>+I148*H148</f>
        <v>7472</v>
      </c>
      <c r="K148" s="24">
        <f>+J148*12</f>
        <v>89664</v>
      </c>
      <c r="N148" s="25"/>
      <c r="O148" s="25"/>
      <c r="P148" s="25"/>
      <c r="Q148" s="25"/>
      <c r="R148" s="25"/>
      <c r="S148" s="25"/>
      <c r="T148" s="25"/>
      <c r="U148" s="25"/>
      <c r="V148" s="26"/>
      <c r="W148" s="26"/>
      <c r="X148" s="26"/>
    </row>
    <row r="149" spans="1:24" x14ac:dyDescent="0.3">
      <c r="A149" s="8" t="s">
        <v>33</v>
      </c>
      <c r="B149" s="8" t="s">
        <v>50</v>
      </c>
      <c r="C149" s="8" t="str">
        <f>+PROPER(A149)</f>
        <v>Ethan</v>
      </c>
      <c r="D149" s="8" t="str">
        <f>+PROPER(B149)</f>
        <v>Hyundai</v>
      </c>
      <c r="E149" s="8" t="str">
        <f>+CONCATENATE(D149," ",C149)</f>
        <v>Hyundai Ethan</v>
      </c>
      <c r="F149" s="8">
        <v>1</v>
      </c>
      <c r="G149" s="8" t="str">
        <f>+LOOKUP(F149,$P$2:$P$10,$Q$2:$Q$10)</f>
        <v>Madrid</v>
      </c>
      <c r="H149" s="8">
        <v>2</v>
      </c>
      <c r="I149" s="24">
        <v>1484</v>
      </c>
      <c r="J149" s="24">
        <f>+I149*H149</f>
        <v>2968</v>
      </c>
      <c r="K149" s="24">
        <f>+J149*12</f>
        <v>35616</v>
      </c>
      <c r="N149" s="25"/>
      <c r="O149" s="25"/>
      <c r="P149" s="25"/>
      <c r="Q149" s="25"/>
      <c r="R149" s="25"/>
      <c r="S149" s="25"/>
      <c r="T149" s="25"/>
      <c r="U149" s="25"/>
      <c r="V149" s="26"/>
      <c r="W149" s="26"/>
      <c r="X149" s="26"/>
    </row>
    <row r="150" spans="1:24" x14ac:dyDescent="0.3">
      <c r="A150" s="8" t="s">
        <v>20</v>
      </c>
      <c r="B150" s="8" t="s">
        <v>43</v>
      </c>
      <c r="C150" s="8" t="str">
        <f>+PROPER(A150)</f>
        <v>Emma</v>
      </c>
      <c r="D150" s="8" t="str">
        <f>+PROPER(B150)</f>
        <v>Rolls</v>
      </c>
      <c r="E150" s="8" t="str">
        <f>+CONCATENATE(D150," ",C150)</f>
        <v>Rolls Emma</v>
      </c>
      <c r="F150" s="8">
        <v>1</v>
      </c>
      <c r="G150" s="8" t="str">
        <f>+LOOKUP(F150,$P$2:$P$10,$Q$2:$Q$10)</f>
        <v>Madrid</v>
      </c>
      <c r="H150" s="8">
        <v>5</v>
      </c>
      <c r="I150" s="24">
        <v>1391</v>
      </c>
      <c r="J150" s="24">
        <f>+I150*H150</f>
        <v>6955</v>
      </c>
      <c r="K150" s="24">
        <f>+J150*12</f>
        <v>83460</v>
      </c>
      <c r="N150" s="25"/>
      <c r="O150" s="25"/>
      <c r="P150" s="25"/>
      <c r="Q150" s="25"/>
      <c r="R150" s="25"/>
      <c r="S150" s="25"/>
      <c r="T150" s="25"/>
      <c r="U150" s="25"/>
      <c r="V150" s="26"/>
      <c r="W150" s="26"/>
      <c r="X150" s="26"/>
    </row>
    <row r="151" spans="1:24" x14ac:dyDescent="0.3">
      <c r="A151" s="8" t="s">
        <v>20</v>
      </c>
      <c r="B151" s="8" t="s">
        <v>60</v>
      </c>
      <c r="C151" s="8" t="str">
        <f>+PROPER(A151)</f>
        <v>Emma</v>
      </c>
      <c r="D151" s="8" t="str">
        <f>+PROPER(B151)</f>
        <v>Kia</v>
      </c>
      <c r="E151" s="8" t="str">
        <f>+CONCATENATE(D151," ",C151)</f>
        <v>Kia Emma</v>
      </c>
      <c r="F151" s="8">
        <v>1</v>
      </c>
      <c r="G151" s="8" t="str">
        <f>+LOOKUP(F151,$P$2:$P$10,$Q$2:$Q$10)</f>
        <v>Madrid</v>
      </c>
      <c r="H151" s="8">
        <v>9</v>
      </c>
      <c r="I151" s="24">
        <v>587</v>
      </c>
      <c r="J151" s="24">
        <f>+I151*H151</f>
        <v>5283</v>
      </c>
      <c r="K151" s="24">
        <f>+J151*12</f>
        <v>63396</v>
      </c>
      <c r="N151" s="25"/>
      <c r="O151" s="25"/>
      <c r="P151" s="25"/>
      <c r="Q151" s="25"/>
      <c r="R151" s="25"/>
      <c r="S151" s="25"/>
      <c r="T151" s="25"/>
      <c r="U151" s="25"/>
      <c r="V151" s="26"/>
      <c r="W151" s="26"/>
      <c r="X151" s="26"/>
    </row>
    <row r="152" spans="1:24" x14ac:dyDescent="0.3">
      <c r="A152" s="8" t="s">
        <v>20</v>
      </c>
      <c r="B152" s="8" t="s">
        <v>53</v>
      </c>
      <c r="C152" s="8" t="str">
        <f>+PROPER(A152)</f>
        <v>Emma</v>
      </c>
      <c r="D152" s="8" t="str">
        <f>+PROPER(B152)</f>
        <v>Lexus</v>
      </c>
      <c r="E152" s="8" t="str">
        <f>+CONCATENATE(D152," ",C152)</f>
        <v>Lexus Emma</v>
      </c>
      <c r="F152" s="8">
        <v>1</v>
      </c>
      <c r="G152" s="8" t="str">
        <f>+LOOKUP(F152,$P$2:$P$10,$Q$2:$Q$10)</f>
        <v>Madrid</v>
      </c>
      <c r="H152" s="8">
        <v>8</v>
      </c>
      <c r="I152" s="24">
        <v>1896</v>
      </c>
      <c r="J152" s="24">
        <f>+I152*H152</f>
        <v>15168</v>
      </c>
      <c r="K152" s="24">
        <f>+J152*12</f>
        <v>182016</v>
      </c>
      <c r="N152" s="25"/>
      <c r="O152" s="25"/>
      <c r="P152" s="25"/>
      <c r="Q152" s="25"/>
      <c r="R152" s="25"/>
      <c r="S152" s="25"/>
      <c r="T152" s="25"/>
      <c r="U152" s="25"/>
      <c r="V152" s="26"/>
      <c r="W152" s="26"/>
      <c r="X152" s="26"/>
    </row>
    <row r="153" spans="1:24" x14ac:dyDescent="0.3">
      <c r="A153" s="8" t="s">
        <v>25</v>
      </c>
      <c r="B153" s="8" t="s">
        <v>58</v>
      </c>
      <c r="C153" s="8" t="str">
        <f>+PROPER(A153)</f>
        <v>Emily</v>
      </c>
      <c r="D153" s="8" t="str">
        <f>+PROPER(B153)</f>
        <v>Jeep</v>
      </c>
      <c r="E153" s="8" t="str">
        <f>+CONCATENATE(D153," ",C153)</f>
        <v>Jeep Emily</v>
      </c>
      <c r="F153" s="8">
        <v>1</v>
      </c>
      <c r="G153" s="8" t="str">
        <f>+LOOKUP(F153,$P$2:$P$10,$Q$2:$Q$10)</f>
        <v>Madrid</v>
      </c>
      <c r="H153" s="8">
        <v>4</v>
      </c>
      <c r="I153" s="24">
        <v>627</v>
      </c>
      <c r="J153" s="24">
        <f>+I153*H153</f>
        <v>2508</v>
      </c>
      <c r="K153" s="24">
        <f>+J153*12</f>
        <v>30096</v>
      </c>
      <c r="N153" s="25"/>
      <c r="O153" s="25"/>
      <c r="P153" s="25"/>
      <c r="Q153" s="25"/>
      <c r="R153" s="25"/>
      <c r="S153" s="25"/>
      <c r="T153" s="25"/>
      <c r="U153" s="25"/>
      <c r="V153" s="26"/>
      <c r="W153" s="26"/>
      <c r="X153" s="26"/>
    </row>
    <row r="154" spans="1:24" x14ac:dyDescent="0.3">
      <c r="A154" s="8" t="s">
        <v>21</v>
      </c>
      <c r="B154" s="8" t="s">
        <v>44</v>
      </c>
      <c r="C154" s="8" t="str">
        <f>+PROPER(A154)</f>
        <v>Elizabeth</v>
      </c>
      <c r="D154" s="8" t="str">
        <f>+PROPER(B154)</f>
        <v>Honda</v>
      </c>
      <c r="E154" s="8" t="str">
        <f>+CONCATENATE(D154," ",C154)</f>
        <v>Honda Elizabeth</v>
      </c>
      <c r="F154" s="8">
        <v>1</v>
      </c>
      <c r="G154" s="8" t="str">
        <f>+LOOKUP(F154,$P$2:$P$10,$Q$2:$Q$10)</f>
        <v>Madrid</v>
      </c>
      <c r="H154" s="8">
        <v>3</v>
      </c>
      <c r="I154" s="24">
        <v>1090</v>
      </c>
      <c r="J154" s="24">
        <f>+I154*H154</f>
        <v>3270</v>
      </c>
      <c r="K154" s="24">
        <f>+J154*12</f>
        <v>39240</v>
      </c>
      <c r="N154" s="25"/>
      <c r="O154" s="25"/>
      <c r="P154" s="25"/>
      <c r="Q154" s="25"/>
      <c r="R154" s="25"/>
      <c r="S154" s="25"/>
      <c r="T154" s="25"/>
      <c r="U154" s="25"/>
      <c r="V154" s="26"/>
      <c r="W154" s="26"/>
      <c r="X154" s="26"/>
    </row>
    <row r="155" spans="1:24" x14ac:dyDescent="0.3">
      <c r="A155" s="8" t="s">
        <v>35</v>
      </c>
      <c r="B155" s="8" t="s">
        <v>43</v>
      </c>
      <c r="C155" s="8" t="str">
        <f>+PROPER(A155)</f>
        <v>Daniel</v>
      </c>
      <c r="D155" s="8" t="str">
        <f>+PROPER(B155)</f>
        <v>Rolls</v>
      </c>
      <c r="E155" s="8" t="str">
        <f>+CONCATENATE(D155," ",C155)</f>
        <v>Rolls Daniel</v>
      </c>
      <c r="F155" s="8">
        <v>1</v>
      </c>
      <c r="G155" s="8" t="str">
        <f>+LOOKUP(F155,$P$2:$P$10,$Q$2:$Q$10)</f>
        <v>Madrid</v>
      </c>
      <c r="H155" s="8">
        <v>3</v>
      </c>
      <c r="I155" s="24">
        <v>1282</v>
      </c>
      <c r="J155" s="24">
        <f>+I155*H155</f>
        <v>3846</v>
      </c>
      <c r="K155" s="24">
        <f>+J155*12</f>
        <v>46152</v>
      </c>
      <c r="N155" s="25"/>
      <c r="O155" s="25"/>
      <c r="P155" s="25"/>
      <c r="Q155" s="25"/>
      <c r="R155" s="25"/>
      <c r="S155" s="25"/>
      <c r="T155" s="25"/>
      <c r="U155" s="25"/>
      <c r="V155" s="26"/>
      <c r="W155" s="26"/>
      <c r="X155" s="26"/>
    </row>
    <row r="156" spans="1:24" x14ac:dyDescent="0.3">
      <c r="A156" s="8" t="s">
        <v>22</v>
      </c>
      <c r="B156" s="8" t="s">
        <v>47</v>
      </c>
      <c r="C156" s="8" t="str">
        <f>+PROPER(A156)</f>
        <v>Chloe</v>
      </c>
      <c r="D156" s="8" t="str">
        <f>+PROPER(B156)</f>
        <v>Ferrari</v>
      </c>
      <c r="E156" s="8" t="str">
        <f>+CONCATENATE(D156," ",C156)</f>
        <v>Ferrari Chloe</v>
      </c>
      <c r="F156" s="8">
        <v>1</v>
      </c>
      <c r="G156" s="8" t="str">
        <f>+LOOKUP(F156,$P$2:$P$10,$Q$2:$Q$10)</f>
        <v>Madrid</v>
      </c>
      <c r="H156" s="8">
        <v>3</v>
      </c>
      <c r="I156" s="24">
        <v>1143</v>
      </c>
      <c r="J156" s="24">
        <f>+I156*H156</f>
        <v>3429</v>
      </c>
      <c r="K156" s="24">
        <f>+J156*12</f>
        <v>41148</v>
      </c>
      <c r="N156" s="25"/>
      <c r="O156" s="25"/>
      <c r="P156" s="25"/>
      <c r="Q156" s="25"/>
      <c r="R156" s="25"/>
      <c r="S156" s="25"/>
      <c r="T156" s="25"/>
      <c r="U156" s="25"/>
      <c r="V156" s="26"/>
      <c r="W156" s="26"/>
      <c r="X156" s="26"/>
    </row>
    <row r="157" spans="1:24" x14ac:dyDescent="0.3">
      <c r="A157" s="8" t="s">
        <v>22</v>
      </c>
      <c r="B157" s="8" t="s">
        <v>45</v>
      </c>
      <c r="C157" s="8" t="str">
        <f>+PROPER(A157)</f>
        <v>Chloe</v>
      </c>
      <c r="D157" s="8" t="str">
        <f>+PROPER(B157)</f>
        <v>Wolks</v>
      </c>
      <c r="E157" s="8" t="str">
        <f>+CONCATENATE(D157," ",C157)</f>
        <v>Wolks Chloe</v>
      </c>
      <c r="F157" s="8">
        <v>1</v>
      </c>
      <c r="G157" s="8" t="str">
        <f>+LOOKUP(F157,$P$2:$P$10,$Q$2:$Q$10)</f>
        <v>Madrid</v>
      </c>
      <c r="H157" s="8">
        <v>7</v>
      </c>
      <c r="I157" s="24">
        <v>1748</v>
      </c>
      <c r="J157" s="24">
        <f>+I157*H157</f>
        <v>12236</v>
      </c>
      <c r="K157" s="24">
        <f>+J157*12</f>
        <v>146832</v>
      </c>
      <c r="N157" s="25"/>
      <c r="O157" s="25"/>
      <c r="P157" s="25"/>
      <c r="Q157" s="25"/>
      <c r="R157" s="25"/>
      <c r="S157" s="25"/>
      <c r="T157" s="25"/>
      <c r="U157" s="25"/>
      <c r="V157" s="26"/>
      <c r="W157" s="26"/>
      <c r="X157" s="26"/>
    </row>
    <row r="158" spans="1:24" x14ac:dyDescent="0.3">
      <c r="A158" s="8" t="s">
        <v>22</v>
      </c>
      <c r="B158" s="8" t="s">
        <v>58</v>
      </c>
      <c r="C158" s="8" t="str">
        <f>+PROPER(A158)</f>
        <v>Chloe</v>
      </c>
      <c r="D158" s="8" t="str">
        <f>+PROPER(B158)</f>
        <v>Jeep</v>
      </c>
      <c r="E158" s="8" t="str">
        <f>+CONCATENATE(D158," ",C158)</f>
        <v>Jeep Chloe</v>
      </c>
      <c r="F158" s="8">
        <v>1</v>
      </c>
      <c r="G158" s="8" t="str">
        <f>+LOOKUP(F158,$P$2:$P$10,$Q$2:$Q$10)</f>
        <v>Madrid</v>
      </c>
      <c r="H158" s="8">
        <v>2</v>
      </c>
      <c r="I158" s="24">
        <v>1328</v>
      </c>
      <c r="J158" s="24">
        <f>+I158*H158</f>
        <v>2656</v>
      </c>
      <c r="K158" s="24">
        <f>+J158*12</f>
        <v>31872</v>
      </c>
      <c r="N158" s="25"/>
      <c r="O158" s="25"/>
      <c r="P158" s="25"/>
      <c r="Q158" s="25"/>
      <c r="R158" s="25"/>
      <c r="S158" s="25"/>
      <c r="T158" s="25"/>
      <c r="U158" s="25"/>
      <c r="V158" s="26"/>
      <c r="W158" s="26"/>
      <c r="X158" s="26"/>
    </row>
    <row r="159" spans="1:24" x14ac:dyDescent="0.3">
      <c r="A159" s="8" t="s">
        <v>39</v>
      </c>
      <c r="B159" s="8" t="s">
        <v>60</v>
      </c>
      <c r="C159" s="8" t="str">
        <f>+PROPER(A159)</f>
        <v>Ava</v>
      </c>
      <c r="D159" s="8" t="str">
        <f>+PROPER(B159)</f>
        <v>Kia</v>
      </c>
      <c r="E159" s="8" t="str">
        <f>+CONCATENATE(D159," ",C159)</f>
        <v>Kia Ava</v>
      </c>
      <c r="F159" s="8">
        <v>1</v>
      </c>
      <c r="G159" s="8" t="str">
        <f>+LOOKUP(F159,$P$2:$P$10,$Q$2:$Q$10)</f>
        <v>Madrid</v>
      </c>
      <c r="H159" s="8">
        <v>4</v>
      </c>
      <c r="I159" s="24">
        <v>806</v>
      </c>
      <c r="J159" s="24">
        <f>+I159*H159</f>
        <v>3224</v>
      </c>
      <c r="K159" s="24">
        <f>+J159*12</f>
        <v>38688</v>
      </c>
      <c r="N159" s="25"/>
      <c r="O159" s="25"/>
      <c r="P159" s="25"/>
      <c r="Q159" s="25"/>
      <c r="R159" s="25"/>
      <c r="S159" s="25"/>
      <c r="T159" s="25"/>
      <c r="U159" s="25"/>
      <c r="V159" s="26"/>
      <c r="W159" s="26"/>
      <c r="X159" s="26"/>
    </row>
    <row r="160" spans="1:24" x14ac:dyDescent="0.3">
      <c r="A160" s="8" t="s">
        <v>39</v>
      </c>
      <c r="B160" s="8" t="s">
        <v>54</v>
      </c>
      <c r="C160" s="8" t="str">
        <f>+PROPER(A160)</f>
        <v>Ava</v>
      </c>
      <c r="D160" s="8" t="str">
        <f>+PROPER(B160)</f>
        <v>Daewo</v>
      </c>
      <c r="E160" s="8" t="str">
        <f>+CONCATENATE(D160," ",C160)</f>
        <v>Daewo Ava</v>
      </c>
      <c r="F160" s="8">
        <v>1</v>
      </c>
      <c r="G160" s="8" t="str">
        <f>+LOOKUP(F160,$P$2:$P$10,$Q$2:$Q$10)</f>
        <v>Madrid</v>
      </c>
      <c r="H160" s="8">
        <v>9</v>
      </c>
      <c r="I160" s="24">
        <v>597</v>
      </c>
      <c r="J160" s="24">
        <f>+I160*H160</f>
        <v>5373</v>
      </c>
      <c r="K160" s="24">
        <f>+J160*12</f>
        <v>64476</v>
      </c>
      <c r="N160" s="25"/>
      <c r="O160" s="25"/>
      <c r="P160" s="25"/>
      <c r="Q160" s="25"/>
      <c r="R160" s="25"/>
      <c r="S160" s="25"/>
      <c r="T160" s="25"/>
      <c r="U160" s="25"/>
      <c r="V160" s="26"/>
      <c r="W160" s="26"/>
      <c r="X160" s="26"/>
    </row>
    <row r="161" spans="1:24" x14ac:dyDescent="0.3">
      <c r="A161" s="8" t="s">
        <v>37</v>
      </c>
      <c r="B161" s="8" t="s">
        <v>54</v>
      </c>
      <c r="C161" s="8" t="str">
        <f>+PROPER(A161)</f>
        <v>Alexander</v>
      </c>
      <c r="D161" s="8" t="str">
        <f>+PROPER(B161)</f>
        <v>Daewo</v>
      </c>
      <c r="E161" s="8" t="str">
        <f>+CONCATENATE(D161," ",C161)</f>
        <v>Daewo Alexander</v>
      </c>
      <c r="F161" s="8">
        <v>1</v>
      </c>
      <c r="G161" s="8" t="str">
        <f>+LOOKUP(F161,$P$2:$P$10,$Q$2:$Q$10)</f>
        <v>Madrid</v>
      </c>
      <c r="H161" s="8">
        <v>2</v>
      </c>
      <c r="I161" s="24">
        <v>1840</v>
      </c>
      <c r="J161" s="24">
        <f>+I161*H161</f>
        <v>3680</v>
      </c>
      <c r="K161" s="24">
        <f>+J161*12</f>
        <v>44160</v>
      </c>
      <c r="N161" s="25"/>
      <c r="O161" s="25"/>
      <c r="P161" s="25"/>
      <c r="Q161" s="25"/>
      <c r="R161" s="25"/>
      <c r="S161" s="25"/>
      <c r="T161" s="25"/>
      <c r="U161" s="25"/>
      <c r="V161" s="26"/>
      <c r="W161" s="26"/>
      <c r="X161" s="26"/>
    </row>
    <row r="162" spans="1:24" x14ac:dyDescent="0.3">
      <c r="A162" s="8" t="s">
        <v>36</v>
      </c>
      <c r="B162" s="8" t="s">
        <v>51</v>
      </c>
      <c r="C162" s="8" t="str">
        <f>+PROPER(A162)</f>
        <v>Aiden</v>
      </c>
      <c r="D162" s="8" t="str">
        <f>+PROPER(B162)</f>
        <v>Audi</v>
      </c>
      <c r="E162" s="8" t="str">
        <f>+CONCATENATE(D162," ",C162)</f>
        <v>Audi Aiden</v>
      </c>
      <c r="F162" s="8">
        <v>1</v>
      </c>
      <c r="G162" s="8" t="str">
        <f>+LOOKUP(F162,$P$2:$P$10,$Q$2:$Q$10)</f>
        <v>Madrid</v>
      </c>
      <c r="H162" s="8">
        <v>3</v>
      </c>
      <c r="I162" s="24">
        <v>1043</v>
      </c>
      <c r="J162" s="24">
        <f>+I162*H162</f>
        <v>3129</v>
      </c>
      <c r="K162" s="24">
        <f>+J162*12</f>
        <v>37548</v>
      </c>
      <c r="N162" s="25"/>
      <c r="O162" s="25"/>
      <c r="P162" s="25"/>
      <c r="Q162" s="25"/>
      <c r="R162" s="25"/>
      <c r="S162" s="25"/>
      <c r="T162" s="25"/>
      <c r="U162" s="25"/>
      <c r="V162" s="26"/>
      <c r="W162" s="26"/>
      <c r="X162" s="26"/>
    </row>
    <row r="163" spans="1:24" x14ac:dyDescent="0.3">
      <c r="A163" s="8" t="s">
        <v>28</v>
      </c>
      <c r="B163" s="8" t="s">
        <v>63</v>
      </c>
      <c r="C163" s="8" t="str">
        <f>+PROPER(A163)</f>
        <v>William</v>
      </c>
      <c r="D163" s="8" t="str">
        <f>+PROPER(B163)</f>
        <v>Chrysler</v>
      </c>
      <c r="E163" s="8" t="str">
        <f>+CONCATENATE(D163," ",C163)</f>
        <v>Chrysler William</v>
      </c>
      <c r="F163" s="8">
        <v>8</v>
      </c>
      <c r="G163" s="8" t="str">
        <f>+LOOKUP(F163,$P$2:$P$10,$Q$2:$Q$10)</f>
        <v>Santander</v>
      </c>
      <c r="H163" s="8">
        <v>6</v>
      </c>
      <c r="I163" s="24">
        <v>1028</v>
      </c>
      <c r="J163" s="24">
        <f>+I163*H163</f>
        <v>6168</v>
      </c>
      <c r="K163" s="24">
        <f>+J163*12</f>
        <v>74016</v>
      </c>
      <c r="N163" s="25"/>
      <c r="O163" s="25"/>
      <c r="P163" s="25"/>
      <c r="Q163" s="25"/>
      <c r="R163" s="25"/>
      <c r="S163" s="25"/>
      <c r="T163" s="25"/>
      <c r="U163" s="25"/>
      <c r="V163" s="26"/>
      <c r="W163" s="26"/>
      <c r="X163" s="26"/>
    </row>
    <row r="164" spans="1:24" x14ac:dyDescent="0.3">
      <c r="A164" s="8" t="s">
        <v>28</v>
      </c>
      <c r="B164" s="8" t="s">
        <v>61</v>
      </c>
      <c r="C164" s="8" t="str">
        <f>+PROPER(A164)</f>
        <v>William</v>
      </c>
      <c r="D164" s="8" t="str">
        <f>+PROPER(B164)</f>
        <v>Nissan</v>
      </c>
      <c r="E164" s="8" t="str">
        <f>+CONCATENATE(D164," ",C164)</f>
        <v>Nissan William</v>
      </c>
      <c r="F164" s="8">
        <v>8</v>
      </c>
      <c r="G164" s="8" t="str">
        <f>+LOOKUP(F164,$P$2:$P$10,$Q$2:$Q$10)</f>
        <v>Santander</v>
      </c>
      <c r="H164" s="8">
        <v>2</v>
      </c>
      <c r="I164" s="24">
        <v>1128</v>
      </c>
      <c r="J164" s="24">
        <f>+I164*H164</f>
        <v>2256</v>
      </c>
      <c r="K164" s="24">
        <f>+J164*12</f>
        <v>27072</v>
      </c>
      <c r="N164" s="25"/>
      <c r="O164" s="25"/>
      <c r="P164" s="25"/>
      <c r="Q164" s="25"/>
      <c r="R164" s="25"/>
      <c r="S164" s="25"/>
      <c r="T164" s="25"/>
      <c r="U164" s="25"/>
      <c r="V164" s="26"/>
      <c r="W164" s="26"/>
      <c r="X164" s="26"/>
    </row>
    <row r="165" spans="1:24" x14ac:dyDescent="0.3">
      <c r="A165" s="8" t="s">
        <v>28</v>
      </c>
      <c r="B165" s="8" t="s">
        <v>64</v>
      </c>
      <c r="C165" s="8" t="str">
        <f>+PROPER(A165)</f>
        <v>William</v>
      </c>
      <c r="D165" s="8" t="str">
        <f>+PROPER(B165)</f>
        <v>Ford</v>
      </c>
      <c r="E165" s="8" t="str">
        <f>+CONCATENATE(D165," ",C165)</f>
        <v>Ford William</v>
      </c>
      <c r="F165" s="8">
        <v>8</v>
      </c>
      <c r="G165" s="8" t="str">
        <f>+LOOKUP(F165,$P$2:$P$10,$Q$2:$Q$10)</f>
        <v>Santander</v>
      </c>
      <c r="H165" s="8">
        <v>10</v>
      </c>
      <c r="I165" s="24">
        <v>1395</v>
      </c>
      <c r="J165" s="24">
        <f>+I165*H165</f>
        <v>13950</v>
      </c>
      <c r="K165" s="24">
        <f>+J165*12</f>
        <v>167400</v>
      </c>
      <c r="N165" s="25"/>
      <c r="O165" s="25"/>
      <c r="P165" s="25"/>
      <c r="Q165" s="25"/>
      <c r="R165" s="25"/>
      <c r="S165" s="25"/>
      <c r="T165" s="25"/>
      <c r="U165" s="25"/>
      <c r="V165" s="26"/>
      <c r="W165" s="26"/>
      <c r="X165" s="26"/>
    </row>
    <row r="166" spans="1:24" x14ac:dyDescent="0.3">
      <c r="A166" s="8" t="s">
        <v>24</v>
      </c>
      <c r="B166" s="8" t="s">
        <v>56</v>
      </c>
      <c r="C166" s="8" t="str">
        <f>+PROPER(A166)</f>
        <v>Sophia</v>
      </c>
      <c r="D166" s="8" t="str">
        <f>+PROPER(B166)</f>
        <v>Bmv</v>
      </c>
      <c r="E166" s="8" t="str">
        <f>+CONCATENATE(D166," ",C166)</f>
        <v>Bmv Sophia</v>
      </c>
      <c r="F166" s="8">
        <v>8</v>
      </c>
      <c r="G166" s="8" t="str">
        <f>+LOOKUP(F166,$P$2:$P$10,$Q$2:$Q$10)</f>
        <v>Santander</v>
      </c>
      <c r="H166" s="8">
        <v>4</v>
      </c>
      <c r="I166" s="24">
        <v>1137</v>
      </c>
      <c r="J166" s="24">
        <f>+I166*H166</f>
        <v>4548</v>
      </c>
      <c r="K166" s="24">
        <f>+J166*12</f>
        <v>54576</v>
      </c>
      <c r="N166" s="25"/>
      <c r="O166" s="25"/>
      <c r="P166" s="25"/>
      <c r="Q166" s="25"/>
      <c r="R166" s="25"/>
      <c r="S166" s="25"/>
      <c r="T166" s="25"/>
      <c r="U166" s="25"/>
      <c r="V166" s="26"/>
      <c r="W166" s="26"/>
      <c r="X166" s="26"/>
    </row>
    <row r="167" spans="1:24" x14ac:dyDescent="0.3">
      <c r="A167" s="8" t="s">
        <v>24</v>
      </c>
      <c r="B167" s="8" t="s">
        <v>47</v>
      </c>
      <c r="C167" s="8" t="str">
        <f>+PROPER(A167)</f>
        <v>Sophia</v>
      </c>
      <c r="D167" s="8" t="str">
        <f>+PROPER(B167)</f>
        <v>Ferrari</v>
      </c>
      <c r="E167" s="8" t="str">
        <f>+CONCATENATE(D167," ",C167)</f>
        <v>Ferrari Sophia</v>
      </c>
      <c r="F167" s="8">
        <v>8</v>
      </c>
      <c r="G167" s="8" t="str">
        <f>+LOOKUP(F167,$P$2:$P$10,$Q$2:$Q$10)</f>
        <v>Santander</v>
      </c>
      <c r="H167" s="8">
        <v>7</v>
      </c>
      <c r="I167" s="24">
        <v>1305</v>
      </c>
      <c r="J167" s="24">
        <f>+I167*H167</f>
        <v>9135</v>
      </c>
      <c r="K167" s="24">
        <f>+J167*12</f>
        <v>109620</v>
      </c>
      <c r="N167" s="25"/>
      <c r="O167" s="25"/>
      <c r="P167" s="25"/>
      <c r="Q167" s="25"/>
      <c r="R167" s="25"/>
      <c r="S167" s="25"/>
      <c r="T167" s="25"/>
      <c r="U167" s="25"/>
      <c r="V167" s="26"/>
      <c r="W167" s="26"/>
      <c r="X167" s="26"/>
    </row>
    <row r="168" spans="1:24" x14ac:dyDescent="0.3">
      <c r="A168" s="8" t="s">
        <v>24</v>
      </c>
      <c r="B168" s="8" t="s">
        <v>48</v>
      </c>
      <c r="C168" s="8" t="str">
        <f>+PROPER(A168)</f>
        <v>Sophia</v>
      </c>
      <c r="D168" s="8" t="str">
        <f>+PROPER(B168)</f>
        <v>Renault</v>
      </c>
      <c r="E168" s="8" t="str">
        <f>+CONCATENATE(D168," ",C168)</f>
        <v>Renault Sophia</v>
      </c>
      <c r="F168" s="8">
        <v>8</v>
      </c>
      <c r="G168" s="8" t="str">
        <f>+LOOKUP(F168,$P$2:$P$10,$Q$2:$Q$10)</f>
        <v>Santander</v>
      </c>
      <c r="H168" s="8">
        <v>10</v>
      </c>
      <c r="I168" s="24">
        <v>1463</v>
      </c>
      <c r="J168" s="24">
        <f>+I168*H168</f>
        <v>14630</v>
      </c>
      <c r="K168" s="24">
        <f>+J168*12</f>
        <v>175560</v>
      </c>
      <c r="N168" s="25"/>
      <c r="O168" s="25"/>
      <c r="P168" s="25"/>
      <c r="Q168" s="25"/>
      <c r="R168" s="25"/>
      <c r="S168" s="25"/>
      <c r="T168" s="25"/>
      <c r="U168" s="25"/>
      <c r="V168" s="26"/>
      <c r="W168" s="26"/>
      <c r="X168" s="26"/>
    </row>
    <row r="169" spans="1:24" x14ac:dyDescent="0.3">
      <c r="A169" s="8" t="s">
        <v>38</v>
      </c>
      <c r="B169" s="8" t="s">
        <v>48</v>
      </c>
      <c r="C169" s="8" t="str">
        <f>+PROPER(A169)</f>
        <v>Michael</v>
      </c>
      <c r="D169" s="8" t="str">
        <f>+PROPER(B169)</f>
        <v>Renault</v>
      </c>
      <c r="E169" s="8" t="str">
        <f>+CONCATENATE(D169," ",C169)</f>
        <v>Renault Michael</v>
      </c>
      <c r="F169" s="8">
        <v>8</v>
      </c>
      <c r="G169" s="8" t="str">
        <f>+LOOKUP(F169,$P$2:$P$10,$Q$2:$Q$10)</f>
        <v>Santander</v>
      </c>
      <c r="H169" s="8">
        <v>4</v>
      </c>
      <c r="I169" s="24">
        <v>1802</v>
      </c>
      <c r="J169" s="24">
        <f>+I169*H169</f>
        <v>7208</v>
      </c>
      <c r="K169" s="24">
        <f>+J169*12</f>
        <v>86496</v>
      </c>
      <c r="N169" s="25"/>
      <c r="O169" s="25"/>
      <c r="P169" s="25"/>
      <c r="Q169" s="25"/>
      <c r="R169" s="25"/>
      <c r="S169" s="25"/>
      <c r="T169" s="25"/>
      <c r="U169" s="25"/>
      <c r="V169" s="26"/>
      <c r="W169" s="26"/>
      <c r="X169" s="26"/>
    </row>
    <row r="170" spans="1:24" x14ac:dyDescent="0.3">
      <c r="A170" s="8" t="s">
        <v>40</v>
      </c>
      <c r="B170" s="8" t="s">
        <v>56</v>
      </c>
      <c r="C170" s="8" t="str">
        <f>+PROPER(A170)</f>
        <v>Mia</v>
      </c>
      <c r="D170" s="8" t="str">
        <f>+PROPER(B170)</f>
        <v>Bmv</v>
      </c>
      <c r="E170" s="8" t="str">
        <f>+CONCATENATE(D170," ",C170)</f>
        <v>Bmv Mia</v>
      </c>
      <c r="F170" s="8">
        <v>8</v>
      </c>
      <c r="G170" s="8" t="str">
        <f>+LOOKUP(F170,$P$2:$P$10,$Q$2:$Q$10)</f>
        <v>Santander</v>
      </c>
      <c r="H170" s="8">
        <v>3</v>
      </c>
      <c r="I170" s="24">
        <v>1170</v>
      </c>
      <c r="J170" s="24">
        <f>+I170*H170</f>
        <v>3510</v>
      </c>
      <c r="K170" s="24">
        <f>+J170*12</f>
        <v>42120</v>
      </c>
      <c r="N170" s="25"/>
      <c r="O170" s="25"/>
      <c r="P170" s="25"/>
      <c r="Q170" s="25"/>
      <c r="R170" s="25"/>
      <c r="S170" s="25"/>
      <c r="T170" s="25"/>
      <c r="U170" s="25"/>
      <c r="V170" s="26"/>
      <c r="W170" s="26"/>
      <c r="X170" s="26"/>
    </row>
    <row r="171" spans="1:24" x14ac:dyDescent="0.3">
      <c r="A171" s="8" t="s">
        <v>40</v>
      </c>
      <c r="B171" s="8" t="s">
        <v>54</v>
      </c>
      <c r="C171" s="8" t="str">
        <f>+PROPER(A171)</f>
        <v>Mia</v>
      </c>
      <c r="D171" s="8" t="str">
        <f>+PROPER(B171)</f>
        <v>Daewo</v>
      </c>
      <c r="E171" s="8" t="str">
        <f>+CONCATENATE(D171," ",C171)</f>
        <v>Daewo Mia</v>
      </c>
      <c r="F171" s="8">
        <v>8</v>
      </c>
      <c r="G171" s="8" t="str">
        <f>+LOOKUP(F171,$P$2:$P$10,$Q$2:$Q$10)</f>
        <v>Santander</v>
      </c>
      <c r="H171" s="8">
        <v>9</v>
      </c>
      <c r="I171" s="24">
        <v>1580</v>
      </c>
      <c r="J171" s="24">
        <f>+I171*H171</f>
        <v>14220</v>
      </c>
      <c r="K171" s="24">
        <f>+J171*12</f>
        <v>170640</v>
      </c>
      <c r="N171" s="25"/>
      <c r="O171" s="25"/>
      <c r="P171" s="25"/>
      <c r="Q171" s="25"/>
      <c r="R171" s="25"/>
      <c r="S171" s="25"/>
      <c r="T171" s="25"/>
      <c r="U171" s="25"/>
      <c r="V171" s="26"/>
      <c r="W171" s="26"/>
      <c r="X171" s="26"/>
    </row>
    <row r="172" spans="1:24" x14ac:dyDescent="0.3">
      <c r="A172" s="8" t="s">
        <v>27</v>
      </c>
      <c r="B172" s="8" t="s">
        <v>50</v>
      </c>
      <c r="C172" s="8" t="str">
        <f>+PROPER(A172)</f>
        <v>Mason</v>
      </c>
      <c r="D172" s="8" t="str">
        <f>+PROPER(B172)</f>
        <v>Hyundai</v>
      </c>
      <c r="E172" s="8" t="str">
        <f>+CONCATENATE(D172," ",C172)</f>
        <v>Hyundai Mason</v>
      </c>
      <c r="F172" s="8">
        <v>8</v>
      </c>
      <c r="G172" s="8" t="str">
        <f>+LOOKUP(F172,$P$2:$P$10,$Q$2:$Q$10)</f>
        <v>Santander</v>
      </c>
      <c r="H172" s="8">
        <v>8</v>
      </c>
      <c r="I172" s="24">
        <v>793</v>
      </c>
      <c r="J172" s="24">
        <f>+I172*H172</f>
        <v>6344</v>
      </c>
      <c r="K172" s="24">
        <f>+J172*12</f>
        <v>76128</v>
      </c>
      <c r="N172" s="25"/>
      <c r="O172" s="25"/>
      <c r="P172" s="25"/>
      <c r="Q172" s="25"/>
      <c r="R172" s="25"/>
      <c r="S172" s="25"/>
      <c r="T172" s="25"/>
      <c r="U172" s="25"/>
      <c r="V172" s="26"/>
      <c r="W172" s="26"/>
      <c r="X172" s="26"/>
    </row>
    <row r="173" spans="1:24" x14ac:dyDescent="0.3">
      <c r="A173" s="8" t="s">
        <v>31</v>
      </c>
      <c r="B173" s="8" t="s">
        <v>48</v>
      </c>
      <c r="C173" s="8" t="str">
        <f>+PROPER(A173)</f>
        <v>Madison</v>
      </c>
      <c r="D173" s="8" t="str">
        <f>+PROPER(B173)</f>
        <v>Renault</v>
      </c>
      <c r="E173" s="8" t="str">
        <f>+CONCATENATE(D173," ",C173)</f>
        <v>Renault Madison</v>
      </c>
      <c r="F173" s="8">
        <v>8</v>
      </c>
      <c r="G173" s="8" t="str">
        <f>+LOOKUP(F173,$P$2:$P$10,$Q$2:$Q$10)</f>
        <v>Santander</v>
      </c>
      <c r="H173" s="8">
        <v>1</v>
      </c>
      <c r="I173" s="24">
        <v>877</v>
      </c>
      <c r="J173" s="24">
        <f>+I173*H173</f>
        <v>877</v>
      </c>
      <c r="K173" s="24">
        <f>+J173*12</f>
        <v>10524</v>
      </c>
      <c r="N173" s="25"/>
      <c r="O173" s="25"/>
      <c r="P173" s="25"/>
      <c r="Q173" s="25"/>
      <c r="R173" s="25"/>
      <c r="S173" s="25"/>
      <c r="T173" s="25"/>
      <c r="U173" s="25"/>
      <c r="V173" s="26"/>
      <c r="W173" s="26"/>
      <c r="X173" s="26"/>
    </row>
    <row r="174" spans="1:24" x14ac:dyDescent="0.3">
      <c r="A174" s="8" t="s">
        <v>31</v>
      </c>
      <c r="B174" s="8" t="s">
        <v>56</v>
      </c>
      <c r="C174" s="8" t="str">
        <f>+PROPER(A174)</f>
        <v>Madison</v>
      </c>
      <c r="D174" s="8" t="str">
        <f>+PROPER(B174)</f>
        <v>Bmv</v>
      </c>
      <c r="E174" s="8" t="str">
        <f>+CONCATENATE(D174," ",C174)</f>
        <v>Bmv Madison</v>
      </c>
      <c r="F174" s="8">
        <v>8</v>
      </c>
      <c r="G174" s="8" t="str">
        <f>+LOOKUP(F174,$P$2:$P$10,$Q$2:$Q$10)</f>
        <v>Santander</v>
      </c>
      <c r="H174" s="8">
        <v>9</v>
      </c>
      <c r="I174" s="24">
        <v>1666</v>
      </c>
      <c r="J174" s="24">
        <f>+I174*H174</f>
        <v>14994</v>
      </c>
      <c r="K174" s="24">
        <f>+J174*12</f>
        <v>179928</v>
      </c>
      <c r="N174" s="25"/>
      <c r="O174" s="25"/>
      <c r="P174" s="25"/>
      <c r="Q174" s="25"/>
      <c r="R174" s="25"/>
      <c r="S174" s="25"/>
      <c r="T174" s="25"/>
      <c r="U174" s="25"/>
      <c r="V174" s="26"/>
      <c r="W174" s="26"/>
      <c r="X174" s="26"/>
    </row>
    <row r="175" spans="1:24" x14ac:dyDescent="0.3">
      <c r="A175" s="8" t="s">
        <v>30</v>
      </c>
      <c r="B175" s="8" t="s">
        <v>56</v>
      </c>
      <c r="C175" s="8" t="str">
        <f>+PROPER(A175)</f>
        <v>Liam</v>
      </c>
      <c r="D175" s="8" t="str">
        <f>+PROPER(B175)</f>
        <v>Bmv</v>
      </c>
      <c r="E175" s="8" t="str">
        <f>+CONCATENATE(D175," ",C175)</f>
        <v>Bmv Liam</v>
      </c>
      <c r="F175" s="8">
        <v>8</v>
      </c>
      <c r="G175" s="8" t="str">
        <f>+LOOKUP(F175,$P$2:$P$10,$Q$2:$Q$10)</f>
        <v>Santander</v>
      </c>
      <c r="H175" s="8">
        <v>2</v>
      </c>
      <c r="I175" s="24">
        <v>1014</v>
      </c>
      <c r="J175" s="24">
        <f>+I175*H175</f>
        <v>2028</v>
      </c>
      <c r="K175" s="24">
        <f>+J175*12</f>
        <v>24336</v>
      </c>
      <c r="N175" s="25"/>
      <c r="O175" s="25"/>
      <c r="P175" s="25"/>
      <c r="Q175" s="25"/>
      <c r="R175" s="25"/>
      <c r="S175" s="25"/>
      <c r="T175" s="25"/>
      <c r="U175" s="25"/>
      <c r="V175" s="26"/>
      <c r="W175" s="26"/>
      <c r="X175" s="26"/>
    </row>
    <row r="176" spans="1:24" x14ac:dyDescent="0.3">
      <c r="A176" s="8" t="s">
        <v>23</v>
      </c>
      <c r="B176" s="8" t="s">
        <v>57</v>
      </c>
      <c r="C176" s="8" t="str">
        <f>+PROPER(A176)</f>
        <v>Jacob</v>
      </c>
      <c r="D176" s="8" t="str">
        <f>+PROPER(B176)</f>
        <v>Jaguar</v>
      </c>
      <c r="E176" s="8" t="str">
        <f>+CONCATENATE(D176," ",C176)</f>
        <v>Jaguar Jacob</v>
      </c>
      <c r="F176" s="8">
        <v>8</v>
      </c>
      <c r="G176" s="8" t="str">
        <f>+LOOKUP(F176,$P$2:$P$10,$Q$2:$Q$10)</f>
        <v>Santander</v>
      </c>
      <c r="H176" s="8">
        <v>9</v>
      </c>
      <c r="I176" s="24">
        <v>1672</v>
      </c>
      <c r="J176" s="24">
        <f>+I176*H176</f>
        <v>15048</v>
      </c>
      <c r="K176" s="24">
        <f>+J176*12</f>
        <v>180576</v>
      </c>
      <c r="N176" s="25"/>
      <c r="O176" s="25"/>
      <c r="P176" s="25"/>
      <c r="Q176" s="25"/>
      <c r="R176" s="25"/>
      <c r="S176" s="25"/>
      <c r="T176" s="25"/>
      <c r="U176" s="25"/>
      <c r="V176" s="26"/>
      <c r="W176" s="26"/>
      <c r="X176" s="26"/>
    </row>
    <row r="177" spans="1:24" x14ac:dyDescent="0.3">
      <c r="A177" s="8" t="s">
        <v>23</v>
      </c>
      <c r="B177" s="8" t="s">
        <v>46</v>
      </c>
      <c r="C177" s="8" t="str">
        <f>+PROPER(A177)</f>
        <v>Jacob</v>
      </c>
      <c r="D177" s="8" t="str">
        <f>+PROPER(B177)</f>
        <v>Toyota</v>
      </c>
      <c r="E177" s="8" t="str">
        <f>+CONCATENATE(D177," ",C177)</f>
        <v>Toyota Jacob</v>
      </c>
      <c r="F177" s="8">
        <v>8</v>
      </c>
      <c r="G177" s="8" t="str">
        <f>+LOOKUP(F177,$P$2:$P$10,$Q$2:$Q$10)</f>
        <v>Santander</v>
      </c>
      <c r="H177" s="8">
        <v>10</v>
      </c>
      <c r="I177" s="24">
        <v>1992</v>
      </c>
      <c r="J177" s="24">
        <f>+I177*H177</f>
        <v>19920</v>
      </c>
      <c r="K177" s="24">
        <f>+J177*12</f>
        <v>239040</v>
      </c>
      <c r="N177" s="25"/>
      <c r="O177" s="25"/>
      <c r="P177" s="25"/>
      <c r="Q177" s="25"/>
      <c r="R177" s="25"/>
      <c r="S177" s="25"/>
      <c r="T177" s="25"/>
      <c r="U177" s="25"/>
      <c r="V177" s="26"/>
      <c r="W177" s="26"/>
      <c r="X177" s="26"/>
    </row>
    <row r="178" spans="1:24" x14ac:dyDescent="0.3">
      <c r="A178" s="8" t="s">
        <v>20</v>
      </c>
      <c r="B178" s="8" t="s">
        <v>59</v>
      </c>
      <c r="C178" s="8" t="str">
        <f>+PROPER(A178)</f>
        <v>Emma</v>
      </c>
      <c r="D178" s="8" t="str">
        <f>+PROPER(B178)</f>
        <v>Dodge</v>
      </c>
      <c r="E178" s="8" t="str">
        <f>+CONCATENATE(D178," ",C178)</f>
        <v>Dodge Emma</v>
      </c>
      <c r="F178" s="8">
        <v>8</v>
      </c>
      <c r="G178" s="8" t="str">
        <f>+LOOKUP(F178,$P$2:$P$10,$Q$2:$Q$10)</f>
        <v>Santander</v>
      </c>
      <c r="H178" s="8">
        <v>5</v>
      </c>
      <c r="I178" s="24">
        <v>776</v>
      </c>
      <c r="J178" s="24">
        <f>+I178*H178</f>
        <v>3880</v>
      </c>
      <c r="K178" s="24">
        <f>+J178*12</f>
        <v>46560</v>
      </c>
      <c r="N178" s="25"/>
      <c r="O178" s="25"/>
      <c r="P178" s="25"/>
      <c r="Q178" s="25"/>
      <c r="R178" s="25"/>
      <c r="S178" s="25"/>
      <c r="T178" s="25"/>
      <c r="U178" s="25"/>
      <c r="V178" s="26"/>
      <c r="W178" s="26"/>
      <c r="X178" s="26"/>
    </row>
    <row r="179" spans="1:24" x14ac:dyDescent="0.3">
      <c r="A179" s="8" t="s">
        <v>20</v>
      </c>
      <c r="B179" s="8" t="s">
        <v>63</v>
      </c>
      <c r="C179" s="8" t="str">
        <f>+PROPER(A179)</f>
        <v>Emma</v>
      </c>
      <c r="D179" s="8" t="str">
        <f>+PROPER(B179)</f>
        <v>Chrysler</v>
      </c>
      <c r="E179" s="8" t="str">
        <f>+CONCATENATE(D179," ",C179)</f>
        <v>Chrysler Emma</v>
      </c>
      <c r="F179" s="8">
        <v>8</v>
      </c>
      <c r="G179" s="8" t="str">
        <f>+LOOKUP(F179,$P$2:$P$10,$Q$2:$Q$10)</f>
        <v>Santander</v>
      </c>
      <c r="H179" s="8">
        <v>3</v>
      </c>
      <c r="I179" s="24">
        <v>1423</v>
      </c>
      <c r="J179" s="24">
        <f>+I179*H179</f>
        <v>4269</v>
      </c>
      <c r="K179" s="24">
        <f>+J179*12</f>
        <v>51228</v>
      </c>
      <c r="N179" s="25"/>
      <c r="O179" s="25"/>
      <c r="P179" s="25"/>
      <c r="Q179" s="25"/>
      <c r="R179" s="25"/>
      <c r="S179" s="25"/>
      <c r="T179" s="25"/>
      <c r="U179" s="25"/>
      <c r="V179" s="26"/>
      <c r="W179" s="26"/>
      <c r="X179" s="26"/>
    </row>
    <row r="180" spans="1:24" x14ac:dyDescent="0.3">
      <c r="A180" s="8" t="s">
        <v>25</v>
      </c>
      <c r="B180" s="8" t="s">
        <v>53</v>
      </c>
      <c r="C180" s="8" t="str">
        <f>+PROPER(A180)</f>
        <v>Emily</v>
      </c>
      <c r="D180" s="8" t="str">
        <f>+PROPER(B180)</f>
        <v>Lexus</v>
      </c>
      <c r="E180" s="8" t="str">
        <f>+CONCATENATE(D180," ",C180)</f>
        <v>Lexus Emily</v>
      </c>
      <c r="F180" s="8">
        <v>8</v>
      </c>
      <c r="G180" s="8" t="str">
        <f>+LOOKUP(F180,$P$2:$P$10,$Q$2:$Q$10)</f>
        <v>Santander</v>
      </c>
      <c r="H180" s="8">
        <v>5</v>
      </c>
      <c r="I180" s="24">
        <v>1037</v>
      </c>
      <c r="J180" s="24">
        <f>+I180*H180</f>
        <v>5185</v>
      </c>
      <c r="K180" s="24">
        <f>+J180*12</f>
        <v>62220</v>
      </c>
      <c r="N180" s="25"/>
      <c r="O180" s="25"/>
      <c r="P180" s="25"/>
      <c r="Q180" s="25"/>
      <c r="R180" s="25"/>
      <c r="S180" s="25"/>
      <c r="T180" s="25"/>
      <c r="U180" s="25"/>
      <c r="V180" s="26"/>
      <c r="W180" s="26"/>
      <c r="X180" s="26"/>
    </row>
    <row r="181" spans="1:24" x14ac:dyDescent="0.3">
      <c r="A181" s="8" t="s">
        <v>25</v>
      </c>
      <c r="B181" s="8" t="s">
        <v>62</v>
      </c>
      <c r="C181" s="8" t="str">
        <f>+PROPER(A181)</f>
        <v>Emily</v>
      </c>
      <c r="D181" s="8" t="str">
        <f>+PROPER(B181)</f>
        <v>Range</v>
      </c>
      <c r="E181" s="8" t="str">
        <f>+CONCATENATE(D181," ",C181)</f>
        <v>Range Emily</v>
      </c>
      <c r="F181" s="8">
        <v>8</v>
      </c>
      <c r="G181" s="8" t="str">
        <f>+LOOKUP(F181,$P$2:$P$10,$Q$2:$Q$10)</f>
        <v>Santander</v>
      </c>
      <c r="H181" s="8">
        <v>7</v>
      </c>
      <c r="I181" s="24">
        <v>1432</v>
      </c>
      <c r="J181" s="24">
        <f>+I181*H181</f>
        <v>10024</v>
      </c>
      <c r="K181" s="24">
        <f>+J181*12</f>
        <v>120288</v>
      </c>
      <c r="N181" s="25"/>
      <c r="O181" s="25"/>
      <c r="P181" s="25"/>
      <c r="Q181" s="25"/>
      <c r="R181" s="25"/>
      <c r="S181" s="25"/>
      <c r="T181" s="25"/>
      <c r="U181" s="25"/>
      <c r="V181" s="26"/>
      <c r="W181" s="26"/>
      <c r="X181" s="26"/>
    </row>
    <row r="182" spans="1:24" x14ac:dyDescent="0.3">
      <c r="A182" s="8" t="s">
        <v>25</v>
      </c>
      <c r="B182" s="8" t="s">
        <v>49</v>
      </c>
      <c r="C182" s="8" t="str">
        <f>+PROPER(A182)</f>
        <v>Emily</v>
      </c>
      <c r="D182" s="8" t="str">
        <f>+PROPER(B182)</f>
        <v>Seat</v>
      </c>
      <c r="E182" s="8" t="str">
        <f>+CONCATENATE(D182," ",C182)</f>
        <v>Seat Emily</v>
      </c>
      <c r="F182" s="8">
        <v>8</v>
      </c>
      <c r="G182" s="8" t="str">
        <f>+LOOKUP(F182,$P$2:$P$10,$Q$2:$Q$10)</f>
        <v>Santander</v>
      </c>
      <c r="H182" s="8">
        <v>6</v>
      </c>
      <c r="I182" s="24">
        <v>1693</v>
      </c>
      <c r="J182" s="24">
        <f>+I182*H182</f>
        <v>10158</v>
      </c>
      <c r="K182" s="24">
        <f>+J182*12</f>
        <v>121896</v>
      </c>
      <c r="N182" s="25"/>
      <c r="O182" s="25"/>
      <c r="P182" s="25"/>
      <c r="Q182" s="25"/>
      <c r="R182" s="25"/>
      <c r="S182" s="25"/>
      <c r="T182" s="25"/>
      <c r="U182" s="25"/>
      <c r="V182" s="26"/>
      <c r="W182" s="26"/>
      <c r="X182" s="26"/>
    </row>
    <row r="183" spans="1:24" x14ac:dyDescent="0.3">
      <c r="A183" s="8" t="s">
        <v>25</v>
      </c>
      <c r="B183" s="8" t="s">
        <v>60</v>
      </c>
      <c r="C183" s="8" t="str">
        <f>+PROPER(A183)</f>
        <v>Emily</v>
      </c>
      <c r="D183" s="8" t="str">
        <f>+PROPER(B183)</f>
        <v>Kia</v>
      </c>
      <c r="E183" s="8" t="str">
        <f>+CONCATENATE(D183," ",C183)</f>
        <v>Kia Emily</v>
      </c>
      <c r="F183" s="8">
        <v>8</v>
      </c>
      <c r="G183" s="8" t="str">
        <f>+LOOKUP(F183,$P$2:$P$10,$Q$2:$Q$10)</f>
        <v>Santander</v>
      </c>
      <c r="H183" s="8">
        <v>3</v>
      </c>
      <c r="I183" s="24">
        <v>1899</v>
      </c>
      <c r="J183" s="24">
        <f>+I183*H183</f>
        <v>5697</v>
      </c>
      <c r="K183" s="24">
        <f>+J183*12</f>
        <v>68364</v>
      </c>
      <c r="N183" s="25"/>
      <c r="O183" s="25"/>
      <c r="P183" s="25"/>
      <c r="Q183" s="25"/>
      <c r="R183" s="25"/>
      <c r="S183" s="25"/>
      <c r="T183" s="25"/>
      <c r="U183" s="25"/>
      <c r="V183" s="26"/>
      <c r="W183" s="26"/>
      <c r="X183" s="26"/>
    </row>
    <row r="184" spans="1:24" x14ac:dyDescent="0.3">
      <c r="A184" s="8" t="s">
        <v>21</v>
      </c>
      <c r="B184" s="8" t="s">
        <v>49</v>
      </c>
      <c r="C184" s="8" t="str">
        <f>+PROPER(A184)</f>
        <v>Elizabeth</v>
      </c>
      <c r="D184" s="8" t="str">
        <f>+PROPER(B184)</f>
        <v>Seat</v>
      </c>
      <c r="E184" s="8" t="str">
        <f>+CONCATENATE(D184," ",C184)</f>
        <v>Seat Elizabeth</v>
      </c>
      <c r="F184" s="8">
        <v>8</v>
      </c>
      <c r="G184" s="8" t="str">
        <f>+LOOKUP(F184,$P$2:$P$10,$Q$2:$Q$10)</f>
        <v>Santander</v>
      </c>
      <c r="H184" s="8">
        <v>5</v>
      </c>
      <c r="I184" s="24">
        <v>1326</v>
      </c>
      <c r="J184" s="24">
        <f>+I184*H184</f>
        <v>6630</v>
      </c>
      <c r="K184" s="24">
        <f>+J184*12</f>
        <v>79560</v>
      </c>
      <c r="N184" s="25"/>
      <c r="O184" s="25"/>
      <c r="P184" s="25"/>
      <c r="Q184" s="25"/>
      <c r="R184" s="25"/>
      <c r="S184" s="25"/>
      <c r="T184" s="25"/>
      <c r="U184" s="25"/>
      <c r="V184" s="26"/>
      <c r="W184" s="26"/>
      <c r="X184" s="26"/>
    </row>
    <row r="185" spans="1:24" x14ac:dyDescent="0.3">
      <c r="A185" s="8" t="s">
        <v>35</v>
      </c>
      <c r="B185" s="8" t="s">
        <v>63</v>
      </c>
      <c r="C185" s="8" t="str">
        <f>+PROPER(A185)</f>
        <v>Daniel</v>
      </c>
      <c r="D185" s="8" t="str">
        <f>+PROPER(B185)</f>
        <v>Chrysler</v>
      </c>
      <c r="E185" s="8" t="str">
        <f>+CONCATENATE(D185," ",C185)</f>
        <v>Chrysler Daniel</v>
      </c>
      <c r="F185" s="8">
        <v>8</v>
      </c>
      <c r="G185" s="8" t="str">
        <f>+LOOKUP(F185,$P$2:$P$10,$Q$2:$Q$10)</f>
        <v>Santander</v>
      </c>
      <c r="H185" s="8">
        <v>4</v>
      </c>
      <c r="I185" s="24">
        <v>1925</v>
      </c>
      <c r="J185" s="24">
        <f>+I185*H185</f>
        <v>7700</v>
      </c>
      <c r="K185" s="24">
        <f>+J185*12</f>
        <v>92400</v>
      </c>
      <c r="N185" s="25"/>
      <c r="O185" s="25"/>
      <c r="P185" s="25"/>
      <c r="Q185" s="25"/>
      <c r="R185" s="25"/>
      <c r="S185" s="25"/>
      <c r="T185" s="25"/>
      <c r="U185" s="25"/>
      <c r="V185" s="26"/>
      <c r="W185" s="26"/>
      <c r="X185" s="26"/>
    </row>
    <row r="186" spans="1:24" x14ac:dyDescent="0.3">
      <c r="A186" s="8" t="s">
        <v>35</v>
      </c>
      <c r="B186" s="8" t="s">
        <v>51</v>
      </c>
      <c r="C186" s="8" t="str">
        <f>+PROPER(A186)</f>
        <v>Daniel</v>
      </c>
      <c r="D186" s="8" t="str">
        <f>+PROPER(B186)</f>
        <v>Audi</v>
      </c>
      <c r="E186" s="8" t="str">
        <f>+CONCATENATE(D186," ",C186)</f>
        <v>Audi Daniel</v>
      </c>
      <c r="F186" s="8">
        <v>8</v>
      </c>
      <c r="G186" s="8" t="str">
        <f>+LOOKUP(F186,$P$2:$P$10,$Q$2:$Q$10)</f>
        <v>Santander</v>
      </c>
      <c r="H186" s="8">
        <v>7</v>
      </c>
      <c r="I186" s="24">
        <v>1423</v>
      </c>
      <c r="J186" s="24">
        <f>+I186*H186</f>
        <v>9961</v>
      </c>
      <c r="K186" s="24">
        <f>+J186*12</f>
        <v>119532</v>
      </c>
      <c r="N186" s="25"/>
      <c r="O186" s="25"/>
      <c r="P186" s="25"/>
      <c r="Q186" s="25"/>
      <c r="R186" s="25"/>
      <c r="S186" s="25"/>
      <c r="T186" s="25"/>
      <c r="U186" s="25"/>
      <c r="V186" s="26"/>
      <c r="W186" s="26"/>
      <c r="X186" s="26"/>
    </row>
    <row r="187" spans="1:24" x14ac:dyDescent="0.3">
      <c r="A187" s="8" t="s">
        <v>35</v>
      </c>
      <c r="B187" s="8" t="s">
        <v>59</v>
      </c>
      <c r="C187" s="8" t="str">
        <f>+PROPER(A187)</f>
        <v>Daniel</v>
      </c>
      <c r="D187" s="8" t="str">
        <f>+PROPER(B187)</f>
        <v>Dodge</v>
      </c>
      <c r="E187" s="8" t="str">
        <f>+CONCATENATE(D187," ",C187)</f>
        <v>Dodge Daniel</v>
      </c>
      <c r="F187" s="8">
        <v>8</v>
      </c>
      <c r="G187" s="8" t="str">
        <f>+LOOKUP(F187,$P$2:$P$10,$Q$2:$Q$10)</f>
        <v>Santander</v>
      </c>
      <c r="H187" s="8">
        <v>10</v>
      </c>
      <c r="I187" s="24">
        <v>769</v>
      </c>
      <c r="J187" s="24">
        <f>+I187*H187</f>
        <v>7690</v>
      </c>
      <c r="K187" s="24">
        <f>+J187*12</f>
        <v>92280</v>
      </c>
      <c r="N187" s="25"/>
      <c r="O187" s="25"/>
      <c r="P187" s="25"/>
      <c r="Q187" s="25"/>
      <c r="R187" s="25"/>
      <c r="S187" s="25"/>
      <c r="T187" s="25"/>
      <c r="U187" s="25"/>
      <c r="V187" s="26"/>
      <c r="W187" s="26"/>
      <c r="X187" s="26"/>
    </row>
    <row r="188" spans="1:24" x14ac:dyDescent="0.3">
      <c r="A188" s="8" t="s">
        <v>35</v>
      </c>
      <c r="B188" s="8" t="s">
        <v>46</v>
      </c>
      <c r="C188" s="8" t="str">
        <f>+PROPER(A188)</f>
        <v>Daniel</v>
      </c>
      <c r="D188" s="8" t="str">
        <f>+PROPER(B188)</f>
        <v>Toyota</v>
      </c>
      <c r="E188" s="8" t="str">
        <f>+CONCATENATE(D188," ",C188)</f>
        <v>Toyota Daniel</v>
      </c>
      <c r="F188" s="8">
        <v>8</v>
      </c>
      <c r="G188" s="8" t="str">
        <f>+LOOKUP(F188,$P$2:$P$10,$Q$2:$Q$10)</f>
        <v>Santander</v>
      </c>
      <c r="H188" s="8">
        <v>1</v>
      </c>
      <c r="I188" s="24">
        <v>1132</v>
      </c>
      <c r="J188" s="24">
        <f>+I188*H188</f>
        <v>1132</v>
      </c>
      <c r="K188" s="24">
        <f>+J188*12</f>
        <v>13584</v>
      </c>
      <c r="N188" s="25"/>
      <c r="O188" s="25"/>
      <c r="P188" s="25"/>
      <c r="Q188" s="25"/>
      <c r="R188" s="25"/>
      <c r="S188" s="25"/>
      <c r="T188" s="25"/>
      <c r="U188" s="25"/>
      <c r="V188" s="26"/>
      <c r="W188" s="26"/>
      <c r="X188" s="26"/>
    </row>
    <row r="189" spans="1:24" x14ac:dyDescent="0.3">
      <c r="A189" s="8" t="s">
        <v>22</v>
      </c>
      <c r="B189" s="8" t="s">
        <v>43</v>
      </c>
      <c r="C189" s="8" t="str">
        <f>+PROPER(A189)</f>
        <v>Chloe</v>
      </c>
      <c r="D189" s="8" t="str">
        <f>+PROPER(B189)</f>
        <v>Rolls</v>
      </c>
      <c r="E189" s="8" t="str">
        <f>+CONCATENATE(D189," ",C189)</f>
        <v>Rolls Chloe</v>
      </c>
      <c r="F189" s="8">
        <v>8</v>
      </c>
      <c r="G189" s="8" t="str">
        <f>+LOOKUP(F189,$P$2:$P$10,$Q$2:$Q$10)</f>
        <v>Santander</v>
      </c>
      <c r="H189" s="8">
        <v>9</v>
      </c>
      <c r="I189" s="24">
        <v>824</v>
      </c>
      <c r="J189" s="24">
        <f>+I189*H189</f>
        <v>7416</v>
      </c>
      <c r="K189" s="24">
        <f>+J189*12</f>
        <v>88992</v>
      </c>
      <c r="N189" s="25"/>
      <c r="O189" s="25"/>
      <c r="P189" s="25"/>
      <c r="Q189" s="25"/>
      <c r="R189" s="25"/>
      <c r="S189" s="25"/>
      <c r="T189" s="25"/>
      <c r="U189" s="25"/>
      <c r="V189" s="26"/>
      <c r="W189" s="26"/>
      <c r="X189" s="26"/>
    </row>
    <row r="190" spans="1:24" x14ac:dyDescent="0.3">
      <c r="A190" s="8" t="s">
        <v>39</v>
      </c>
      <c r="B190" s="8" t="s">
        <v>46</v>
      </c>
      <c r="C190" s="8" t="str">
        <f>+PROPER(A190)</f>
        <v>Ava</v>
      </c>
      <c r="D190" s="8" t="str">
        <f>+PROPER(B190)</f>
        <v>Toyota</v>
      </c>
      <c r="E190" s="8" t="str">
        <f>+CONCATENATE(D190," ",C190)</f>
        <v>Toyota Ava</v>
      </c>
      <c r="F190" s="8">
        <v>8</v>
      </c>
      <c r="G190" s="8" t="str">
        <f>+LOOKUP(F190,$P$2:$P$10,$Q$2:$Q$10)</f>
        <v>Santander</v>
      </c>
      <c r="H190" s="8">
        <v>10</v>
      </c>
      <c r="I190" s="24">
        <v>664</v>
      </c>
      <c r="J190" s="24">
        <f>+I190*H190</f>
        <v>6640</v>
      </c>
      <c r="K190" s="24">
        <f>+J190*12</f>
        <v>79680</v>
      </c>
      <c r="N190" s="25"/>
      <c r="O190" s="25"/>
      <c r="P190" s="25"/>
      <c r="Q190" s="25"/>
      <c r="R190" s="25"/>
      <c r="S190" s="25"/>
      <c r="T190" s="25"/>
      <c r="U190" s="25"/>
      <c r="V190" s="26"/>
      <c r="W190" s="26"/>
      <c r="X190" s="26"/>
    </row>
    <row r="191" spans="1:24" x14ac:dyDescent="0.3">
      <c r="A191" s="8" t="s">
        <v>39</v>
      </c>
      <c r="B191" s="8" t="s">
        <v>58</v>
      </c>
      <c r="C191" s="8" t="str">
        <f>+PROPER(A191)</f>
        <v>Ava</v>
      </c>
      <c r="D191" s="8" t="str">
        <f>+PROPER(B191)</f>
        <v>Jeep</v>
      </c>
      <c r="E191" s="8" t="str">
        <f>+CONCATENATE(D191," ",C191)</f>
        <v>Jeep Ava</v>
      </c>
      <c r="F191" s="8">
        <v>8</v>
      </c>
      <c r="G191" s="8" t="str">
        <f>+LOOKUP(F191,$P$2:$P$10,$Q$2:$Q$10)</f>
        <v>Santander</v>
      </c>
      <c r="H191" s="8">
        <v>1</v>
      </c>
      <c r="I191" s="24">
        <v>1834</v>
      </c>
      <c r="J191" s="24">
        <f>+I191*H191</f>
        <v>1834</v>
      </c>
      <c r="K191" s="24">
        <f>+J191*12</f>
        <v>22008</v>
      </c>
      <c r="N191" s="25"/>
      <c r="O191" s="25"/>
      <c r="P191" s="25"/>
      <c r="Q191" s="25"/>
      <c r="R191" s="25"/>
      <c r="S191" s="25"/>
      <c r="T191" s="25"/>
      <c r="U191" s="25"/>
      <c r="V191" s="26"/>
      <c r="W191" s="26"/>
      <c r="X191" s="26"/>
    </row>
    <row r="192" spans="1:24" x14ac:dyDescent="0.3">
      <c r="A192" s="8" t="s">
        <v>39</v>
      </c>
      <c r="B192" s="8" t="s">
        <v>57</v>
      </c>
      <c r="C192" s="8" t="str">
        <f>+PROPER(A192)</f>
        <v>Ava</v>
      </c>
      <c r="D192" s="8" t="str">
        <f>+PROPER(B192)</f>
        <v>Jaguar</v>
      </c>
      <c r="E192" s="8" t="str">
        <f>+CONCATENATE(D192," ",C192)</f>
        <v>Jaguar Ava</v>
      </c>
      <c r="F192" s="8">
        <v>8</v>
      </c>
      <c r="G192" s="8" t="str">
        <f>+LOOKUP(F192,$P$2:$P$10,$Q$2:$Q$10)</f>
        <v>Santander</v>
      </c>
      <c r="H192" s="8">
        <v>7</v>
      </c>
      <c r="I192" s="24">
        <v>675</v>
      </c>
      <c r="J192" s="24">
        <f>+I192*H192</f>
        <v>4725</v>
      </c>
      <c r="K192" s="24">
        <f>+J192*12</f>
        <v>56700</v>
      </c>
      <c r="N192" s="25"/>
      <c r="O192" s="25"/>
      <c r="P192" s="25"/>
      <c r="Q192" s="25"/>
      <c r="R192" s="25"/>
      <c r="S192" s="25"/>
      <c r="T192" s="25"/>
      <c r="U192" s="25"/>
      <c r="V192" s="26"/>
      <c r="W192" s="26"/>
      <c r="X192" s="26"/>
    </row>
    <row r="193" spans="1:24" x14ac:dyDescent="0.3">
      <c r="A193" s="8" t="s">
        <v>39</v>
      </c>
      <c r="B193" s="8" t="s">
        <v>44</v>
      </c>
      <c r="C193" s="8" t="str">
        <f>+PROPER(A193)</f>
        <v>Ava</v>
      </c>
      <c r="D193" s="8" t="str">
        <f>+PROPER(B193)</f>
        <v>Honda</v>
      </c>
      <c r="E193" s="8" t="str">
        <f>+CONCATENATE(D193," ",C193)</f>
        <v>Honda Ava</v>
      </c>
      <c r="F193" s="8">
        <v>8</v>
      </c>
      <c r="G193" s="8" t="str">
        <f>+LOOKUP(F193,$P$2:$P$10,$Q$2:$Q$10)</f>
        <v>Santander</v>
      </c>
      <c r="H193" s="8">
        <v>7</v>
      </c>
      <c r="I193" s="24">
        <v>1352</v>
      </c>
      <c r="J193" s="24">
        <f>+I193*H193</f>
        <v>9464</v>
      </c>
      <c r="K193" s="24">
        <f>+J193*12</f>
        <v>113568</v>
      </c>
      <c r="N193" s="25"/>
      <c r="O193" s="25"/>
      <c r="P193" s="25"/>
      <c r="Q193" s="25"/>
      <c r="R193" s="25"/>
      <c r="S193" s="25"/>
      <c r="T193" s="25"/>
      <c r="U193" s="25"/>
      <c r="V193" s="26"/>
      <c r="W193" s="26"/>
      <c r="X193" s="26"/>
    </row>
    <row r="194" spans="1:24" x14ac:dyDescent="0.3">
      <c r="A194" s="8" t="s">
        <v>37</v>
      </c>
      <c r="B194" s="8" t="s">
        <v>45</v>
      </c>
      <c r="C194" s="8" t="str">
        <f>+PROPER(A194)</f>
        <v>Alexander</v>
      </c>
      <c r="D194" s="8" t="str">
        <f>+PROPER(B194)</f>
        <v>Wolks</v>
      </c>
      <c r="E194" s="8" t="str">
        <f>+CONCATENATE(D194," ",C194)</f>
        <v>Wolks Alexander</v>
      </c>
      <c r="F194" s="8">
        <v>8</v>
      </c>
      <c r="G194" s="8" t="str">
        <f>+LOOKUP(F194,$P$2:$P$10,$Q$2:$Q$10)</f>
        <v>Santander</v>
      </c>
      <c r="H194" s="8">
        <v>5</v>
      </c>
      <c r="I194" s="24">
        <v>1893</v>
      </c>
      <c r="J194" s="24">
        <f>+I194*H194</f>
        <v>9465</v>
      </c>
      <c r="K194" s="24">
        <f>+J194*12</f>
        <v>113580</v>
      </c>
      <c r="N194" s="25"/>
      <c r="O194" s="25"/>
      <c r="P194" s="25"/>
      <c r="Q194" s="25"/>
      <c r="R194" s="25"/>
      <c r="S194" s="25"/>
      <c r="T194" s="25"/>
      <c r="U194" s="25"/>
      <c r="V194" s="26"/>
      <c r="W194" s="26"/>
      <c r="X194" s="26"/>
    </row>
    <row r="195" spans="1:24" x14ac:dyDescent="0.3">
      <c r="A195" s="8" t="s">
        <v>37</v>
      </c>
      <c r="B195" s="8" t="s">
        <v>43</v>
      </c>
      <c r="C195" s="8" t="str">
        <f>+PROPER(A195)</f>
        <v>Alexander</v>
      </c>
      <c r="D195" s="8" t="str">
        <f>+PROPER(B195)</f>
        <v>Rolls</v>
      </c>
      <c r="E195" s="8" t="str">
        <f>+CONCATENATE(D195," ",C195)</f>
        <v>Rolls Alexander</v>
      </c>
      <c r="F195" s="8">
        <v>8</v>
      </c>
      <c r="G195" s="8" t="str">
        <f>+LOOKUP(F195,$P$2:$P$10,$Q$2:$Q$10)</f>
        <v>Santander</v>
      </c>
      <c r="H195" s="8">
        <v>7</v>
      </c>
      <c r="I195" s="24">
        <v>1648</v>
      </c>
      <c r="J195" s="24">
        <f>+I195*H195</f>
        <v>11536</v>
      </c>
      <c r="K195" s="24">
        <f>+J195*12</f>
        <v>138432</v>
      </c>
      <c r="N195" s="25"/>
      <c r="O195" s="25"/>
      <c r="P195" s="25"/>
      <c r="Q195" s="25"/>
      <c r="R195" s="25"/>
      <c r="S195" s="25"/>
      <c r="T195" s="25"/>
      <c r="U195" s="25"/>
      <c r="V195" s="26"/>
      <c r="W195" s="26"/>
      <c r="X195" s="26"/>
    </row>
    <row r="196" spans="1:24" x14ac:dyDescent="0.3">
      <c r="A196" s="8" t="s">
        <v>37</v>
      </c>
      <c r="B196" s="8" t="s">
        <v>58</v>
      </c>
      <c r="C196" s="8" t="str">
        <f>+PROPER(A196)</f>
        <v>Alexander</v>
      </c>
      <c r="D196" s="8" t="str">
        <f>+PROPER(B196)</f>
        <v>Jeep</v>
      </c>
      <c r="E196" s="8" t="str">
        <f>+CONCATENATE(D196," ",C196)</f>
        <v>Jeep Alexander</v>
      </c>
      <c r="F196" s="8">
        <v>8</v>
      </c>
      <c r="G196" s="8" t="str">
        <f>+LOOKUP(F196,$P$2:$P$10,$Q$2:$Q$10)</f>
        <v>Santander</v>
      </c>
      <c r="H196" s="8">
        <v>3</v>
      </c>
      <c r="I196" s="24">
        <v>610</v>
      </c>
      <c r="J196" s="24">
        <f>+I196*H196</f>
        <v>1830</v>
      </c>
      <c r="K196" s="24">
        <f>+J196*12</f>
        <v>21960</v>
      </c>
      <c r="N196" s="25"/>
      <c r="O196" s="25"/>
      <c r="P196" s="25"/>
      <c r="Q196" s="25"/>
      <c r="R196" s="25"/>
      <c r="S196" s="25"/>
      <c r="T196" s="25"/>
      <c r="U196" s="25"/>
      <c r="V196" s="26"/>
      <c r="W196" s="26"/>
      <c r="X196" s="26"/>
    </row>
    <row r="197" spans="1:24" x14ac:dyDescent="0.3">
      <c r="A197" s="8" t="s">
        <v>37</v>
      </c>
      <c r="B197" s="8" t="s">
        <v>50</v>
      </c>
      <c r="C197" s="8" t="str">
        <f>+PROPER(A197)</f>
        <v>Alexander</v>
      </c>
      <c r="D197" s="8" t="str">
        <f>+PROPER(B197)</f>
        <v>Hyundai</v>
      </c>
      <c r="E197" s="8" t="str">
        <f>+CONCATENATE(D197," ",C197)</f>
        <v>Hyundai Alexander</v>
      </c>
      <c r="F197" s="8">
        <v>8</v>
      </c>
      <c r="G197" s="8" t="str">
        <f>+LOOKUP(F197,$P$2:$P$10,$Q$2:$Q$10)</f>
        <v>Santander</v>
      </c>
      <c r="H197" s="8">
        <v>5</v>
      </c>
      <c r="I197" s="24">
        <v>731</v>
      </c>
      <c r="J197" s="24">
        <f>+I197*H197</f>
        <v>3655</v>
      </c>
      <c r="K197" s="24">
        <f>+J197*12</f>
        <v>43860</v>
      </c>
      <c r="N197" s="25"/>
      <c r="O197" s="25"/>
      <c r="P197" s="25"/>
      <c r="Q197" s="25"/>
      <c r="R197" s="25"/>
      <c r="S197" s="25"/>
      <c r="T197" s="25"/>
      <c r="U197" s="25"/>
      <c r="V197" s="26"/>
      <c r="W197" s="26"/>
      <c r="X197" s="26"/>
    </row>
    <row r="198" spans="1:24" x14ac:dyDescent="0.3">
      <c r="A198" s="8" t="s">
        <v>36</v>
      </c>
      <c r="B198" s="8" t="s">
        <v>44</v>
      </c>
      <c r="C198" s="8" t="str">
        <f>+PROPER(A198)</f>
        <v>Aiden</v>
      </c>
      <c r="D198" s="8" t="str">
        <f>+PROPER(B198)</f>
        <v>Honda</v>
      </c>
      <c r="E198" s="8" t="str">
        <f>+CONCATENATE(D198," ",C198)</f>
        <v>Honda Aiden</v>
      </c>
      <c r="F198" s="8">
        <v>8</v>
      </c>
      <c r="G198" s="8" t="str">
        <f>+LOOKUP(F198,$P$2:$P$10,$Q$2:$Q$10)</f>
        <v>Santander</v>
      </c>
      <c r="H198" s="8">
        <v>2</v>
      </c>
      <c r="I198" s="24">
        <v>1017</v>
      </c>
      <c r="J198" s="24">
        <f>+I198*H198</f>
        <v>2034</v>
      </c>
      <c r="K198" s="24">
        <f>+J198*12</f>
        <v>24408</v>
      </c>
      <c r="N198" s="25"/>
      <c r="O198" s="25"/>
      <c r="P198" s="25"/>
      <c r="Q198" s="25"/>
      <c r="R198" s="25"/>
      <c r="S198" s="25"/>
      <c r="T198" s="25"/>
      <c r="U198" s="25"/>
      <c r="V198" s="26"/>
      <c r="W198" s="26"/>
      <c r="X198" s="26"/>
    </row>
    <row r="199" spans="1:24" x14ac:dyDescent="0.3">
      <c r="A199" s="8" t="s">
        <v>24</v>
      </c>
      <c r="B199" s="8" t="s">
        <v>53</v>
      </c>
      <c r="C199" s="8" t="str">
        <f>+PROPER(A199)</f>
        <v>Sophia</v>
      </c>
      <c r="D199" s="8" t="str">
        <f>+PROPER(B199)</f>
        <v>Lexus</v>
      </c>
      <c r="E199" s="8" t="str">
        <f>+CONCATENATE(D199," ",C199)</f>
        <v>Lexus Sophia</v>
      </c>
      <c r="F199" s="8">
        <v>3</v>
      </c>
      <c r="G199" s="8" t="str">
        <f>+LOOKUP(F199,$P$2:$P$10,$Q$2:$Q$10)</f>
        <v>Valencia</v>
      </c>
      <c r="H199" s="8">
        <v>10</v>
      </c>
      <c r="I199" s="24">
        <v>1529</v>
      </c>
      <c r="J199" s="24">
        <f>+I199*H199</f>
        <v>15290</v>
      </c>
      <c r="K199" s="24">
        <f>+J199*12</f>
        <v>183480</v>
      </c>
      <c r="N199" s="25"/>
      <c r="O199" s="25"/>
      <c r="P199" s="25"/>
      <c r="Q199" s="25"/>
      <c r="R199" s="25"/>
      <c r="S199" s="25"/>
      <c r="T199" s="25"/>
      <c r="U199" s="25"/>
      <c r="V199" s="26"/>
      <c r="W199" s="26"/>
      <c r="X199" s="26"/>
    </row>
    <row r="200" spans="1:24" x14ac:dyDescent="0.3">
      <c r="A200" s="8" t="s">
        <v>29</v>
      </c>
      <c r="B200" s="8" t="s">
        <v>56</v>
      </c>
      <c r="C200" s="8" t="str">
        <f>+PROPER(A200)</f>
        <v>Noah</v>
      </c>
      <c r="D200" s="8" t="str">
        <f>+PROPER(B200)</f>
        <v>Bmv</v>
      </c>
      <c r="E200" s="8" t="str">
        <f>+CONCATENATE(D200," ",C200)</f>
        <v>Bmv Noah</v>
      </c>
      <c r="F200" s="8">
        <v>3</v>
      </c>
      <c r="G200" s="8" t="str">
        <f>+LOOKUP(F200,$P$2:$P$10,$Q$2:$Q$10)</f>
        <v>Valencia</v>
      </c>
      <c r="H200" s="8">
        <v>1</v>
      </c>
      <c r="I200" s="24">
        <v>909</v>
      </c>
      <c r="J200" s="24">
        <f>+I200*H200</f>
        <v>909</v>
      </c>
      <c r="K200" s="24">
        <f>+J200*12</f>
        <v>10908</v>
      </c>
      <c r="N200" s="25"/>
      <c r="O200" s="25"/>
      <c r="P200" s="25"/>
      <c r="Q200" s="25"/>
      <c r="R200" s="25"/>
      <c r="S200" s="25"/>
      <c r="T200" s="25"/>
      <c r="U200" s="25"/>
      <c r="V200" s="26"/>
      <c r="W200" s="26"/>
      <c r="X200" s="26"/>
    </row>
    <row r="201" spans="1:24" x14ac:dyDescent="0.3">
      <c r="A201" s="8" t="s">
        <v>38</v>
      </c>
      <c r="B201" s="8" t="s">
        <v>64</v>
      </c>
      <c r="C201" s="8" t="str">
        <f>+PROPER(A201)</f>
        <v>Michael</v>
      </c>
      <c r="D201" s="8" t="str">
        <f>+PROPER(B201)</f>
        <v>Ford</v>
      </c>
      <c r="E201" s="8" t="str">
        <f>+CONCATENATE(D201," ",C201)</f>
        <v>Ford Michael</v>
      </c>
      <c r="F201" s="8">
        <v>3</v>
      </c>
      <c r="G201" s="8" t="str">
        <f>+LOOKUP(F201,$P$2:$P$10,$Q$2:$Q$10)</f>
        <v>Valencia</v>
      </c>
      <c r="H201" s="8">
        <v>1</v>
      </c>
      <c r="I201" s="24">
        <v>1519</v>
      </c>
      <c r="J201" s="24">
        <f>+I201*H201</f>
        <v>1519</v>
      </c>
      <c r="K201" s="24">
        <f>+J201*12</f>
        <v>18228</v>
      </c>
      <c r="N201" s="25"/>
      <c r="O201" s="25"/>
      <c r="P201" s="25"/>
      <c r="Q201" s="25"/>
      <c r="R201" s="25"/>
      <c r="S201" s="25"/>
      <c r="T201" s="25"/>
      <c r="U201" s="25"/>
      <c r="V201" s="26"/>
      <c r="W201" s="26"/>
      <c r="X201" s="26"/>
    </row>
    <row r="202" spans="1:24" x14ac:dyDescent="0.3">
      <c r="A202" s="8" t="s">
        <v>40</v>
      </c>
      <c r="B202" s="8" t="s">
        <v>50</v>
      </c>
      <c r="C202" s="8" t="str">
        <f>+PROPER(A202)</f>
        <v>Mia</v>
      </c>
      <c r="D202" s="8" t="str">
        <f>+PROPER(B202)</f>
        <v>Hyundai</v>
      </c>
      <c r="E202" s="8" t="str">
        <f>+CONCATENATE(D202," ",C202)</f>
        <v>Hyundai Mia</v>
      </c>
      <c r="F202" s="8">
        <v>3</v>
      </c>
      <c r="G202" s="8" t="str">
        <f>+LOOKUP(F202,$P$2:$P$10,$Q$2:$Q$10)</f>
        <v>Valencia</v>
      </c>
      <c r="H202" s="8">
        <v>10</v>
      </c>
      <c r="I202" s="24">
        <v>1286</v>
      </c>
      <c r="J202" s="24">
        <f>+I202*H202</f>
        <v>12860</v>
      </c>
      <c r="K202" s="24">
        <f>+J202*12</f>
        <v>154320</v>
      </c>
      <c r="N202" s="25"/>
      <c r="O202" s="25"/>
      <c r="P202" s="25"/>
      <c r="Q202" s="25"/>
      <c r="R202" s="25"/>
      <c r="S202" s="25"/>
      <c r="T202" s="25"/>
      <c r="U202" s="25"/>
      <c r="V202" s="26"/>
      <c r="W202" s="26"/>
      <c r="X202" s="26"/>
    </row>
    <row r="203" spans="1:24" x14ac:dyDescent="0.3">
      <c r="A203" s="8" t="s">
        <v>40</v>
      </c>
      <c r="B203" s="8" t="s">
        <v>46</v>
      </c>
      <c r="C203" s="8" t="str">
        <f>+PROPER(A203)</f>
        <v>Mia</v>
      </c>
      <c r="D203" s="8" t="str">
        <f>+PROPER(B203)</f>
        <v>Toyota</v>
      </c>
      <c r="E203" s="8" t="str">
        <f>+CONCATENATE(D203," ",C203)</f>
        <v>Toyota Mia</v>
      </c>
      <c r="F203" s="8">
        <v>3</v>
      </c>
      <c r="G203" s="8" t="str">
        <f>+LOOKUP(F203,$P$2:$P$10,$Q$2:$Q$10)</f>
        <v>Valencia</v>
      </c>
      <c r="H203" s="8">
        <v>8</v>
      </c>
      <c r="I203" s="24">
        <v>1515</v>
      </c>
      <c r="J203" s="24">
        <f>+I203*H203</f>
        <v>12120</v>
      </c>
      <c r="K203" s="24">
        <f>+J203*12</f>
        <v>145440</v>
      </c>
      <c r="N203" s="25"/>
      <c r="O203" s="25"/>
      <c r="P203" s="25"/>
      <c r="Q203" s="25"/>
      <c r="R203" s="25"/>
      <c r="S203" s="25"/>
      <c r="T203" s="25"/>
      <c r="U203" s="25"/>
      <c r="V203" s="26"/>
      <c r="W203" s="26"/>
      <c r="X203" s="26"/>
    </row>
    <row r="204" spans="1:24" x14ac:dyDescent="0.3">
      <c r="A204" s="8" t="s">
        <v>27</v>
      </c>
      <c r="B204" s="8" t="s">
        <v>59</v>
      </c>
      <c r="C204" s="8" t="str">
        <f>+PROPER(A204)</f>
        <v>Mason</v>
      </c>
      <c r="D204" s="8" t="str">
        <f>+PROPER(B204)</f>
        <v>Dodge</v>
      </c>
      <c r="E204" s="8" t="str">
        <f>+CONCATENATE(D204," ",C204)</f>
        <v>Dodge Mason</v>
      </c>
      <c r="F204" s="8">
        <v>3</v>
      </c>
      <c r="G204" s="8" t="str">
        <f>+LOOKUP(F204,$P$2:$P$10,$Q$2:$Q$10)</f>
        <v>Valencia</v>
      </c>
      <c r="H204" s="8">
        <v>3</v>
      </c>
      <c r="I204" s="24">
        <v>1215</v>
      </c>
      <c r="J204" s="24">
        <f>+I204*H204</f>
        <v>3645</v>
      </c>
      <c r="K204" s="24">
        <f>+J204*12</f>
        <v>43740</v>
      </c>
      <c r="N204" s="25"/>
      <c r="O204" s="25"/>
      <c r="P204" s="25"/>
      <c r="Q204" s="25"/>
      <c r="R204" s="25"/>
      <c r="S204" s="25"/>
      <c r="T204" s="25"/>
      <c r="U204" s="25"/>
      <c r="V204" s="26"/>
      <c r="W204" s="26"/>
      <c r="X204" s="26"/>
    </row>
    <row r="205" spans="1:24" x14ac:dyDescent="0.3">
      <c r="A205" s="8" t="s">
        <v>31</v>
      </c>
      <c r="B205" s="8" t="s">
        <v>62</v>
      </c>
      <c r="C205" s="8" t="str">
        <f>+PROPER(A205)</f>
        <v>Madison</v>
      </c>
      <c r="D205" s="8" t="str">
        <f>+PROPER(B205)</f>
        <v>Range</v>
      </c>
      <c r="E205" s="8" t="str">
        <f>+CONCATENATE(D205," ",C205)</f>
        <v>Range Madison</v>
      </c>
      <c r="F205" s="8">
        <v>3</v>
      </c>
      <c r="G205" s="8" t="str">
        <f>+LOOKUP(F205,$P$2:$P$10,$Q$2:$Q$10)</f>
        <v>Valencia</v>
      </c>
      <c r="H205" s="8">
        <v>8</v>
      </c>
      <c r="I205" s="24">
        <v>1393</v>
      </c>
      <c r="J205" s="24">
        <f>+I205*H205</f>
        <v>11144</v>
      </c>
      <c r="K205" s="24">
        <f>+J205*12</f>
        <v>133728</v>
      </c>
      <c r="N205" s="25"/>
      <c r="O205" s="25"/>
      <c r="P205" s="25"/>
      <c r="Q205" s="25"/>
      <c r="R205" s="25"/>
      <c r="S205" s="25"/>
      <c r="T205" s="25"/>
      <c r="U205" s="25"/>
      <c r="V205" s="26"/>
      <c r="W205" s="26"/>
      <c r="X205" s="26"/>
    </row>
    <row r="206" spans="1:24" x14ac:dyDescent="0.3">
      <c r="A206" s="8" t="s">
        <v>31</v>
      </c>
      <c r="B206" s="8" t="s">
        <v>47</v>
      </c>
      <c r="C206" s="8" t="str">
        <f>+PROPER(A206)</f>
        <v>Madison</v>
      </c>
      <c r="D206" s="8" t="str">
        <f>+PROPER(B206)</f>
        <v>Ferrari</v>
      </c>
      <c r="E206" s="8" t="str">
        <f>+CONCATENATE(D206," ",C206)</f>
        <v>Ferrari Madison</v>
      </c>
      <c r="F206" s="8">
        <v>3</v>
      </c>
      <c r="G206" s="8" t="str">
        <f>+LOOKUP(F206,$P$2:$P$10,$Q$2:$Q$10)</f>
        <v>Valencia</v>
      </c>
      <c r="H206" s="8">
        <v>9</v>
      </c>
      <c r="I206" s="24">
        <v>1673</v>
      </c>
      <c r="J206" s="24">
        <f>+I206*H206</f>
        <v>15057</v>
      </c>
      <c r="K206" s="24">
        <f>+J206*12</f>
        <v>180684</v>
      </c>
      <c r="N206" s="25"/>
      <c r="O206" s="25"/>
      <c r="P206" s="25"/>
      <c r="Q206" s="25"/>
      <c r="R206" s="25"/>
      <c r="S206" s="25"/>
      <c r="T206" s="25"/>
      <c r="U206" s="25"/>
      <c r="V206" s="26"/>
      <c r="W206" s="26"/>
      <c r="X206" s="26"/>
    </row>
    <row r="207" spans="1:24" x14ac:dyDescent="0.3">
      <c r="A207" s="8" t="s">
        <v>30</v>
      </c>
      <c r="B207" s="8" t="s">
        <v>55</v>
      </c>
      <c r="C207" s="8" t="str">
        <f>+PROPER(A207)</f>
        <v>Liam</v>
      </c>
      <c r="D207" s="8" t="str">
        <f>+PROPER(B207)</f>
        <v>Suzuki</v>
      </c>
      <c r="E207" s="8" t="str">
        <f>+CONCATENATE(D207," ",C207)</f>
        <v>Suzuki Liam</v>
      </c>
      <c r="F207" s="8">
        <v>3</v>
      </c>
      <c r="G207" s="8" t="str">
        <f>+LOOKUP(F207,$P$2:$P$10,$Q$2:$Q$10)</f>
        <v>Valencia</v>
      </c>
      <c r="H207" s="8">
        <v>10</v>
      </c>
      <c r="I207" s="24">
        <v>1736</v>
      </c>
      <c r="J207" s="24">
        <f>+I207*H207</f>
        <v>17360</v>
      </c>
      <c r="K207" s="24">
        <f>+J207*12</f>
        <v>208320</v>
      </c>
      <c r="N207" s="25"/>
      <c r="O207" s="25"/>
      <c r="P207" s="25"/>
      <c r="Q207" s="25"/>
      <c r="R207" s="25"/>
      <c r="S207" s="25"/>
      <c r="T207" s="25"/>
      <c r="U207" s="25"/>
      <c r="V207" s="26"/>
      <c r="W207" s="26"/>
      <c r="X207" s="26"/>
    </row>
    <row r="208" spans="1:24" x14ac:dyDescent="0.3">
      <c r="A208" s="8" t="s">
        <v>26</v>
      </c>
      <c r="B208" s="8" t="s">
        <v>51</v>
      </c>
      <c r="C208" s="8" t="str">
        <f>+PROPER(A208)</f>
        <v>Isabella</v>
      </c>
      <c r="D208" s="8" t="str">
        <f>+PROPER(B208)</f>
        <v>Audi</v>
      </c>
      <c r="E208" s="8" t="str">
        <f>+CONCATENATE(D208," ",C208)</f>
        <v>Audi Isabella</v>
      </c>
      <c r="F208" s="8">
        <v>3</v>
      </c>
      <c r="G208" s="8" t="str">
        <f>+LOOKUP(F208,$P$2:$P$10,$Q$2:$Q$10)</f>
        <v>Valencia</v>
      </c>
      <c r="H208" s="8">
        <v>5</v>
      </c>
      <c r="I208" s="24">
        <v>1078</v>
      </c>
      <c r="J208" s="24">
        <f>+I208*H208</f>
        <v>5390</v>
      </c>
      <c r="K208" s="24">
        <f>+J208*12</f>
        <v>64680</v>
      </c>
      <c r="N208" s="25"/>
      <c r="O208" s="25"/>
      <c r="P208" s="25"/>
      <c r="Q208" s="25"/>
      <c r="R208" s="25"/>
      <c r="S208" s="25"/>
      <c r="T208" s="25"/>
      <c r="U208" s="25"/>
      <c r="V208" s="26"/>
      <c r="W208" s="26"/>
      <c r="X208" s="26"/>
    </row>
    <row r="209" spans="1:24" x14ac:dyDescent="0.3">
      <c r="A209" s="8" t="s">
        <v>20</v>
      </c>
      <c r="B209" s="8" t="s">
        <v>49</v>
      </c>
      <c r="C209" s="8" t="str">
        <f>+PROPER(A209)</f>
        <v>Emma</v>
      </c>
      <c r="D209" s="8" t="str">
        <f>+PROPER(B209)</f>
        <v>Seat</v>
      </c>
      <c r="E209" s="8" t="str">
        <f>+CONCATENATE(D209," ",C209)</f>
        <v>Seat Emma</v>
      </c>
      <c r="F209" s="8">
        <v>3</v>
      </c>
      <c r="G209" s="8" t="str">
        <f>+LOOKUP(F209,$P$2:$P$10,$Q$2:$Q$10)</f>
        <v>Valencia</v>
      </c>
      <c r="H209" s="8">
        <v>3</v>
      </c>
      <c r="I209" s="24">
        <v>1044</v>
      </c>
      <c r="J209" s="24">
        <f>+I209*H209</f>
        <v>3132</v>
      </c>
      <c r="K209" s="24">
        <f>+J209*12</f>
        <v>37584</v>
      </c>
      <c r="N209" s="25"/>
      <c r="O209" s="25"/>
      <c r="P209" s="25"/>
      <c r="Q209" s="25"/>
      <c r="R209" s="25"/>
      <c r="S209" s="25"/>
      <c r="T209" s="25"/>
      <c r="U209" s="25"/>
      <c r="V209" s="26"/>
      <c r="W209" s="26"/>
      <c r="X209" s="26"/>
    </row>
    <row r="210" spans="1:24" x14ac:dyDescent="0.3">
      <c r="A210" s="8" t="s">
        <v>35</v>
      </c>
      <c r="B210" s="8" t="s">
        <v>54</v>
      </c>
      <c r="C210" s="8" t="str">
        <f>+PROPER(A210)</f>
        <v>Daniel</v>
      </c>
      <c r="D210" s="8" t="str">
        <f>+PROPER(B210)</f>
        <v>Daewo</v>
      </c>
      <c r="E210" s="8" t="str">
        <f>+CONCATENATE(D210," ",C210)</f>
        <v>Daewo Daniel</v>
      </c>
      <c r="F210" s="8">
        <v>3</v>
      </c>
      <c r="G210" s="8" t="str">
        <f>+LOOKUP(F210,$P$2:$P$10,$Q$2:$Q$10)</f>
        <v>Valencia</v>
      </c>
      <c r="H210" s="8">
        <v>5</v>
      </c>
      <c r="I210" s="24">
        <v>898</v>
      </c>
      <c r="J210" s="24">
        <f>+I210*H210</f>
        <v>4490</v>
      </c>
      <c r="K210" s="24">
        <f>+J210*12</f>
        <v>53880</v>
      </c>
      <c r="N210" s="25"/>
      <c r="O210" s="25"/>
      <c r="P210" s="25"/>
      <c r="Q210" s="25"/>
      <c r="R210" s="25"/>
      <c r="S210" s="25"/>
      <c r="T210" s="25"/>
      <c r="U210" s="25"/>
      <c r="V210" s="26"/>
      <c r="W210" s="26"/>
      <c r="X210" s="26"/>
    </row>
    <row r="211" spans="1:24" x14ac:dyDescent="0.3">
      <c r="A211" s="8" t="s">
        <v>22</v>
      </c>
      <c r="B211" s="8" t="s">
        <v>46</v>
      </c>
      <c r="C211" s="8" t="str">
        <f>+PROPER(A211)</f>
        <v>Chloe</v>
      </c>
      <c r="D211" s="8" t="str">
        <f>+PROPER(B211)</f>
        <v>Toyota</v>
      </c>
      <c r="E211" s="8" t="str">
        <f>+CONCATENATE(D211," ",C211)</f>
        <v>Toyota Chloe</v>
      </c>
      <c r="F211" s="8">
        <v>3</v>
      </c>
      <c r="G211" s="8" t="str">
        <f>+LOOKUP(F211,$P$2:$P$10,$Q$2:$Q$10)</f>
        <v>Valencia</v>
      </c>
      <c r="H211" s="8">
        <v>2</v>
      </c>
      <c r="I211" s="24">
        <v>1246</v>
      </c>
      <c r="J211" s="24">
        <f>+I211*H211</f>
        <v>2492</v>
      </c>
      <c r="K211" s="24">
        <f>+J211*12</f>
        <v>29904</v>
      </c>
      <c r="N211" s="25"/>
      <c r="O211" s="25"/>
      <c r="P211" s="25"/>
      <c r="Q211" s="25"/>
      <c r="R211" s="25"/>
      <c r="S211" s="25"/>
      <c r="T211" s="25"/>
      <c r="U211" s="25"/>
      <c r="V211" s="26"/>
      <c r="W211" s="26"/>
      <c r="X211" s="26"/>
    </row>
    <row r="212" spans="1:24" x14ac:dyDescent="0.3">
      <c r="A212" s="8" t="s">
        <v>39</v>
      </c>
      <c r="B212" s="8" t="s">
        <v>63</v>
      </c>
      <c r="C212" s="8" t="str">
        <f>+PROPER(A212)</f>
        <v>Ava</v>
      </c>
      <c r="D212" s="8" t="str">
        <f>+PROPER(B212)</f>
        <v>Chrysler</v>
      </c>
      <c r="E212" s="8" t="str">
        <f>+CONCATENATE(D212," ",C212)</f>
        <v>Chrysler Ava</v>
      </c>
      <c r="F212" s="8">
        <v>3</v>
      </c>
      <c r="G212" s="8" t="str">
        <f>+LOOKUP(F212,$P$2:$P$10,$Q$2:$Q$10)</f>
        <v>Valencia</v>
      </c>
      <c r="H212" s="8">
        <v>10</v>
      </c>
      <c r="I212" s="24">
        <v>1195</v>
      </c>
      <c r="J212" s="24">
        <f>+I212*H212</f>
        <v>11950</v>
      </c>
      <c r="K212" s="24">
        <f>+J212*12</f>
        <v>143400</v>
      </c>
      <c r="N212" s="25"/>
      <c r="O212" s="25"/>
      <c r="P212" s="25"/>
      <c r="Q212" s="25"/>
      <c r="R212" s="25"/>
      <c r="S212" s="25"/>
      <c r="T212" s="25"/>
      <c r="U212" s="25"/>
      <c r="V212" s="26"/>
      <c r="W212" s="26"/>
      <c r="X212" s="26"/>
    </row>
    <row r="213" spans="1:24" x14ac:dyDescent="0.3">
      <c r="A213" s="8" t="s">
        <v>39</v>
      </c>
      <c r="B213" s="8" t="s">
        <v>51</v>
      </c>
      <c r="C213" s="8" t="str">
        <f>+PROPER(A213)</f>
        <v>Ava</v>
      </c>
      <c r="D213" s="8" t="str">
        <f>+PROPER(B213)</f>
        <v>Audi</v>
      </c>
      <c r="E213" s="8" t="str">
        <f>+CONCATENATE(D213," ",C213)</f>
        <v>Audi Ava</v>
      </c>
      <c r="F213" s="8">
        <v>3</v>
      </c>
      <c r="G213" s="8" t="str">
        <f>+LOOKUP(F213,$P$2:$P$10,$Q$2:$Q$10)</f>
        <v>Valencia</v>
      </c>
      <c r="H213" s="8">
        <v>10</v>
      </c>
      <c r="I213" s="24">
        <v>1142</v>
      </c>
      <c r="J213" s="24">
        <f>+I213*H213</f>
        <v>11420</v>
      </c>
      <c r="K213" s="24">
        <f>+J213*12</f>
        <v>137040</v>
      </c>
      <c r="N213" s="25"/>
      <c r="O213" s="25"/>
      <c r="P213" s="25"/>
      <c r="Q213" s="25"/>
      <c r="R213" s="25"/>
      <c r="S213" s="25"/>
      <c r="T213" s="25"/>
      <c r="U213" s="25"/>
      <c r="V213" s="26"/>
      <c r="W213" s="26"/>
      <c r="X213" s="26"/>
    </row>
    <row r="214" spans="1:24" x14ac:dyDescent="0.3">
      <c r="A214" s="8" t="s">
        <v>34</v>
      </c>
      <c r="B214" s="8" t="s">
        <v>62</v>
      </c>
      <c r="C214" s="8" t="str">
        <f>+PROPER(A214)</f>
        <v>Abigail</v>
      </c>
      <c r="D214" s="8" t="str">
        <f>+PROPER(B214)</f>
        <v>Range</v>
      </c>
      <c r="E214" s="8" t="str">
        <f>+CONCATENATE(D214," ",C214)</f>
        <v>Range Abigail</v>
      </c>
      <c r="F214" s="8">
        <v>3</v>
      </c>
      <c r="G214" s="8" t="str">
        <f>+LOOKUP(F214,$P$2:$P$10,$Q$2:$Q$10)</f>
        <v>Valencia</v>
      </c>
      <c r="H214" s="8">
        <v>10</v>
      </c>
      <c r="I214" s="24">
        <v>1541</v>
      </c>
      <c r="J214" s="24">
        <f>+I214*H214</f>
        <v>15410</v>
      </c>
      <c r="K214" s="24">
        <f>+J214*12</f>
        <v>184920</v>
      </c>
      <c r="N214" s="25"/>
      <c r="O214" s="25"/>
      <c r="P214" s="25"/>
      <c r="Q214" s="25"/>
      <c r="R214" s="25"/>
      <c r="S214" s="25"/>
      <c r="T214" s="25"/>
      <c r="U214" s="25"/>
      <c r="V214" s="26"/>
      <c r="W214" s="26"/>
      <c r="X214" s="26"/>
    </row>
    <row r="215" spans="1:24" x14ac:dyDescent="0.3">
      <c r="N215" s="25"/>
      <c r="O215" s="25"/>
      <c r="P215" s="25"/>
      <c r="Q215" s="25"/>
      <c r="R215" s="25"/>
      <c r="S215" s="25"/>
      <c r="T215" s="25"/>
      <c r="U215" s="25"/>
      <c r="V215" s="26"/>
      <c r="W215" s="26"/>
      <c r="X215" s="26"/>
    </row>
    <row r="216" spans="1:24" x14ac:dyDescent="0.3">
      <c r="N216" s="25"/>
      <c r="O216" s="25"/>
      <c r="P216" s="25"/>
      <c r="Q216" s="25"/>
      <c r="R216" s="25"/>
      <c r="S216" s="25"/>
      <c r="T216" s="25"/>
      <c r="U216" s="25"/>
      <c r="V216" s="26"/>
      <c r="W216" s="26"/>
      <c r="X216" s="26"/>
    </row>
    <row r="217" spans="1:24" x14ac:dyDescent="0.3">
      <c r="N217" s="25"/>
      <c r="O217" s="25"/>
      <c r="P217" s="25"/>
      <c r="Q217" s="25"/>
      <c r="R217" s="25"/>
      <c r="S217" s="25"/>
      <c r="T217" s="25"/>
      <c r="U217" s="25"/>
      <c r="V217" s="26"/>
      <c r="W217" s="26"/>
      <c r="X217" s="26"/>
    </row>
    <row r="218" spans="1:24" x14ac:dyDescent="0.3">
      <c r="N218" s="25"/>
      <c r="O218" s="25"/>
      <c r="P218" s="25"/>
      <c r="Q218" s="25"/>
      <c r="R218" s="25"/>
      <c r="S218" s="25"/>
      <c r="T218" s="25"/>
      <c r="U218" s="25"/>
      <c r="V218" s="26"/>
      <c r="W218" s="26"/>
      <c r="X218" s="26"/>
    </row>
    <row r="219" spans="1:24" x14ac:dyDescent="0.3">
      <c r="N219" s="25"/>
      <c r="O219" s="25"/>
      <c r="P219" s="25"/>
      <c r="Q219" s="25"/>
      <c r="R219" s="25"/>
      <c r="S219" s="25"/>
      <c r="T219" s="25"/>
      <c r="U219" s="25"/>
      <c r="V219" s="26"/>
      <c r="W219" s="26"/>
      <c r="X219" s="26"/>
    </row>
    <row r="220" spans="1:24" x14ac:dyDescent="0.3">
      <c r="N220" s="25"/>
      <c r="O220" s="25"/>
      <c r="P220" s="25"/>
      <c r="Q220" s="25"/>
      <c r="R220" s="25"/>
      <c r="S220" s="25"/>
      <c r="T220" s="25"/>
      <c r="U220" s="25"/>
      <c r="V220" s="26"/>
      <c r="W220" s="26"/>
      <c r="X220" s="26"/>
    </row>
    <row r="221" spans="1:24" x14ac:dyDescent="0.3">
      <c r="N221" s="25"/>
      <c r="O221" s="25"/>
      <c r="P221" s="25"/>
      <c r="Q221" s="25"/>
      <c r="R221" s="25"/>
      <c r="S221" s="25"/>
      <c r="T221" s="25"/>
      <c r="U221" s="25"/>
      <c r="V221" s="26"/>
      <c r="W221" s="26"/>
      <c r="X221" s="26"/>
    </row>
    <row r="222" spans="1:24" x14ac:dyDescent="0.3">
      <c r="N222" s="25"/>
      <c r="O222" s="25"/>
      <c r="P222" s="25"/>
      <c r="Q222" s="25"/>
      <c r="R222" s="25"/>
      <c r="S222" s="25"/>
      <c r="T222" s="25"/>
      <c r="U222" s="25"/>
      <c r="V222" s="26"/>
      <c r="W222" s="26"/>
      <c r="X222" s="26"/>
    </row>
    <row r="223" spans="1:24" x14ac:dyDescent="0.3"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</row>
    <row r="224" spans="1:24" x14ac:dyDescent="0.3"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</row>
    <row r="225" spans="14:24" x14ac:dyDescent="0.3"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</row>
    <row r="226" spans="14:24" x14ac:dyDescent="0.3"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</row>
    <row r="227" spans="14:24" x14ac:dyDescent="0.3"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</row>
    <row r="228" spans="14:24" x14ac:dyDescent="0.3"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</row>
    <row r="229" spans="14:24" x14ac:dyDescent="0.3"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</row>
    <row r="230" spans="14:24" x14ac:dyDescent="0.3"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</row>
    <row r="231" spans="14:24" x14ac:dyDescent="0.3"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</row>
    <row r="232" spans="14:24" x14ac:dyDescent="0.3"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</row>
    <row r="233" spans="14:24" x14ac:dyDescent="0.3"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</row>
    <row r="234" spans="14:24" x14ac:dyDescent="0.3"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4:24" x14ac:dyDescent="0.3"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</row>
    <row r="236" spans="14:24" x14ac:dyDescent="0.3"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</row>
    <row r="237" spans="14:24" x14ac:dyDescent="0.3"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</row>
    <row r="238" spans="14:24" x14ac:dyDescent="0.3"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</row>
    <row r="239" spans="14:24" x14ac:dyDescent="0.3"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</row>
    <row r="240" spans="14:24" x14ac:dyDescent="0.3"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</row>
    <row r="241" spans="14:24" x14ac:dyDescent="0.3"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</row>
    <row r="242" spans="14:24" x14ac:dyDescent="0.3"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</row>
    <row r="243" spans="14:24" x14ac:dyDescent="0.3"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</row>
    <row r="244" spans="14:24" x14ac:dyDescent="0.3"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</row>
    <row r="245" spans="14:24" x14ac:dyDescent="0.3"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</row>
    <row r="246" spans="14:24" x14ac:dyDescent="0.3"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</row>
    <row r="247" spans="14:24" x14ac:dyDescent="0.3"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</row>
    <row r="248" spans="14:24" x14ac:dyDescent="0.3"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4:24" x14ac:dyDescent="0.3"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</row>
    <row r="250" spans="14:24" x14ac:dyDescent="0.3"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</row>
    <row r="251" spans="14:24" x14ac:dyDescent="0.3"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</row>
    <row r="252" spans="14:24" x14ac:dyDescent="0.3"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</row>
    <row r="253" spans="14:24" x14ac:dyDescent="0.3"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</row>
    <row r="254" spans="14:24" x14ac:dyDescent="0.3"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</row>
    <row r="255" spans="14:24" x14ac:dyDescent="0.3"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</row>
    <row r="256" spans="14:24" x14ac:dyDescent="0.3"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</row>
    <row r="257" spans="14:24" x14ac:dyDescent="0.3"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</row>
    <row r="258" spans="14:24" x14ac:dyDescent="0.3"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</row>
    <row r="259" spans="14:24" x14ac:dyDescent="0.3"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</row>
    <row r="260" spans="14:24" x14ac:dyDescent="0.3"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</row>
    <row r="261" spans="14:24" x14ac:dyDescent="0.3"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</row>
    <row r="262" spans="14:24" x14ac:dyDescent="0.3"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</row>
    <row r="263" spans="14:24" x14ac:dyDescent="0.3"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</row>
    <row r="264" spans="14:24" x14ac:dyDescent="0.3"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</row>
    <row r="265" spans="14:24" x14ac:dyDescent="0.3"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4:24" x14ac:dyDescent="0.3"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</row>
    <row r="267" spans="14:24" x14ac:dyDescent="0.3"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</row>
    <row r="268" spans="14:24" x14ac:dyDescent="0.3"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</row>
    <row r="269" spans="14:24" x14ac:dyDescent="0.3"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</row>
    <row r="270" spans="14:24" x14ac:dyDescent="0.3"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</row>
    <row r="271" spans="14:24" x14ac:dyDescent="0.3"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</row>
    <row r="272" spans="14:24" x14ac:dyDescent="0.3"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</row>
    <row r="273" spans="14:24" x14ac:dyDescent="0.3"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</row>
    <row r="274" spans="14:24" x14ac:dyDescent="0.3"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</row>
    <row r="275" spans="14:24" x14ac:dyDescent="0.3"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</row>
    <row r="276" spans="14:24" x14ac:dyDescent="0.3"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</row>
    <row r="277" spans="14:24" x14ac:dyDescent="0.3"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</row>
    <row r="278" spans="14:24" x14ac:dyDescent="0.3"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</row>
    <row r="279" spans="14:24" x14ac:dyDescent="0.3"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</row>
    <row r="280" spans="14:24" x14ac:dyDescent="0.3"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</row>
    <row r="281" spans="14:24" x14ac:dyDescent="0.3"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</row>
    <row r="282" spans="14:24" x14ac:dyDescent="0.3"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</row>
    <row r="283" spans="14:24" x14ac:dyDescent="0.3"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</row>
    <row r="284" spans="14:24" x14ac:dyDescent="0.3"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4:24" x14ac:dyDescent="0.3"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</row>
    <row r="286" spans="14:24" x14ac:dyDescent="0.3"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</row>
    <row r="287" spans="14:24" x14ac:dyDescent="0.3"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</row>
    <row r="288" spans="14:24" x14ac:dyDescent="0.3"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</row>
    <row r="289" spans="14:24" x14ac:dyDescent="0.3"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</row>
    <row r="290" spans="14:24" x14ac:dyDescent="0.3"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4:24" x14ac:dyDescent="0.3"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</row>
    <row r="292" spans="14:24" x14ac:dyDescent="0.3"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</row>
    <row r="293" spans="14:24" x14ac:dyDescent="0.3"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</row>
    <row r="294" spans="14:24" x14ac:dyDescent="0.3"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</row>
    <row r="295" spans="14:24" x14ac:dyDescent="0.3"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</row>
    <row r="296" spans="14:24" x14ac:dyDescent="0.3"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</row>
    <row r="297" spans="14:24" x14ac:dyDescent="0.3"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</row>
    <row r="298" spans="14:24" x14ac:dyDescent="0.3"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</row>
    <row r="299" spans="14:24" x14ac:dyDescent="0.3"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</row>
    <row r="300" spans="14:24" x14ac:dyDescent="0.3"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</row>
    <row r="301" spans="14:24" x14ac:dyDescent="0.3"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</row>
    <row r="302" spans="14:24" x14ac:dyDescent="0.3"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</row>
    <row r="303" spans="14:24" x14ac:dyDescent="0.3"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</row>
    <row r="304" spans="14:24" x14ac:dyDescent="0.3"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</row>
    <row r="305" spans="14:24" x14ac:dyDescent="0.3"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</row>
    <row r="306" spans="14:24" x14ac:dyDescent="0.3"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</row>
    <row r="307" spans="14:24" x14ac:dyDescent="0.3"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</row>
    <row r="308" spans="14:24" x14ac:dyDescent="0.3"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4:24" x14ac:dyDescent="0.3"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</row>
    <row r="310" spans="14:24" x14ac:dyDescent="0.3"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</row>
    <row r="311" spans="14:24" x14ac:dyDescent="0.3"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</row>
    <row r="312" spans="14:24" x14ac:dyDescent="0.3"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</row>
    <row r="313" spans="14:24" x14ac:dyDescent="0.3"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</row>
    <row r="314" spans="14:24" x14ac:dyDescent="0.3"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</row>
    <row r="315" spans="14:24" x14ac:dyDescent="0.3"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</row>
    <row r="316" spans="14:24" x14ac:dyDescent="0.3"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</row>
    <row r="317" spans="14:24" x14ac:dyDescent="0.3"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</row>
    <row r="318" spans="14:24" x14ac:dyDescent="0.3"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</row>
    <row r="319" spans="14:24" x14ac:dyDescent="0.3"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</row>
    <row r="320" spans="14:24" x14ac:dyDescent="0.3"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spans="14:24" x14ac:dyDescent="0.3"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</row>
    <row r="322" spans="14:24" x14ac:dyDescent="0.3"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</row>
    <row r="323" spans="14:24" x14ac:dyDescent="0.3"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4:24" x14ac:dyDescent="0.3"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</row>
    <row r="325" spans="14:24" x14ac:dyDescent="0.3"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</row>
    <row r="326" spans="14:24" x14ac:dyDescent="0.3"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</row>
    <row r="327" spans="14:24" x14ac:dyDescent="0.3"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</row>
    <row r="328" spans="14:24" x14ac:dyDescent="0.3"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</row>
    <row r="329" spans="14:24" x14ac:dyDescent="0.3"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</row>
    <row r="330" spans="14:24" x14ac:dyDescent="0.3"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</row>
    <row r="331" spans="14:24" x14ac:dyDescent="0.3"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</row>
    <row r="332" spans="14:24" x14ac:dyDescent="0.3"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</row>
    <row r="333" spans="14:24" x14ac:dyDescent="0.3"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</row>
    <row r="334" spans="14:24" x14ac:dyDescent="0.3"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4:24" x14ac:dyDescent="0.3"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</row>
    <row r="336" spans="14:24" x14ac:dyDescent="0.3"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</row>
    <row r="337" spans="14:24" x14ac:dyDescent="0.3"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</row>
    <row r="338" spans="14:24" x14ac:dyDescent="0.3"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</row>
    <row r="339" spans="14:24" x14ac:dyDescent="0.3"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</row>
    <row r="340" spans="14:24" x14ac:dyDescent="0.3"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</row>
    <row r="341" spans="14:24" x14ac:dyDescent="0.3"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spans="14:24" x14ac:dyDescent="0.3"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</row>
    <row r="343" spans="14:24" x14ac:dyDescent="0.3"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</row>
    <row r="344" spans="14:24" x14ac:dyDescent="0.3"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</row>
    <row r="345" spans="14:24" x14ac:dyDescent="0.3"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</row>
    <row r="346" spans="14:24" x14ac:dyDescent="0.3"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</row>
    <row r="347" spans="14:24" x14ac:dyDescent="0.3"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</row>
    <row r="348" spans="14:24" x14ac:dyDescent="0.3"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</row>
    <row r="349" spans="14:24" x14ac:dyDescent="0.3"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</row>
    <row r="350" spans="14:24" x14ac:dyDescent="0.3"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</row>
    <row r="351" spans="14:24" x14ac:dyDescent="0.3"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</row>
    <row r="352" spans="14:24" x14ac:dyDescent="0.3"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</row>
    <row r="353" spans="14:24" x14ac:dyDescent="0.3"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</row>
    <row r="354" spans="14:24" x14ac:dyDescent="0.3"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</row>
    <row r="355" spans="14:24" x14ac:dyDescent="0.3"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</row>
    <row r="356" spans="14:24" x14ac:dyDescent="0.3"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</row>
    <row r="357" spans="14:24" x14ac:dyDescent="0.3"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spans="14:24" x14ac:dyDescent="0.3"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</row>
    <row r="359" spans="14:24" x14ac:dyDescent="0.3"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</row>
    <row r="360" spans="14:24" x14ac:dyDescent="0.3"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</row>
    <row r="361" spans="14:24" x14ac:dyDescent="0.3"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</row>
    <row r="362" spans="14:24" x14ac:dyDescent="0.3"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</row>
    <row r="363" spans="14:24" x14ac:dyDescent="0.3"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</row>
    <row r="364" spans="14:24" x14ac:dyDescent="0.3"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</row>
    <row r="365" spans="14:24" x14ac:dyDescent="0.3"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</row>
    <row r="366" spans="14:24" x14ac:dyDescent="0.3"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</row>
    <row r="367" spans="14:24" x14ac:dyDescent="0.3"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</row>
    <row r="368" spans="14:24" x14ac:dyDescent="0.3"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</row>
    <row r="369" spans="14:24" x14ac:dyDescent="0.3"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</row>
    <row r="370" spans="14:24" x14ac:dyDescent="0.3"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</row>
    <row r="371" spans="14:24" x14ac:dyDescent="0.3"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</row>
    <row r="372" spans="14:24" x14ac:dyDescent="0.3"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</row>
    <row r="373" spans="14:24" x14ac:dyDescent="0.3"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</row>
    <row r="374" spans="14:24" x14ac:dyDescent="0.3"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</row>
    <row r="375" spans="14:24" x14ac:dyDescent="0.3"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</row>
    <row r="376" spans="14:24" x14ac:dyDescent="0.3"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</row>
    <row r="377" spans="14:24" x14ac:dyDescent="0.3"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</row>
    <row r="378" spans="14:24" x14ac:dyDescent="0.3"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</row>
    <row r="379" spans="14:24" x14ac:dyDescent="0.3"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</row>
    <row r="380" spans="14:24" x14ac:dyDescent="0.3"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</row>
    <row r="381" spans="14:24" x14ac:dyDescent="0.3"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</row>
    <row r="382" spans="14:24" x14ac:dyDescent="0.3"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</row>
    <row r="383" spans="14:24" x14ac:dyDescent="0.3"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</row>
    <row r="384" spans="14:24" x14ac:dyDescent="0.3"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</row>
    <row r="385" spans="14:24" x14ac:dyDescent="0.3"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</row>
    <row r="386" spans="14:24" x14ac:dyDescent="0.3"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</row>
    <row r="387" spans="14:24" x14ac:dyDescent="0.3"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</row>
    <row r="388" spans="14:24" x14ac:dyDescent="0.3"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 spans="14:24" x14ac:dyDescent="0.3"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</row>
    <row r="390" spans="14:24" x14ac:dyDescent="0.3"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</row>
    <row r="391" spans="14:24" x14ac:dyDescent="0.3"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</row>
    <row r="392" spans="14:24" x14ac:dyDescent="0.3"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</row>
    <row r="393" spans="14:24" x14ac:dyDescent="0.3"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 spans="14:24" x14ac:dyDescent="0.3"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</row>
    <row r="395" spans="14:24" x14ac:dyDescent="0.3"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</row>
    <row r="396" spans="14:24" x14ac:dyDescent="0.3"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</row>
    <row r="397" spans="14:24" x14ac:dyDescent="0.3"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</row>
    <row r="398" spans="14:24" x14ac:dyDescent="0.3"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</row>
    <row r="399" spans="14:24" x14ac:dyDescent="0.3"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</row>
    <row r="400" spans="14:24" x14ac:dyDescent="0.3"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</row>
    <row r="401" spans="14:24" x14ac:dyDescent="0.3"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 spans="14:24" x14ac:dyDescent="0.3"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</row>
    <row r="403" spans="14:24" x14ac:dyDescent="0.3"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</row>
    <row r="404" spans="14:24" x14ac:dyDescent="0.3"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</row>
    <row r="405" spans="14:24" x14ac:dyDescent="0.3"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 spans="14:24" x14ac:dyDescent="0.3"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</row>
    <row r="407" spans="14:24" x14ac:dyDescent="0.3"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</row>
    <row r="408" spans="14:24" x14ac:dyDescent="0.3"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</row>
    <row r="409" spans="14:24" x14ac:dyDescent="0.3"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</row>
    <row r="410" spans="14:24" x14ac:dyDescent="0.3"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</row>
    <row r="411" spans="14:24" x14ac:dyDescent="0.3"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</row>
    <row r="412" spans="14:24" x14ac:dyDescent="0.3"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</row>
    <row r="413" spans="14:24" x14ac:dyDescent="0.3"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</row>
    <row r="414" spans="14:24" x14ac:dyDescent="0.3"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</row>
    <row r="415" spans="14:24" x14ac:dyDescent="0.3"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</row>
    <row r="416" spans="14:24" x14ac:dyDescent="0.3"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</row>
    <row r="417" spans="14:24" x14ac:dyDescent="0.3"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</row>
    <row r="418" spans="14:24" x14ac:dyDescent="0.3"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</row>
    <row r="419" spans="14:24" x14ac:dyDescent="0.3"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</row>
    <row r="420" spans="14:24" x14ac:dyDescent="0.3"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</row>
    <row r="421" spans="14:24" x14ac:dyDescent="0.3"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</row>
    <row r="422" spans="14:24" x14ac:dyDescent="0.3"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</row>
    <row r="423" spans="14:24" x14ac:dyDescent="0.3"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</row>
    <row r="424" spans="14:24" x14ac:dyDescent="0.3"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</row>
    <row r="425" spans="14:24" x14ac:dyDescent="0.3"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 spans="14:24" x14ac:dyDescent="0.3"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</row>
    <row r="427" spans="14:24" x14ac:dyDescent="0.3"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</row>
    <row r="428" spans="14:24" x14ac:dyDescent="0.3"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</row>
    <row r="429" spans="14:24" x14ac:dyDescent="0.3"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</row>
    <row r="430" spans="14:24" x14ac:dyDescent="0.3"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</row>
    <row r="431" spans="14:24" x14ac:dyDescent="0.3"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</row>
    <row r="432" spans="14:24" x14ac:dyDescent="0.3"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</row>
    <row r="433" spans="14:24" x14ac:dyDescent="0.3"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</row>
    <row r="434" spans="14:24" x14ac:dyDescent="0.3"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</row>
    <row r="435" spans="14:24" x14ac:dyDescent="0.3"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</row>
    <row r="436" spans="14:24" x14ac:dyDescent="0.3"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</row>
    <row r="437" spans="14:24" x14ac:dyDescent="0.3"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</row>
    <row r="438" spans="14:24" x14ac:dyDescent="0.3"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</row>
    <row r="439" spans="14:24" x14ac:dyDescent="0.3"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</row>
    <row r="440" spans="14:24" x14ac:dyDescent="0.3"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</row>
    <row r="441" spans="14:24" x14ac:dyDescent="0.3"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</row>
    <row r="442" spans="14:24" x14ac:dyDescent="0.3"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</row>
    <row r="443" spans="14:24" x14ac:dyDescent="0.3"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</row>
    <row r="444" spans="14:24" x14ac:dyDescent="0.3"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</row>
    <row r="445" spans="14:24" x14ac:dyDescent="0.3"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</row>
    <row r="446" spans="14:24" x14ac:dyDescent="0.3"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</row>
    <row r="447" spans="14:24" x14ac:dyDescent="0.3"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</row>
    <row r="448" spans="14:24" x14ac:dyDescent="0.3"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</row>
    <row r="449" spans="14:24" x14ac:dyDescent="0.3"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</row>
    <row r="450" spans="14:24" x14ac:dyDescent="0.3"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</row>
    <row r="451" spans="14:24" x14ac:dyDescent="0.3"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 spans="14:24" x14ac:dyDescent="0.3"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</row>
    <row r="453" spans="14:24" x14ac:dyDescent="0.3"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</row>
    <row r="454" spans="14:24" x14ac:dyDescent="0.3"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</row>
    <row r="455" spans="14:24" x14ac:dyDescent="0.3"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</row>
    <row r="456" spans="14:24" x14ac:dyDescent="0.3"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</row>
    <row r="457" spans="14:24" x14ac:dyDescent="0.3"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</row>
    <row r="458" spans="14:24" x14ac:dyDescent="0.3"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 spans="14:24" x14ac:dyDescent="0.3"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</row>
    <row r="460" spans="14:24" x14ac:dyDescent="0.3"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</row>
    <row r="461" spans="14:24" x14ac:dyDescent="0.3"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</row>
    <row r="462" spans="14:24" x14ac:dyDescent="0.3"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</row>
    <row r="463" spans="14:24" x14ac:dyDescent="0.3"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</row>
    <row r="464" spans="14:24" x14ac:dyDescent="0.3"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</row>
    <row r="465" spans="14:24" x14ac:dyDescent="0.3"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</row>
    <row r="466" spans="14:24" x14ac:dyDescent="0.3"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</row>
    <row r="467" spans="14:24" x14ac:dyDescent="0.3"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</row>
    <row r="468" spans="14:24" x14ac:dyDescent="0.3"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 spans="14:24" x14ac:dyDescent="0.3"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</row>
    <row r="470" spans="14:24" x14ac:dyDescent="0.3"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</row>
    <row r="471" spans="14:24" x14ac:dyDescent="0.3"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</row>
    <row r="472" spans="14:24" x14ac:dyDescent="0.3"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</row>
    <row r="473" spans="14:24" x14ac:dyDescent="0.3"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</row>
    <row r="474" spans="14:24" x14ac:dyDescent="0.3"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</row>
    <row r="475" spans="14:24" x14ac:dyDescent="0.3"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</row>
    <row r="476" spans="14:24" x14ac:dyDescent="0.3"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</row>
    <row r="477" spans="14:24" x14ac:dyDescent="0.3"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</row>
    <row r="478" spans="14:24" x14ac:dyDescent="0.3"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</row>
    <row r="479" spans="14:24" x14ac:dyDescent="0.3"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</row>
    <row r="480" spans="14:24" x14ac:dyDescent="0.3"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 spans="14:24" x14ac:dyDescent="0.3"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</row>
    <row r="482" spans="14:24" x14ac:dyDescent="0.3"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</row>
    <row r="483" spans="14:24" x14ac:dyDescent="0.3"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</row>
  </sheetData>
  <sortState xmlns:xlrd2="http://schemas.microsoft.com/office/spreadsheetml/2017/richdata2" ref="A10:K214">
    <sortCondition ref="G10:G214"/>
    <sortCondition descending="1" ref="C10:C214"/>
  </sortState>
  <mergeCells count="8">
    <mergeCell ref="A8:I8"/>
    <mergeCell ref="A3:I3"/>
    <mergeCell ref="A7:I7"/>
    <mergeCell ref="A1:I1"/>
    <mergeCell ref="A2:I2"/>
    <mergeCell ref="A4:I4"/>
    <mergeCell ref="A5:I5"/>
    <mergeCell ref="A6:I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Ejercicio 1</vt:lpstr>
      <vt:lpstr>Ejercicio 2</vt:lpstr>
      <vt:lpstr>'Ejercicio 2'!Área_de_extracción</vt:lpstr>
      <vt:lpstr>'Ejercicio 2'!Criterios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Carranza Corrales</dc:creator>
  <cp:lastModifiedBy>Brainer Fallas Prado</cp:lastModifiedBy>
  <dcterms:created xsi:type="dcterms:W3CDTF">2024-03-11T15:37:04Z</dcterms:created>
  <dcterms:modified xsi:type="dcterms:W3CDTF">2024-09-25T03:39:17Z</dcterms:modified>
</cp:coreProperties>
</file>